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 e Karen\Downloads\"/>
    </mc:Choice>
  </mc:AlternateContent>
  <bookViews>
    <workbookView xWindow="0" yWindow="0" windowWidth="28800" windowHeight="11820" firstSheet="6" activeTab="6"/>
  </bookViews>
  <sheets>
    <sheet name="MOV_REESTRUTURAÇÃO_CJ_E_FC" sheetId="1" state="veryHidden" r:id="rId1"/>
    <sheet name="MOV_REDISTRIBUIÇÃO" sheetId="2" state="veryHidden" r:id="rId2"/>
    <sheet name="MOV_FUNÇÕES_ZONA_ELEITORAL" sheetId="3" state="veryHidden" r:id="rId3"/>
    <sheet name="MOV_ZONAS_ELEITORAIS" sheetId="4" state="veryHidden" r:id="rId4"/>
    <sheet name="MOVIMENTAÇÃO_CARGOS_E_FUNÇÕES" sheetId="5" state="veryHidden" r:id="rId5"/>
    <sheet name="DB_PESSOAL_V.2021" sheetId="6" state="veryHidden" r:id="rId6"/>
    <sheet name="ANEXO IV-B" sheetId="7" r:id="rId7"/>
    <sheet name="MOV_PROVIMENTO_E_VACANCIA" sheetId="8" state="veryHidden" r:id="rId8"/>
    <sheet name="FUNÇÕES_ATIVOS" sheetId="9" state="veryHidden" r:id="rId9"/>
  </sheets>
  <calcPr calcId="152511"/>
</workbook>
</file>

<file path=xl/calcChain.xml><?xml version="1.0" encoding="utf-8"?>
<calcChain xmlns="http://schemas.openxmlformats.org/spreadsheetml/2006/main">
  <c r="AT148" i="9" l="1"/>
  <c r="AS148" i="9"/>
  <c r="AR148" i="9"/>
  <c r="AQ148" i="9"/>
  <c r="AP148" i="9"/>
  <c r="AO148" i="9"/>
  <c r="AN148" i="9"/>
  <c r="AM148" i="9"/>
  <c r="AL148" i="9"/>
  <c r="AK148" i="9"/>
  <c r="AJ148" i="9"/>
  <c r="AI148" i="9"/>
  <c r="AH148" i="9"/>
  <c r="AG148" i="9"/>
  <c r="AF148" i="9"/>
  <c r="AE148" i="9"/>
  <c r="AD148" i="9"/>
  <c r="AC148" i="9"/>
  <c r="AB148" i="9"/>
  <c r="AA148" i="9"/>
  <c r="Z148" i="9"/>
  <c r="AT147" i="9"/>
  <c r="AS147" i="9"/>
  <c r="AR147" i="9"/>
  <c r="AQ147" i="9"/>
  <c r="AP147" i="9"/>
  <c r="AO147" i="9"/>
  <c r="AN147" i="9"/>
  <c r="AM147" i="9"/>
  <c r="AL147" i="9"/>
  <c r="AK147" i="9"/>
  <c r="AJ147" i="9"/>
  <c r="AI147" i="9"/>
  <c r="AH147" i="9"/>
  <c r="AG147" i="9"/>
  <c r="AF147" i="9"/>
  <c r="AE147" i="9"/>
  <c r="AD147" i="9"/>
  <c r="AC147" i="9"/>
  <c r="AB147" i="9"/>
  <c r="AA147" i="9"/>
  <c r="Z147" i="9"/>
  <c r="AT146" i="9"/>
  <c r="AS146" i="9"/>
  <c r="AR146" i="9"/>
  <c r="AQ146" i="9"/>
  <c r="AP146" i="9"/>
  <c r="AO146" i="9"/>
  <c r="AN146" i="9"/>
  <c r="AM146" i="9"/>
  <c r="AL146" i="9"/>
  <c r="AK146" i="9"/>
  <c r="AJ146" i="9"/>
  <c r="AI146" i="9"/>
  <c r="AH146" i="9"/>
  <c r="AG146" i="9"/>
  <c r="AF146" i="9"/>
  <c r="AE146" i="9"/>
  <c r="AD146" i="9"/>
  <c r="AC146" i="9"/>
  <c r="AB146" i="9"/>
  <c r="AA146" i="9"/>
  <c r="AU146" i="9" s="1"/>
  <c r="Z146" i="9"/>
  <c r="AT145" i="9"/>
  <c r="AS145" i="9"/>
  <c r="AR145" i="9"/>
  <c r="AQ145" i="9"/>
  <c r="AP145" i="9"/>
  <c r="AO145" i="9"/>
  <c r="AN145" i="9"/>
  <c r="AM145" i="9"/>
  <c r="AL145" i="9"/>
  <c r="AK145" i="9"/>
  <c r="AJ145" i="9"/>
  <c r="AI145" i="9"/>
  <c r="AH145" i="9"/>
  <c r="AH149" i="9" s="1"/>
  <c r="AG145" i="9"/>
  <c r="AF145" i="9"/>
  <c r="AE145" i="9"/>
  <c r="AD145" i="9"/>
  <c r="AC145" i="9"/>
  <c r="AB145" i="9"/>
  <c r="AA145" i="9"/>
  <c r="Z145" i="9"/>
  <c r="AU145" i="9" s="1"/>
  <c r="AT144" i="9"/>
  <c r="AS144" i="9"/>
  <c r="AR144" i="9"/>
  <c r="AQ144" i="9"/>
  <c r="AP144" i="9"/>
  <c r="AO144" i="9"/>
  <c r="AN144" i="9"/>
  <c r="AM144" i="9"/>
  <c r="AL144" i="9"/>
  <c r="AK144" i="9"/>
  <c r="AJ144" i="9"/>
  <c r="AI144" i="9"/>
  <c r="AH144" i="9"/>
  <c r="AG144" i="9"/>
  <c r="AF144" i="9"/>
  <c r="AE144" i="9"/>
  <c r="AD144" i="9"/>
  <c r="AC144" i="9"/>
  <c r="AB144" i="9"/>
  <c r="AA144" i="9"/>
  <c r="Z144" i="9"/>
  <c r="AT143" i="9"/>
  <c r="AS143" i="9"/>
  <c r="AR143" i="9"/>
  <c r="AQ143" i="9"/>
  <c r="AP143" i="9"/>
  <c r="AO143" i="9"/>
  <c r="AN143" i="9"/>
  <c r="AM143" i="9"/>
  <c r="AL143" i="9"/>
  <c r="AK143" i="9"/>
  <c r="AJ143" i="9"/>
  <c r="AI143" i="9"/>
  <c r="AH143" i="9"/>
  <c r="AG143" i="9"/>
  <c r="AF143" i="9"/>
  <c r="AE143" i="9"/>
  <c r="AD143" i="9"/>
  <c r="AC143" i="9"/>
  <c r="AB143" i="9"/>
  <c r="AA143" i="9"/>
  <c r="Z143" i="9"/>
  <c r="AU143" i="9" s="1"/>
  <c r="AT142" i="9"/>
  <c r="AS142" i="9"/>
  <c r="AR142" i="9"/>
  <c r="AQ142" i="9"/>
  <c r="AP142" i="9"/>
  <c r="AO142" i="9"/>
  <c r="AN142" i="9"/>
  <c r="AM142" i="9"/>
  <c r="AL142" i="9"/>
  <c r="AK142" i="9"/>
  <c r="AJ142" i="9"/>
  <c r="AI142" i="9"/>
  <c r="AH142" i="9"/>
  <c r="AG142" i="9"/>
  <c r="AF142" i="9"/>
  <c r="AE142" i="9"/>
  <c r="AD142" i="9"/>
  <c r="AC142" i="9"/>
  <c r="AB142" i="9"/>
  <c r="AA142" i="9"/>
  <c r="AU142" i="9" s="1"/>
  <c r="Z142" i="9"/>
  <c r="AT141" i="9"/>
  <c r="AT149" i="9" s="1"/>
  <c r="AS141" i="9"/>
  <c r="AR141" i="9"/>
  <c r="AQ141" i="9"/>
  <c r="AP141" i="9"/>
  <c r="AP149" i="9" s="1"/>
  <c r="AO141" i="9"/>
  <c r="AN141" i="9"/>
  <c r="AM141" i="9"/>
  <c r="AL141" i="9"/>
  <c r="AL149" i="9" s="1"/>
  <c r="AK141" i="9"/>
  <c r="AJ141" i="9"/>
  <c r="AI141" i="9"/>
  <c r="AH141" i="9"/>
  <c r="AG141" i="9"/>
  <c r="AF141" i="9"/>
  <c r="AE141" i="9"/>
  <c r="AD141" i="9"/>
  <c r="AD149" i="9" s="1"/>
  <c r="AC141" i="9"/>
  <c r="AB141" i="9"/>
  <c r="AA141" i="9"/>
  <c r="Z141" i="9"/>
  <c r="AU141" i="9" s="1"/>
  <c r="AT140" i="9"/>
  <c r="AS140" i="9"/>
  <c r="AR140" i="9"/>
  <c r="AR149" i="9" s="1"/>
  <c r="AQ140" i="9"/>
  <c r="AQ149" i="9" s="1"/>
  <c r="AP140" i="9"/>
  <c r="AO140" i="9"/>
  <c r="AN140" i="9"/>
  <c r="AN149" i="9" s="1"/>
  <c r="AM140" i="9"/>
  <c r="AM149" i="9" s="1"/>
  <c r="AL140" i="9"/>
  <c r="AK140" i="9"/>
  <c r="AJ140" i="9"/>
  <c r="AJ149" i="9" s="1"/>
  <c r="AI140" i="9"/>
  <c r="AI149" i="9" s="1"/>
  <c r="AH140" i="9"/>
  <c r="AG140" i="9"/>
  <c r="AF140" i="9"/>
  <c r="AF149" i="9" s="1"/>
  <c r="AE140" i="9"/>
  <c r="AE149" i="9" s="1"/>
  <c r="AD140" i="9"/>
  <c r="AC140" i="9"/>
  <c r="AB140" i="9"/>
  <c r="AB149" i="9" s="1"/>
  <c r="AA140" i="9"/>
  <c r="AA149" i="9" s="1"/>
  <c r="Z140" i="9"/>
  <c r="X136" i="9"/>
  <c r="H136" i="9"/>
  <c r="F136" i="9"/>
  <c r="E136" i="9"/>
  <c r="X135" i="9"/>
  <c r="O135" i="9"/>
  <c r="K135" i="9"/>
  <c r="J135" i="9"/>
  <c r="G135" i="9"/>
  <c r="F135" i="9"/>
  <c r="E135" i="9"/>
  <c r="X134" i="9"/>
  <c r="O134" i="9"/>
  <c r="H134" i="9"/>
  <c r="E134" i="9"/>
  <c r="X133" i="9"/>
  <c r="K133" i="9"/>
  <c r="J133" i="9"/>
  <c r="G133" i="9"/>
  <c r="F133" i="9"/>
  <c r="E133" i="9"/>
  <c r="X132" i="9"/>
  <c r="G132" i="9"/>
  <c r="F132" i="9"/>
  <c r="E132" i="9"/>
  <c r="X131" i="9"/>
  <c r="X137" i="9" s="1"/>
  <c r="O131" i="9"/>
  <c r="K131" i="9"/>
  <c r="J131" i="9"/>
  <c r="H131" i="9"/>
  <c r="G131" i="9"/>
  <c r="F131" i="9"/>
  <c r="E131" i="9"/>
  <c r="AT129" i="9"/>
  <c r="G129" i="9"/>
  <c r="E129" i="9"/>
  <c r="X128" i="9"/>
  <c r="J128" i="9"/>
  <c r="E128" i="9"/>
  <c r="AT127" i="9"/>
  <c r="Z127" i="9"/>
  <c r="X127" i="9"/>
  <c r="J127" i="9"/>
  <c r="H127" i="9"/>
  <c r="G127" i="9"/>
  <c r="F127" i="9"/>
  <c r="E127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L111" i="9"/>
  <c r="AU110" i="9"/>
  <c r="X110" i="9"/>
  <c r="X148" i="9" s="1"/>
  <c r="W110" i="9"/>
  <c r="W148" i="9" s="1"/>
  <c r="V110" i="9"/>
  <c r="V148" i="9" s="1"/>
  <c r="U110" i="9"/>
  <c r="U148" i="9" s="1"/>
  <c r="T110" i="9"/>
  <c r="T148" i="9" s="1"/>
  <c r="S110" i="9"/>
  <c r="S148" i="9" s="1"/>
  <c r="R110" i="9"/>
  <c r="R148" i="9" s="1"/>
  <c r="Q110" i="9"/>
  <c r="Q148" i="9" s="1"/>
  <c r="P110" i="9"/>
  <c r="P148" i="9" s="1"/>
  <c r="O110" i="9"/>
  <c r="O148" i="9" s="1"/>
  <c r="N110" i="9"/>
  <c r="N148" i="9" s="1"/>
  <c r="M110" i="9"/>
  <c r="M148" i="9" s="1"/>
  <c r="L110" i="9"/>
  <c r="L148" i="9" s="1"/>
  <c r="K110" i="9"/>
  <c r="K148" i="9" s="1"/>
  <c r="J110" i="9"/>
  <c r="J148" i="9" s="1"/>
  <c r="I110" i="9"/>
  <c r="I148" i="9" s="1"/>
  <c r="H110" i="9"/>
  <c r="H148" i="9" s="1"/>
  <c r="G110" i="9"/>
  <c r="G148" i="9" s="1"/>
  <c r="F110" i="9"/>
  <c r="F148" i="9" s="1"/>
  <c r="E110" i="9"/>
  <c r="E148" i="9" s="1"/>
  <c r="AU109" i="9"/>
  <c r="X109" i="9"/>
  <c r="X147" i="9" s="1"/>
  <c r="W109" i="9"/>
  <c r="W147" i="9" s="1"/>
  <c r="V109" i="9"/>
  <c r="V147" i="9" s="1"/>
  <c r="U109" i="9"/>
  <c r="U147" i="9" s="1"/>
  <c r="T109" i="9"/>
  <c r="T147" i="9" s="1"/>
  <c r="S109" i="9"/>
  <c r="S147" i="9" s="1"/>
  <c r="R109" i="9"/>
  <c r="R147" i="9" s="1"/>
  <c r="Q109" i="9"/>
  <c r="Q147" i="9" s="1"/>
  <c r="P109" i="9"/>
  <c r="P147" i="9" s="1"/>
  <c r="O109" i="9"/>
  <c r="O147" i="9" s="1"/>
  <c r="N109" i="9"/>
  <c r="N147" i="9" s="1"/>
  <c r="M109" i="9"/>
  <c r="M147" i="9" s="1"/>
  <c r="L109" i="9"/>
  <c r="L147" i="9" s="1"/>
  <c r="K109" i="9"/>
  <c r="K147" i="9" s="1"/>
  <c r="J109" i="9"/>
  <c r="J147" i="9" s="1"/>
  <c r="I109" i="9"/>
  <c r="I147" i="9" s="1"/>
  <c r="H109" i="9"/>
  <c r="H147" i="9" s="1"/>
  <c r="G109" i="9"/>
  <c r="G147" i="9" s="1"/>
  <c r="F109" i="9"/>
  <c r="F147" i="9" s="1"/>
  <c r="E109" i="9"/>
  <c r="E147" i="9" s="1"/>
  <c r="AU108" i="9"/>
  <c r="X108" i="9"/>
  <c r="X146" i="9" s="1"/>
  <c r="W108" i="9"/>
  <c r="W146" i="9" s="1"/>
  <c r="V108" i="9"/>
  <c r="V146" i="9" s="1"/>
  <c r="U108" i="9"/>
  <c r="U146" i="9" s="1"/>
  <c r="T108" i="9"/>
  <c r="T146" i="9" s="1"/>
  <c r="S108" i="9"/>
  <c r="S146" i="9" s="1"/>
  <c r="R108" i="9"/>
  <c r="R146" i="9" s="1"/>
  <c r="Q108" i="9"/>
  <c r="Q146" i="9" s="1"/>
  <c r="P108" i="9"/>
  <c r="P146" i="9" s="1"/>
  <c r="O108" i="9"/>
  <c r="O146" i="9" s="1"/>
  <c r="N108" i="9"/>
  <c r="N146" i="9" s="1"/>
  <c r="M108" i="9"/>
  <c r="M146" i="9" s="1"/>
  <c r="L108" i="9"/>
  <c r="L146" i="9" s="1"/>
  <c r="K108" i="9"/>
  <c r="K146" i="9" s="1"/>
  <c r="J108" i="9"/>
  <c r="J146" i="9" s="1"/>
  <c r="I108" i="9"/>
  <c r="I146" i="9" s="1"/>
  <c r="H108" i="9"/>
  <c r="H146" i="9" s="1"/>
  <c r="G108" i="9"/>
  <c r="G146" i="9" s="1"/>
  <c r="F108" i="9"/>
  <c r="F146" i="9" s="1"/>
  <c r="E108" i="9"/>
  <c r="E146" i="9" s="1"/>
  <c r="AU107" i="9"/>
  <c r="X107" i="9"/>
  <c r="X145" i="9" s="1"/>
  <c r="W107" i="9"/>
  <c r="W145" i="9" s="1"/>
  <c r="V107" i="9"/>
  <c r="V145" i="9" s="1"/>
  <c r="U107" i="9"/>
  <c r="U145" i="9" s="1"/>
  <c r="T107" i="9"/>
  <c r="T145" i="9" s="1"/>
  <c r="S107" i="9"/>
  <c r="S145" i="9" s="1"/>
  <c r="R107" i="9"/>
  <c r="R145" i="9" s="1"/>
  <c r="Q107" i="9"/>
  <c r="Q145" i="9" s="1"/>
  <c r="P107" i="9"/>
  <c r="P145" i="9" s="1"/>
  <c r="O107" i="9"/>
  <c r="O145" i="9" s="1"/>
  <c r="N107" i="9"/>
  <c r="N145" i="9" s="1"/>
  <c r="M107" i="9"/>
  <c r="M145" i="9" s="1"/>
  <c r="L107" i="9"/>
  <c r="L145" i="9" s="1"/>
  <c r="K107" i="9"/>
  <c r="K145" i="9" s="1"/>
  <c r="J107" i="9"/>
  <c r="J145" i="9" s="1"/>
  <c r="I107" i="9"/>
  <c r="I145" i="9" s="1"/>
  <c r="H107" i="9"/>
  <c r="H145" i="9" s="1"/>
  <c r="G107" i="9"/>
  <c r="G145" i="9" s="1"/>
  <c r="F107" i="9"/>
  <c r="F145" i="9" s="1"/>
  <c r="E107" i="9"/>
  <c r="E145" i="9" s="1"/>
  <c r="AU106" i="9"/>
  <c r="X106" i="9"/>
  <c r="X144" i="9" s="1"/>
  <c r="W106" i="9"/>
  <c r="W144" i="9" s="1"/>
  <c r="V106" i="9"/>
  <c r="V144" i="9" s="1"/>
  <c r="U106" i="9"/>
  <c r="U144" i="9" s="1"/>
  <c r="T106" i="9"/>
  <c r="T144" i="9" s="1"/>
  <c r="S106" i="9"/>
  <c r="S144" i="9" s="1"/>
  <c r="R106" i="9"/>
  <c r="R144" i="9" s="1"/>
  <c r="Q106" i="9"/>
  <c r="Q144" i="9" s="1"/>
  <c r="P106" i="9"/>
  <c r="P144" i="9" s="1"/>
  <c r="O106" i="9"/>
  <c r="O144" i="9" s="1"/>
  <c r="N106" i="9"/>
  <c r="N144" i="9" s="1"/>
  <c r="M106" i="9"/>
  <c r="M144" i="9" s="1"/>
  <c r="L106" i="9"/>
  <c r="L144" i="9" s="1"/>
  <c r="K106" i="9"/>
  <c r="K144" i="9" s="1"/>
  <c r="J106" i="9"/>
  <c r="J144" i="9" s="1"/>
  <c r="I106" i="9"/>
  <c r="I144" i="9" s="1"/>
  <c r="H106" i="9"/>
  <c r="H144" i="9" s="1"/>
  <c r="G106" i="9"/>
  <c r="G144" i="9" s="1"/>
  <c r="F106" i="9"/>
  <c r="F144" i="9" s="1"/>
  <c r="E106" i="9"/>
  <c r="E144" i="9" s="1"/>
  <c r="AU105" i="9"/>
  <c r="X105" i="9"/>
  <c r="X143" i="9" s="1"/>
  <c r="W105" i="9"/>
  <c r="W143" i="9" s="1"/>
  <c r="V105" i="9"/>
  <c r="V143" i="9" s="1"/>
  <c r="U105" i="9"/>
  <c r="U143" i="9" s="1"/>
  <c r="T105" i="9"/>
  <c r="T143" i="9" s="1"/>
  <c r="S105" i="9"/>
  <c r="S143" i="9" s="1"/>
  <c r="R105" i="9"/>
  <c r="R143" i="9" s="1"/>
  <c r="Q105" i="9"/>
  <c r="Q143" i="9" s="1"/>
  <c r="P105" i="9"/>
  <c r="P143" i="9" s="1"/>
  <c r="O105" i="9"/>
  <c r="O143" i="9" s="1"/>
  <c r="N105" i="9"/>
  <c r="N143" i="9" s="1"/>
  <c r="M105" i="9"/>
  <c r="M143" i="9" s="1"/>
  <c r="L105" i="9"/>
  <c r="L143" i="9" s="1"/>
  <c r="K105" i="9"/>
  <c r="K143" i="9" s="1"/>
  <c r="J105" i="9"/>
  <c r="J143" i="9" s="1"/>
  <c r="I105" i="9"/>
  <c r="I143" i="9" s="1"/>
  <c r="H105" i="9"/>
  <c r="H143" i="9" s="1"/>
  <c r="G105" i="9"/>
  <c r="G143" i="9" s="1"/>
  <c r="F105" i="9"/>
  <c r="F143" i="9" s="1"/>
  <c r="E105" i="9"/>
  <c r="E143" i="9" s="1"/>
  <c r="AU104" i="9"/>
  <c r="X104" i="9"/>
  <c r="X142" i="9" s="1"/>
  <c r="W104" i="9"/>
  <c r="W142" i="9" s="1"/>
  <c r="V104" i="9"/>
  <c r="V142" i="9" s="1"/>
  <c r="U104" i="9"/>
  <c r="U142" i="9" s="1"/>
  <c r="T104" i="9"/>
  <c r="T142" i="9" s="1"/>
  <c r="S104" i="9"/>
  <c r="S142" i="9" s="1"/>
  <c r="R104" i="9"/>
  <c r="R142" i="9" s="1"/>
  <c r="Q104" i="9"/>
  <c r="Q142" i="9" s="1"/>
  <c r="P104" i="9"/>
  <c r="P142" i="9" s="1"/>
  <c r="O104" i="9"/>
  <c r="O142" i="9" s="1"/>
  <c r="N104" i="9"/>
  <c r="N142" i="9" s="1"/>
  <c r="M104" i="9"/>
  <c r="M142" i="9" s="1"/>
  <c r="L104" i="9"/>
  <c r="L142" i="9" s="1"/>
  <c r="K104" i="9"/>
  <c r="K142" i="9" s="1"/>
  <c r="J104" i="9"/>
  <c r="J142" i="9" s="1"/>
  <c r="I104" i="9"/>
  <c r="I142" i="9" s="1"/>
  <c r="H104" i="9"/>
  <c r="H142" i="9" s="1"/>
  <c r="G104" i="9"/>
  <c r="G142" i="9" s="1"/>
  <c r="F104" i="9"/>
  <c r="F142" i="9" s="1"/>
  <c r="E104" i="9"/>
  <c r="E142" i="9" s="1"/>
  <c r="AU103" i="9"/>
  <c r="X103" i="9"/>
  <c r="X141" i="9" s="1"/>
  <c r="W103" i="9"/>
  <c r="V103" i="9"/>
  <c r="V141" i="9" s="1"/>
  <c r="U103" i="9"/>
  <c r="U141" i="9" s="1"/>
  <c r="T103" i="9"/>
  <c r="T141" i="9" s="1"/>
  <c r="S103" i="9"/>
  <c r="R103" i="9"/>
  <c r="R141" i="9" s="1"/>
  <c r="Q103" i="9"/>
  <c r="Q141" i="9" s="1"/>
  <c r="P103" i="9"/>
  <c r="O103" i="9"/>
  <c r="N103" i="9"/>
  <c r="N141" i="9" s="1"/>
  <c r="M103" i="9"/>
  <c r="M141" i="9" s="1"/>
  <c r="L103" i="9"/>
  <c r="L141" i="9" s="1"/>
  <c r="K103" i="9"/>
  <c r="J103" i="9"/>
  <c r="J141" i="9" s="1"/>
  <c r="I103" i="9"/>
  <c r="I141" i="9" s="1"/>
  <c r="H103" i="9"/>
  <c r="H141" i="9" s="1"/>
  <c r="G103" i="9"/>
  <c r="F103" i="9"/>
  <c r="F141" i="9" s="1"/>
  <c r="E103" i="9"/>
  <c r="E141" i="9" s="1"/>
  <c r="AU102" i="9"/>
  <c r="AU111" i="9" s="1"/>
  <c r="X102" i="9"/>
  <c r="X140" i="9" s="1"/>
  <c r="W102" i="9"/>
  <c r="W140" i="9" s="1"/>
  <c r="V102" i="9"/>
  <c r="V140" i="9" s="1"/>
  <c r="U102" i="9"/>
  <c r="T102" i="9"/>
  <c r="T140" i="9" s="1"/>
  <c r="S102" i="9"/>
  <c r="S140" i="9" s="1"/>
  <c r="R102" i="9"/>
  <c r="R140" i="9" s="1"/>
  <c r="Q102" i="9"/>
  <c r="P102" i="9"/>
  <c r="P140" i="9" s="1"/>
  <c r="O102" i="9"/>
  <c r="O140" i="9" s="1"/>
  <c r="N102" i="9"/>
  <c r="N140" i="9" s="1"/>
  <c r="M102" i="9"/>
  <c r="L102" i="9"/>
  <c r="L140" i="9" s="1"/>
  <c r="K102" i="9"/>
  <c r="K140" i="9" s="1"/>
  <c r="J102" i="9"/>
  <c r="J140" i="9" s="1"/>
  <c r="I102" i="9"/>
  <c r="H102" i="9"/>
  <c r="H140" i="9" s="1"/>
  <c r="G102" i="9"/>
  <c r="G140" i="9" s="1"/>
  <c r="F102" i="9"/>
  <c r="F140" i="9" s="1"/>
  <c r="E102" i="9"/>
  <c r="AT94" i="9"/>
  <c r="AQ94" i="9"/>
  <c r="AP94" i="9"/>
  <c r="AL94" i="9"/>
  <c r="AH94" i="9"/>
  <c r="AD94" i="9"/>
  <c r="AA94" i="9"/>
  <c r="Z94" i="9"/>
  <c r="V94" i="9"/>
  <c r="R94" i="9"/>
  <c r="Q94" i="9"/>
  <c r="N94" i="9"/>
  <c r="K94" i="9"/>
  <c r="J94" i="9"/>
  <c r="F94" i="9"/>
  <c r="AT93" i="9"/>
  <c r="AS93" i="9"/>
  <c r="AR93" i="9"/>
  <c r="AQ93" i="9"/>
  <c r="AP93" i="9"/>
  <c r="AO93" i="9"/>
  <c r="AN93" i="9"/>
  <c r="AM93" i="9"/>
  <c r="AM94" i="9" s="1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X93" i="9"/>
  <c r="W93" i="9"/>
  <c r="W94" i="9" s="1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G94" i="9" s="1"/>
  <c r="F93" i="9"/>
  <c r="E93" i="9"/>
  <c r="AU92" i="9"/>
  <c r="Y92" i="9"/>
  <c r="AW92" i="9" s="1"/>
  <c r="AU91" i="9"/>
  <c r="Y91" i="9"/>
  <c r="AW91" i="9" s="1"/>
  <c r="AW90" i="9"/>
  <c r="AU90" i="9"/>
  <c r="Y90" i="9"/>
  <c r="AW89" i="9"/>
  <c r="AU89" i="9"/>
  <c r="Y89" i="9"/>
  <c r="AU88" i="9"/>
  <c r="AW88" i="9" s="1"/>
  <c r="Y88" i="9"/>
  <c r="AU87" i="9"/>
  <c r="Y87" i="9"/>
  <c r="AT86" i="9"/>
  <c r="AS86" i="9"/>
  <c r="AS94" i="9" s="1"/>
  <c r="AR86" i="9"/>
  <c r="AR94" i="9" s="1"/>
  <c r="AQ86" i="9"/>
  <c r="AP86" i="9"/>
  <c r="AO86" i="9"/>
  <c r="AO94" i="9" s="1"/>
  <c r="AN86" i="9"/>
  <c r="AN94" i="9" s="1"/>
  <c r="AM86" i="9"/>
  <c r="AL86" i="9"/>
  <c r="AK86" i="9"/>
  <c r="AK94" i="9" s="1"/>
  <c r="AJ86" i="9"/>
  <c r="AJ94" i="9" s="1"/>
  <c r="AI86" i="9"/>
  <c r="AI94" i="9" s="1"/>
  <c r="AH86" i="9"/>
  <c r="AG86" i="9"/>
  <c r="AG94" i="9" s="1"/>
  <c r="AF86" i="9"/>
  <c r="AF94" i="9" s="1"/>
  <c r="AE86" i="9"/>
  <c r="AE94" i="9" s="1"/>
  <c r="AD86" i="9"/>
  <c r="AC86" i="9"/>
  <c r="AC94" i="9" s="1"/>
  <c r="AB86" i="9"/>
  <c r="AB94" i="9" s="1"/>
  <c r="AA86" i="9"/>
  <c r="Z86" i="9"/>
  <c r="Y86" i="9"/>
  <c r="X86" i="9"/>
  <c r="X94" i="9" s="1"/>
  <c r="W86" i="9"/>
  <c r="V86" i="9"/>
  <c r="U86" i="9"/>
  <c r="U94" i="9" s="1"/>
  <c r="T86" i="9"/>
  <c r="T94" i="9" s="1"/>
  <c r="S86" i="9"/>
  <c r="S94" i="9" s="1"/>
  <c r="R86" i="9"/>
  <c r="Q86" i="9"/>
  <c r="P86" i="9"/>
  <c r="P94" i="9" s="1"/>
  <c r="O86" i="9"/>
  <c r="O94" i="9" s="1"/>
  <c r="N86" i="9"/>
  <c r="M86" i="9"/>
  <c r="M94" i="9" s="1"/>
  <c r="L86" i="9"/>
  <c r="L94" i="9" s="1"/>
  <c r="K86" i="9"/>
  <c r="J86" i="9"/>
  <c r="I86" i="9"/>
  <c r="I94" i="9" s="1"/>
  <c r="H86" i="9"/>
  <c r="H94" i="9" s="1"/>
  <c r="G86" i="9"/>
  <c r="F86" i="9"/>
  <c r="E86" i="9"/>
  <c r="E94" i="9" s="1"/>
  <c r="AU85" i="9"/>
  <c r="Y85" i="9"/>
  <c r="AW85" i="9" s="1"/>
  <c r="AU84" i="9"/>
  <c r="Y84" i="9"/>
  <c r="AU83" i="9"/>
  <c r="Y83" i="9"/>
  <c r="AU82" i="9"/>
  <c r="Y82" i="9"/>
  <c r="AW82" i="9" s="1"/>
  <c r="AT80" i="9"/>
  <c r="AP80" i="9"/>
  <c r="AO80" i="9"/>
  <c r="AL80" i="9"/>
  <c r="AH80" i="9"/>
  <c r="AD80" i="9"/>
  <c r="Z80" i="9"/>
  <c r="V80" i="9"/>
  <c r="S80" i="9"/>
  <c r="R80" i="9"/>
  <c r="N80" i="9"/>
  <c r="J80" i="9"/>
  <c r="I80" i="9"/>
  <c r="F80" i="9"/>
  <c r="AT79" i="9"/>
  <c r="AS79" i="9"/>
  <c r="AR79" i="9"/>
  <c r="AQ79" i="9"/>
  <c r="AP79" i="9"/>
  <c r="AO79" i="9"/>
  <c r="AN79" i="9"/>
  <c r="AM79" i="9"/>
  <c r="AL79" i="9"/>
  <c r="AK79" i="9"/>
  <c r="AK80" i="9" s="1"/>
  <c r="AJ79" i="9"/>
  <c r="AI79" i="9"/>
  <c r="AH79" i="9"/>
  <c r="AG79" i="9"/>
  <c r="AF79" i="9"/>
  <c r="AE79" i="9"/>
  <c r="AD79" i="9"/>
  <c r="AC79" i="9"/>
  <c r="AB79" i="9"/>
  <c r="AA79" i="9"/>
  <c r="Z79" i="9"/>
  <c r="X79" i="9"/>
  <c r="W79" i="9"/>
  <c r="V79" i="9"/>
  <c r="U79" i="9"/>
  <c r="U80" i="9" s="1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E80" i="9" s="1"/>
  <c r="AW78" i="9"/>
  <c r="AU78" i="9"/>
  <c r="Y78" i="9"/>
  <c r="AU77" i="9"/>
  <c r="Y77" i="9"/>
  <c r="AU76" i="9"/>
  <c r="AW76" i="9" s="1"/>
  <c r="Y76" i="9"/>
  <c r="AU75" i="9"/>
  <c r="Y75" i="9"/>
  <c r="AW75" i="9" s="1"/>
  <c r="AU74" i="9"/>
  <c r="Y74" i="9"/>
  <c r="AW74" i="9" s="1"/>
  <c r="AU73" i="9"/>
  <c r="Y73" i="9"/>
  <c r="AT72" i="9"/>
  <c r="AS72" i="9"/>
  <c r="AS80" i="9" s="1"/>
  <c r="AR72" i="9"/>
  <c r="AQ72" i="9"/>
  <c r="AQ80" i="9" s="1"/>
  <c r="AP72" i="9"/>
  <c r="AO72" i="9"/>
  <c r="AN72" i="9"/>
  <c r="AM72" i="9"/>
  <c r="AM80" i="9" s="1"/>
  <c r="AL72" i="9"/>
  <c r="AK72" i="9"/>
  <c r="AJ72" i="9"/>
  <c r="AI72" i="9"/>
  <c r="AI80" i="9" s="1"/>
  <c r="AH72" i="9"/>
  <c r="AG72" i="9"/>
  <c r="AG80" i="9" s="1"/>
  <c r="AF72" i="9"/>
  <c r="AE72" i="9"/>
  <c r="AE80" i="9" s="1"/>
  <c r="AD72" i="9"/>
  <c r="AC72" i="9"/>
  <c r="AC80" i="9" s="1"/>
  <c r="AB72" i="9"/>
  <c r="AA72" i="9"/>
  <c r="AA80" i="9" s="1"/>
  <c r="Z72" i="9"/>
  <c r="X72" i="9"/>
  <c r="W72" i="9"/>
  <c r="W80" i="9" s="1"/>
  <c r="V72" i="9"/>
  <c r="U72" i="9"/>
  <c r="T72" i="9"/>
  <c r="S72" i="9"/>
  <c r="R72" i="9"/>
  <c r="Q72" i="9"/>
  <c r="Q80" i="9" s="1"/>
  <c r="P72" i="9"/>
  <c r="O72" i="9"/>
  <c r="O80" i="9" s="1"/>
  <c r="N72" i="9"/>
  <c r="M72" i="9"/>
  <c r="M80" i="9" s="1"/>
  <c r="L72" i="9"/>
  <c r="K72" i="9"/>
  <c r="K80" i="9" s="1"/>
  <c r="J72" i="9"/>
  <c r="I72" i="9"/>
  <c r="H72" i="9"/>
  <c r="G72" i="9"/>
  <c r="G80" i="9" s="1"/>
  <c r="F72" i="9"/>
  <c r="E72" i="9"/>
  <c r="AU71" i="9"/>
  <c r="AW71" i="9" s="1"/>
  <c r="Y71" i="9"/>
  <c r="AU70" i="9"/>
  <c r="AU72" i="9" s="1"/>
  <c r="Y70" i="9"/>
  <c r="AW69" i="9"/>
  <c r="AU69" i="9"/>
  <c r="Y69" i="9"/>
  <c r="AW68" i="9"/>
  <c r="AU68" i="9"/>
  <c r="Y68" i="9"/>
  <c r="Y72" i="9" s="1"/>
  <c r="AT66" i="9"/>
  <c r="AP66" i="9"/>
  <c r="AL66" i="9"/>
  <c r="AH66" i="9"/>
  <c r="AD66" i="9"/>
  <c r="Z66" i="9"/>
  <c r="V66" i="9"/>
  <c r="R66" i="9"/>
  <c r="N66" i="9"/>
  <c r="J66" i="9"/>
  <c r="F66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AU64" i="9"/>
  <c r="Y64" i="9"/>
  <c r="AW64" i="9" s="1"/>
  <c r="AU63" i="9"/>
  <c r="Y63" i="9"/>
  <c r="AW62" i="9"/>
  <c r="AU62" i="9"/>
  <c r="Y62" i="9"/>
  <c r="AW61" i="9"/>
  <c r="AU61" i="9"/>
  <c r="Y61" i="9"/>
  <c r="AU60" i="9"/>
  <c r="Y60" i="9"/>
  <c r="AU59" i="9"/>
  <c r="AU65" i="9" s="1"/>
  <c r="Y59" i="9"/>
  <c r="AT58" i="9"/>
  <c r="AS58" i="9"/>
  <c r="AS66" i="9" s="1"/>
  <c r="AR58" i="9"/>
  <c r="AQ58" i="9"/>
  <c r="AQ66" i="9" s="1"/>
  <c r="AP58" i="9"/>
  <c r="AO58" i="9"/>
  <c r="AO66" i="9" s="1"/>
  <c r="AN58" i="9"/>
  <c r="AM58" i="9"/>
  <c r="AM66" i="9" s="1"/>
  <c r="AL58" i="9"/>
  <c r="AK58" i="9"/>
  <c r="AK66" i="9" s="1"/>
  <c r="AJ58" i="9"/>
  <c r="AI58" i="9"/>
  <c r="AI66" i="9" s="1"/>
  <c r="AH58" i="9"/>
  <c r="AG58" i="9"/>
  <c r="AG66" i="9" s="1"/>
  <c r="AF58" i="9"/>
  <c r="AE58" i="9"/>
  <c r="AE66" i="9" s="1"/>
  <c r="AD58" i="9"/>
  <c r="AC58" i="9"/>
  <c r="AC66" i="9" s="1"/>
  <c r="AB58" i="9"/>
  <c r="AA58" i="9"/>
  <c r="AA66" i="9" s="1"/>
  <c r="Z58" i="9"/>
  <c r="X58" i="9"/>
  <c r="X66" i="9" s="1"/>
  <c r="W58" i="9"/>
  <c r="W66" i="9" s="1"/>
  <c r="V58" i="9"/>
  <c r="U58" i="9"/>
  <c r="U66" i="9" s="1"/>
  <c r="T58" i="9"/>
  <c r="T66" i="9" s="1"/>
  <c r="S58" i="9"/>
  <c r="S66" i="9" s="1"/>
  <c r="R58" i="9"/>
  <c r="Q58" i="9"/>
  <c r="Q66" i="9" s="1"/>
  <c r="P58" i="9"/>
  <c r="P66" i="9" s="1"/>
  <c r="O58" i="9"/>
  <c r="O66" i="9" s="1"/>
  <c r="N58" i="9"/>
  <c r="M58" i="9"/>
  <c r="M66" i="9" s="1"/>
  <c r="L58" i="9"/>
  <c r="L66" i="9" s="1"/>
  <c r="K58" i="9"/>
  <c r="K66" i="9" s="1"/>
  <c r="J58" i="9"/>
  <c r="I58" i="9"/>
  <c r="I66" i="9" s="1"/>
  <c r="H58" i="9"/>
  <c r="H66" i="9" s="1"/>
  <c r="G58" i="9"/>
  <c r="G66" i="9" s="1"/>
  <c r="F58" i="9"/>
  <c r="E58" i="9"/>
  <c r="E66" i="9" s="1"/>
  <c r="AU57" i="9"/>
  <c r="Y57" i="9"/>
  <c r="AW57" i="9" s="1"/>
  <c r="AU56" i="9"/>
  <c r="Y56" i="9"/>
  <c r="AW55" i="9"/>
  <c r="AU55" i="9"/>
  <c r="Y55" i="9"/>
  <c r="AW54" i="9"/>
  <c r="AU54" i="9"/>
  <c r="Y54" i="9"/>
  <c r="Y58" i="9" s="1"/>
  <c r="AT52" i="9"/>
  <c r="AP52" i="9"/>
  <c r="AL52" i="9"/>
  <c r="AH52" i="9"/>
  <c r="AD52" i="9"/>
  <c r="Z52" i="9"/>
  <c r="V52" i="9"/>
  <c r="R52" i="9"/>
  <c r="N52" i="9"/>
  <c r="J52" i="9"/>
  <c r="F52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AU50" i="9"/>
  <c r="Y50" i="9"/>
  <c r="AW50" i="9" s="1"/>
  <c r="AU49" i="9"/>
  <c r="Y49" i="9"/>
  <c r="AW48" i="9"/>
  <c r="AU48" i="9"/>
  <c r="Y48" i="9"/>
  <c r="AW47" i="9"/>
  <c r="AU47" i="9"/>
  <c r="Y47" i="9"/>
  <c r="AU46" i="9"/>
  <c r="Y46" i="9"/>
  <c r="AW46" i="9" s="1"/>
  <c r="AU45" i="9"/>
  <c r="AU51" i="9" s="1"/>
  <c r="Y45" i="9"/>
  <c r="AT44" i="9"/>
  <c r="AS44" i="9"/>
  <c r="AS52" i="9" s="1"/>
  <c r="AR44" i="9"/>
  <c r="AR52" i="9" s="1"/>
  <c r="AQ44" i="9"/>
  <c r="AQ52" i="9" s="1"/>
  <c r="AP44" i="9"/>
  <c r="AO44" i="9"/>
  <c r="AO52" i="9" s="1"/>
  <c r="AN44" i="9"/>
  <c r="AN52" i="9" s="1"/>
  <c r="AM44" i="9"/>
  <c r="AM52" i="9" s="1"/>
  <c r="AL44" i="9"/>
  <c r="AK44" i="9"/>
  <c r="AK52" i="9" s="1"/>
  <c r="AJ44" i="9"/>
  <c r="AJ52" i="9" s="1"/>
  <c r="AI44" i="9"/>
  <c r="AI52" i="9" s="1"/>
  <c r="AH44" i="9"/>
  <c r="AG44" i="9"/>
  <c r="AG52" i="9" s="1"/>
  <c r="AF44" i="9"/>
  <c r="AF52" i="9" s="1"/>
  <c r="AE44" i="9"/>
  <c r="AE52" i="9" s="1"/>
  <c r="AD44" i="9"/>
  <c r="AC44" i="9"/>
  <c r="AC52" i="9" s="1"/>
  <c r="AB44" i="9"/>
  <c r="AB52" i="9" s="1"/>
  <c r="AA44" i="9"/>
  <c r="AA52" i="9" s="1"/>
  <c r="Z44" i="9"/>
  <c r="X44" i="9"/>
  <c r="W44" i="9"/>
  <c r="W52" i="9" s="1"/>
  <c r="V44" i="9"/>
  <c r="U44" i="9"/>
  <c r="U52" i="9" s="1"/>
  <c r="T44" i="9"/>
  <c r="S44" i="9"/>
  <c r="S52" i="9" s="1"/>
  <c r="R44" i="9"/>
  <c r="Q44" i="9"/>
  <c r="Q52" i="9" s="1"/>
  <c r="P44" i="9"/>
  <c r="O44" i="9"/>
  <c r="O52" i="9" s="1"/>
  <c r="N44" i="9"/>
  <c r="M44" i="9"/>
  <c r="M52" i="9" s="1"/>
  <c r="L44" i="9"/>
  <c r="K44" i="9"/>
  <c r="K52" i="9" s="1"/>
  <c r="J44" i="9"/>
  <c r="I44" i="9"/>
  <c r="I52" i="9" s="1"/>
  <c r="H44" i="9"/>
  <c r="G44" i="9"/>
  <c r="G52" i="9" s="1"/>
  <c r="F44" i="9"/>
  <c r="E44" i="9"/>
  <c r="E52" i="9" s="1"/>
  <c r="AU43" i="9"/>
  <c r="Y43" i="9"/>
  <c r="AW43" i="9" s="1"/>
  <c r="AU42" i="9"/>
  <c r="Y42" i="9"/>
  <c r="AW41" i="9"/>
  <c r="AU41" i="9"/>
  <c r="Y41" i="9"/>
  <c r="AW40" i="9"/>
  <c r="AU40" i="9"/>
  <c r="Y40" i="9"/>
  <c r="Y44" i="9" s="1"/>
  <c r="AP38" i="9"/>
  <c r="AH38" i="9"/>
  <c r="Z38" i="9"/>
  <c r="R38" i="9"/>
  <c r="J38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AW36" i="9"/>
  <c r="AU36" i="9"/>
  <c r="Y36" i="9"/>
  <c r="AU35" i="9"/>
  <c r="Y35" i="9"/>
  <c r="AW35" i="9" s="1"/>
  <c r="AU34" i="9"/>
  <c r="AW34" i="9" s="1"/>
  <c r="Y34" i="9"/>
  <c r="AU33" i="9"/>
  <c r="Y33" i="9"/>
  <c r="AW33" i="9" s="1"/>
  <c r="AU32" i="9"/>
  <c r="AW32" i="9" s="1"/>
  <c r="Y32" i="9"/>
  <c r="AU31" i="9"/>
  <c r="Y31" i="9"/>
  <c r="AT30" i="9"/>
  <c r="AT38" i="9" s="1"/>
  <c r="AS30" i="9"/>
  <c r="AS38" i="9" s="1"/>
  <c r="AR30" i="9"/>
  <c r="AQ30" i="9"/>
  <c r="AQ38" i="9" s="1"/>
  <c r="AP30" i="9"/>
  <c r="AO30" i="9"/>
  <c r="AO38" i="9" s="1"/>
  <c r="AN30" i="9"/>
  <c r="AM30" i="9"/>
  <c r="AM38" i="9" s="1"/>
  <c r="AL30" i="9"/>
  <c r="AL38" i="9" s="1"/>
  <c r="AK30" i="9"/>
  <c r="AK38" i="9" s="1"/>
  <c r="AJ30" i="9"/>
  <c r="AI30" i="9"/>
  <c r="AI38" i="9" s="1"/>
  <c r="AH30" i="9"/>
  <c r="AG30" i="9"/>
  <c r="AG38" i="9" s="1"/>
  <c r="AF30" i="9"/>
  <c r="AE30" i="9"/>
  <c r="AE38" i="9" s="1"/>
  <c r="AD30" i="9"/>
  <c r="AD38" i="9" s="1"/>
  <c r="AC30" i="9"/>
  <c r="AC38" i="9" s="1"/>
  <c r="AB30" i="9"/>
  <c r="AA30" i="9"/>
  <c r="AA38" i="9" s="1"/>
  <c r="Z30" i="9"/>
  <c r="X30" i="9"/>
  <c r="X38" i="9" s="1"/>
  <c r="W30" i="9"/>
  <c r="W38" i="9" s="1"/>
  <c r="V30" i="9"/>
  <c r="V38" i="9" s="1"/>
  <c r="U30" i="9"/>
  <c r="U38" i="9" s="1"/>
  <c r="T30" i="9"/>
  <c r="T38" i="9" s="1"/>
  <c r="S30" i="9"/>
  <c r="S38" i="9" s="1"/>
  <c r="R30" i="9"/>
  <c r="Q30" i="9"/>
  <c r="Q38" i="9" s="1"/>
  <c r="P30" i="9"/>
  <c r="P38" i="9" s="1"/>
  <c r="O30" i="9"/>
  <c r="O38" i="9" s="1"/>
  <c r="N30" i="9"/>
  <c r="N38" i="9" s="1"/>
  <c r="M30" i="9"/>
  <c r="M38" i="9" s="1"/>
  <c r="L30" i="9"/>
  <c r="L38" i="9" s="1"/>
  <c r="K30" i="9"/>
  <c r="K38" i="9" s="1"/>
  <c r="J30" i="9"/>
  <c r="I30" i="9"/>
  <c r="I38" i="9" s="1"/>
  <c r="H30" i="9"/>
  <c r="H38" i="9" s="1"/>
  <c r="G30" i="9"/>
  <c r="G38" i="9" s="1"/>
  <c r="F30" i="9"/>
  <c r="F38" i="9" s="1"/>
  <c r="E30" i="9"/>
  <c r="E38" i="9" s="1"/>
  <c r="AW29" i="9"/>
  <c r="AU29" i="9"/>
  <c r="Y29" i="9"/>
  <c r="AU28" i="9"/>
  <c r="Y28" i="9"/>
  <c r="AW28" i="9" s="1"/>
  <c r="AU27" i="9"/>
  <c r="AW27" i="9" s="1"/>
  <c r="Y27" i="9"/>
  <c r="AU26" i="9"/>
  <c r="Y26" i="9"/>
  <c r="AI23" i="9"/>
  <c r="X23" i="9"/>
  <c r="G23" i="9"/>
  <c r="E23" i="9"/>
  <c r="AT22" i="9"/>
  <c r="AT136" i="9" s="1"/>
  <c r="AS22" i="9"/>
  <c r="AS136" i="9" s="1"/>
  <c r="AR22" i="9"/>
  <c r="AR136" i="9" s="1"/>
  <c r="AQ22" i="9"/>
  <c r="AQ136" i="9" s="1"/>
  <c r="AP22" i="9"/>
  <c r="AP136" i="9" s="1"/>
  <c r="AO22" i="9"/>
  <c r="AO136" i="9" s="1"/>
  <c r="AN22" i="9"/>
  <c r="AN136" i="9" s="1"/>
  <c r="AM22" i="9"/>
  <c r="AM136" i="9" s="1"/>
  <c r="AL22" i="9"/>
  <c r="AL136" i="9" s="1"/>
  <c r="AK22" i="9"/>
  <c r="AK136" i="9" s="1"/>
  <c r="AJ22" i="9"/>
  <c r="AJ136" i="9" s="1"/>
  <c r="AI22" i="9"/>
  <c r="AI136" i="9" s="1"/>
  <c r="AH22" i="9"/>
  <c r="AH136" i="9" s="1"/>
  <c r="AG22" i="9"/>
  <c r="AG136" i="9" s="1"/>
  <c r="AF22" i="9"/>
  <c r="AF136" i="9" s="1"/>
  <c r="AE22" i="9"/>
  <c r="AE136" i="9" s="1"/>
  <c r="AD22" i="9"/>
  <c r="AD136" i="9" s="1"/>
  <c r="AC22" i="9"/>
  <c r="AC136" i="9" s="1"/>
  <c r="AB22" i="9"/>
  <c r="AB136" i="9" s="1"/>
  <c r="AA22" i="9"/>
  <c r="AA136" i="9" s="1"/>
  <c r="Z22" i="9"/>
  <c r="Z136" i="9" s="1"/>
  <c r="W22" i="9"/>
  <c r="W136" i="9" s="1"/>
  <c r="V22" i="9"/>
  <c r="V136" i="9" s="1"/>
  <c r="U22" i="9"/>
  <c r="U136" i="9" s="1"/>
  <c r="T22" i="9"/>
  <c r="T136" i="9" s="1"/>
  <c r="S22" i="9"/>
  <c r="S136" i="9" s="1"/>
  <c r="R22" i="9"/>
  <c r="R136" i="9" s="1"/>
  <c r="Q22" i="9"/>
  <c r="Q136" i="9" s="1"/>
  <c r="P22" i="9"/>
  <c r="P136" i="9" s="1"/>
  <c r="O22" i="9"/>
  <c r="O136" i="9" s="1"/>
  <c r="N22" i="9"/>
  <c r="N136" i="9" s="1"/>
  <c r="M22" i="9"/>
  <c r="M136" i="9" s="1"/>
  <c r="L22" i="9"/>
  <c r="L136" i="9" s="1"/>
  <c r="K22" i="9"/>
  <c r="K136" i="9" s="1"/>
  <c r="J22" i="9"/>
  <c r="J136" i="9" s="1"/>
  <c r="I22" i="9"/>
  <c r="I136" i="9" s="1"/>
  <c r="G22" i="9"/>
  <c r="G136" i="9" s="1"/>
  <c r="AT21" i="9"/>
  <c r="AT135" i="9" s="1"/>
  <c r="AS21" i="9"/>
  <c r="AS135" i="9" s="1"/>
  <c r="AR21" i="9"/>
  <c r="AR135" i="9" s="1"/>
  <c r="AQ21" i="9"/>
  <c r="AQ135" i="9" s="1"/>
  <c r="AP21" i="9"/>
  <c r="AP135" i="9" s="1"/>
  <c r="AO21" i="9"/>
  <c r="AO135" i="9" s="1"/>
  <c r="AN21" i="9"/>
  <c r="AN135" i="9" s="1"/>
  <c r="AM21" i="9"/>
  <c r="AM135" i="9" s="1"/>
  <c r="AL21" i="9"/>
  <c r="AL135" i="9" s="1"/>
  <c r="AK21" i="9"/>
  <c r="AK135" i="9" s="1"/>
  <c r="AJ21" i="9"/>
  <c r="AJ135" i="9" s="1"/>
  <c r="AI21" i="9"/>
  <c r="AI135" i="9" s="1"/>
  <c r="AH21" i="9"/>
  <c r="AH135" i="9" s="1"/>
  <c r="AG21" i="9"/>
  <c r="AG135" i="9" s="1"/>
  <c r="AF21" i="9"/>
  <c r="AF135" i="9" s="1"/>
  <c r="AE21" i="9"/>
  <c r="AE135" i="9" s="1"/>
  <c r="AD21" i="9"/>
  <c r="AD135" i="9" s="1"/>
  <c r="AC21" i="9"/>
  <c r="AC135" i="9" s="1"/>
  <c r="AB21" i="9"/>
  <c r="AB135" i="9" s="1"/>
  <c r="AA21" i="9"/>
  <c r="AA135" i="9" s="1"/>
  <c r="Z21" i="9"/>
  <c r="Z135" i="9" s="1"/>
  <c r="W21" i="9"/>
  <c r="W135" i="9" s="1"/>
  <c r="V21" i="9"/>
  <c r="V135" i="9" s="1"/>
  <c r="U21" i="9"/>
  <c r="U135" i="9" s="1"/>
  <c r="T21" i="9"/>
  <c r="T135" i="9" s="1"/>
  <c r="S21" i="9"/>
  <c r="S135" i="9" s="1"/>
  <c r="R21" i="9"/>
  <c r="R135" i="9" s="1"/>
  <c r="Q21" i="9"/>
  <c r="Q135" i="9" s="1"/>
  <c r="P21" i="9"/>
  <c r="P135" i="9" s="1"/>
  <c r="N21" i="9"/>
  <c r="N135" i="9" s="1"/>
  <c r="M21" i="9"/>
  <c r="M135" i="9" s="1"/>
  <c r="L21" i="9"/>
  <c r="L135" i="9" s="1"/>
  <c r="I21" i="9"/>
  <c r="I135" i="9" s="1"/>
  <c r="H21" i="9"/>
  <c r="H135" i="9" s="1"/>
  <c r="AT20" i="9"/>
  <c r="AT134" i="9" s="1"/>
  <c r="AS20" i="9"/>
  <c r="AS134" i="9" s="1"/>
  <c r="AR20" i="9"/>
  <c r="AR134" i="9" s="1"/>
  <c r="AQ20" i="9"/>
  <c r="AQ134" i="9" s="1"/>
  <c r="AP20" i="9"/>
  <c r="AP134" i="9" s="1"/>
  <c r="AO20" i="9"/>
  <c r="AO134" i="9" s="1"/>
  <c r="AN20" i="9"/>
  <c r="AN134" i="9" s="1"/>
  <c r="AM20" i="9"/>
  <c r="AM134" i="9" s="1"/>
  <c r="AL20" i="9"/>
  <c r="AL134" i="9" s="1"/>
  <c r="AK20" i="9"/>
  <c r="AK134" i="9" s="1"/>
  <c r="AJ20" i="9"/>
  <c r="AJ134" i="9" s="1"/>
  <c r="AI20" i="9"/>
  <c r="AI134" i="9" s="1"/>
  <c r="AH20" i="9"/>
  <c r="AH134" i="9" s="1"/>
  <c r="AG20" i="9"/>
  <c r="AG134" i="9" s="1"/>
  <c r="AF20" i="9"/>
  <c r="AF134" i="9" s="1"/>
  <c r="AE20" i="9"/>
  <c r="AE134" i="9" s="1"/>
  <c r="AD20" i="9"/>
  <c r="AD134" i="9" s="1"/>
  <c r="AC20" i="9"/>
  <c r="AC134" i="9" s="1"/>
  <c r="AB20" i="9"/>
  <c r="AB134" i="9" s="1"/>
  <c r="AA20" i="9"/>
  <c r="AA134" i="9" s="1"/>
  <c r="Z20" i="9"/>
  <c r="W20" i="9"/>
  <c r="W134" i="9" s="1"/>
  <c r="V20" i="9"/>
  <c r="V134" i="9" s="1"/>
  <c r="U20" i="9"/>
  <c r="U134" i="9" s="1"/>
  <c r="T20" i="9"/>
  <c r="T134" i="9" s="1"/>
  <c r="S20" i="9"/>
  <c r="S134" i="9" s="1"/>
  <c r="R20" i="9"/>
  <c r="R134" i="9" s="1"/>
  <c r="Q20" i="9"/>
  <c r="Q134" i="9" s="1"/>
  <c r="P20" i="9"/>
  <c r="P134" i="9" s="1"/>
  <c r="N20" i="9"/>
  <c r="N134" i="9" s="1"/>
  <c r="M20" i="9"/>
  <c r="M134" i="9" s="1"/>
  <c r="L20" i="9"/>
  <c r="L134" i="9" s="1"/>
  <c r="K20" i="9"/>
  <c r="K134" i="9" s="1"/>
  <c r="J20" i="9"/>
  <c r="J134" i="9" s="1"/>
  <c r="I20" i="9"/>
  <c r="I134" i="9" s="1"/>
  <c r="G20" i="9"/>
  <c r="G134" i="9" s="1"/>
  <c r="F20" i="9"/>
  <c r="F134" i="9" s="1"/>
  <c r="AT19" i="9"/>
  <c r="AT133" i="9" s="1"/>
  <c r="AS19" i="9"/>
  <c r="AS133" i="9" s="1"/>
  <c r="AR19" i="9"/>
  <c r="AR133" i="9" s="1"/>
  <c r="AQ19" i="9"/>
  <c r="AQ133" i="9" s="1"/>
  <c r="AP19" i="9"/>
  <c r="AP133" i="9" s="1"/>
  <c r="AO19" i="9"/>
  <c r="AO133" i="9" s="1"/>
  <c r="AN19" i="9"/>
  <c r="AN133" i="9" s="1"/>
  <c r="AM19" i="9"/>
  <c r="AM133" i="9" s="1"/>
  <c r="AL19" i="9"/>
  <c r="AL133" i="9" s="1"/>
  <c r="AK19" i="9"/>
  <c r="AK133" i="9" s="1"/>
  <c r="AJ19" i="9"/>
  <c r="AJ133" i="9" s="1"/>
  <c r="AI19" i="9"/>
  <c r="AI133" i="9" s="1"/>
  <c r="AH19" i="9"/>
  <c r="AH133" i="9" s="1"/>
  <c r="AG19" i="9"/>
  <c r="AG133" i="9" s="1"/>
  <c r="AF19" i="9"/>
  <c r="AF133" i="9" s="1"/>
  <c r="AE19" i="9"/>
  <c r="AE133" i="9" s="1"/>
  <c r="AD19" i="9"/>
  <c r="AD133" i="9" s="1"/>
  <c r="AC19" i="9"/>
  <c r="AC133" i="9" s="1"/>
  <c r="AB19" i="9"/>
  <c r="AB133" i="9" s="1"/>
  <c r="AA19" i="9"/>
  <c r="AA133" i="9" s="1"/>
  <c r="Z19" i="9"/>
  <c r="Z133" i="9" s="1"/>
  <c r="W19" i="9"/>
  <c r="W133" i="9" s="1"/>
  <c r="V19" i="9"/>
  <c r="V133" i="9" s="1"/>
  <c r="U19" i="9"/>
  <c r="U133" i="9" s="1"/>
  <c r="T19" i="9"/>
  <c r="T133" i="9" s="1"/>
  <c r="S19" i="9"/>
  <c r="S133" i="9" s="1"/>
  <c r="R19" i="9"/>
  <c r="R133" i="9" s="1"/>
  <c r="Q19" i="9"/>
  <c r="Q133" i="9" s="1"/>
  <c r="P19" i="9"/>
  <c r="P133" i="9" s="1"/>
  <c r="O19" i="9"/>
  <c r="O133" i="9" s="1"/>
  <c r="N19" i="9"/>
  <c r="N133" i="9" s="1"/>
  <c r="M19" i="9"/>
  <c r="M133" i="9" s="1"/>
  <c r="L19" i="9"/>
  <c r="L133" i="9" s="1"/>
  <c r="I19" i="9"/>
  <c r="I133" i="9" s="1"/>
  <c r="H19" i="9"/>
  <c r="H133" i="9" s="1"/>
  <c r="AT18" i="9"/>
  <c r="AT132" i="9" s="1"/>
  <c r="AS18" i="9"/>
  <c r="AS132" i="9" s="1"/>
  <c r="AR18" i="9"/>
  <c r="AR132" i="9" s="1"/>
  <c r="AQ18" i="9"/>
  <c r="AQ132" i="9" s="1"/>
  <c r="AP18" i="9"/>
  <c r="AP132" i="9" s="1"/>
  <c r="AO18" i="9"/>
  <c r="AO132" i="9" s="1"/>
  <c r="AN18" i="9"/>
  <c r="AN132" i="9" s="1"/>
  <c r="AM18" i="9"/>
  <c r="AM132" i="9" s="1"/>
  <c r="AL18" i="9"/>
  <c r="AL132" i="9" s="1"/>
  <c r="AK18" i="9"/>
  <c r="AK132" i="9" s="1"/>
  <c r="AJ18" i="9"/>
  <c r="AJ132" i="9" s="1"/>
  <c r="AI18" i="9"/>
  <c r="AI132" i="9" s="1"/>
  <c r="AH18" i="9"/>
  <c r="AH132" i="9" s="1"/>
  <c r="AG18" i="9"/>
  <c r="AG132" i="9" s="1"/>
  <c r="AF18" i="9"/>
  <c r="AF132" i="9" s="1"/>
  <c r="AE18" i="9"/>
  <c r="AE132" i="9" s="1"/>
  <c r="AD18" i="9"/>
  <c r="AD132" i="9" s="1"/>
  <c r="AC18" i="9"/>
  <c r="AC132" i="9" s="1"/>
  <c r="AB18" i="9"/>
  <c r="AB132" i="9" s="1"/>
  <c r="AA18" i="9"/>
  <c r="AA132" i="9" s="1"/>
  <c r="Z18" i="9"/>
  <c r="Z132" i="9" s="1"/>
  <c r="W18" i="9"/>
  <c r="W132" i="9" s="1"/>
  <c r="V18" i="9"/>
  <c r="V132" i="9" s="1"/>
  <c r="U18" i="9"/>
  <c r="U132" i="9" s="1"/>
  <c r="T18" i="9"/>
  <c r="T132" i="9" s="1"/>
  <c r="S18" i="9"/>
  <c r="S132" i="9" s="1"/>
  <c r="R18" i="9"/>
  <c r="R132" i="9" s="1"/>
  <c r="Q18" i="9"/>
  <c r="Q132" i="9" s="1"/>
  <c r="P18" i="9"/>
  <c r="P132" i="9" s="1"/>
  <c r="O18" i="9"/>
  <c r="O132" i="9" s="1"/>
  <c r="N18" i="9"/>
  <c r="N132" i="9" s="1"/>
  <c r="M18" i="9"/>
  <c r="M132" i="9" s="1"/>
  <c r="L18" i="9"/>
  <c r="L132" i="9" s="1"/>
  <c r="K18" i="9"/>
  <c r="K132" i="9" s="1"/>
  <c r="J18" i="9"/>
  <c r="J132" i="9" s="1"/>
  <c r="I18" i="9"/>
  <c r="I132" i="9" s="1"/>
  <c r="H18" i="9"/>
  <c r="H132" i="9" s="1"/>
  <c r="AT17" i="9"/>
  <c r="AS17" i="9"/>
  <c r="AS131" i="9" s="1"/>
  <c r="AR17" i="9"/>
  <c r="AR131" i="9" s="1"/>
  <c r="AQ17" i="9"/>
  <c r="AQ131" i="9" s="1"/>
  <c r="AP17" i="9"/>
  <c r="AO17" i="9"/>
  <c r="AO131" i="9" s="1"/>
  <c r="AN17" i="9"/>
  <c r="AN131" i="9" s="1"/>
  <c r="AM17" i="9"/>
  <c r="AM131" i="9" s="1"/>
  <c r="AL17" i="9"/>
  <c r="AK17" i="9"/>
  <c r="AK131" i="9" s="1"/>
  <c r="AJ17" i="9"/>
  <c r="AJ131" i="9" s="1"/>
  <c r="AI17" i="9"/>
  <c r="AI131" i="9" s="1"/>
  <c r="AH17" i="9"/>
  <c r="AG17" i="9"/>
  <c r="AG131" i="9" s="1"/>
  <c r="AF17" i="9"/>
  <c r="AF131" i="9" s="1"/>
  <c r="AE17" i="9"/>
  <c r="AE131" i="9" s="1"/>
  <c r="AD17" i="9"/>
  <c r="AC17" i="9"/>
  <c r="AC131" i="9" s="1"/>
  <c r="AB17" i="9"/>
  <c r="AB131" i="9" s="1"/>
  <c r="AA17" i="9"/>
  <c r="AA131" i="9" s="1"/>
  <c r="Z17" i="9"/>
  <c r="W17" i="9"/>
  <c r="W131" i="9" s="1"/>
  <c r="V17" i="9"/>
  <c r="V131" i="9" s="1"/>
  <c r="U17" i="9"/>
  <c r="T17" i="9"/>
  <c r="T131" i="9" s="1"/>
  <c r="S17" i="9"/>
  <c r="S131" i="9" s="1"/>
  <c r="R17" i="9"/>
  <c r="R131" i="9" s="1"/>
  <c r="Q17" i="9"/>
  <c r="P17" i="9"/>
  <c r="P131" i="9" s="1"/>
  <c r="N17" i="9"/>
  <c r="N131" i="9" s="1"/>
  <c r="N137" i="9" s="1"/>
  <c r="M17" i="9"/>
  <c r="M131" i="9" s="1"/>
  <c r="L17" i="9"/>
  <c r="I17" i="9"/>
  <c r="I131" i="9" s="1"/>
  <c r="AR16" i="9"/>
  <c r="AN16" i="9"/>
  <c r="AJ16" i="9"/>
  <c r="T16" i="9"/>
  <c r="AS15" i="9"/>
  <c r="AS129" i="9" s="1"/>
  <c r="AR15" i="9"/>
  <c r="AR129" i="9" s="1"/>
  <c r="AQ15" i="9"/>
  <c r="AQ129" i="9" s="1"/>
  <c r="AP15" i="9"/>
  <c r="AP129" i="9" s="1"/>
  <c r="AO15" i="9"/>
  <c r="AO129" i="9" s="1"/>
  <c r="AN15" i="9"/>
  <c r="AN129" i="9" s="1"/>
  <c r="AM15" i="9"/>
  <c r="AM129" i="9" s="1"/>
  <c r="AL15" i="9"/>
  <c r="AL129" i="9" s="1"/>
  <c r="AK15" i="9"/>
  <c r="AK129" i="9" s="1"/>
  <c r="AJ15" i="9"/>
  <c r="AJ129" i="9" s="1"/>
  <c r="AI15" i="9"/>
  <c r="AI129" i="9" s="1"/>
  <c r="AH15" i="9"/>
  <c r="AH129" i="9" s="1"/>
  <c r="AG15" i="9"/>
  <c r="AG129" i="9" s="1"/>
  <c r="AF15" i="9"/>
  <c r="AF129" i="9" s="1"/>
  <c r="AE15" i="9"/>
  <c r="AE129" i="9" s="1"/>
  <c r="AD15" i="9"/>
  <c r="AD129" i="9" s="1"/>
  <c r="AC15" i="9"/>
  <c r="AC129" i="9" s="1"/>
  <c r="AB15" i="9"/>
  <c r="AB129" i="9" s="1"/>
  <c r="AA15" i="9"/>
  <c r="AA129" i="9" s="1"/>
  <c r="Z15" i="9"/>
  <c r="Z129" i="9" s="1"/>
  <c r="X15" i="9"/>
  <c r="X129" i="9" s="1"/>
  <c r="W15" i="9"/>
  <c r="W129" i="9" s="1"/>
  <c r="V15" i="9"/>
  <c r="V129" i="9" s="1"/>
  <c r="U15" i="9"/>
  <c r="U129" i="9" s="1"/>
  <c r="T15" i="9"/>
  <c r="T129" i="9" s="1"/>
  <c r="S15" i="9"/>
  <c r="S129" i="9" s="1"/>
  <c r="R15" i="9"/>
  <c r="R129" i="9" s="1"/>
  <c r="Q15" i="9"/>
  <c r="Q129" i="9" s="1"/>
  <c r="P15" i="9"/>
  <c r="P129" i="9" s="1"/>
  <c r="O15" i="9"/>
  <c r="O129" i="9" s="1"/>
  <c r="N15" i="9"/>
  <c r="N129" i="9" s="1"/>
  <c r="M15" i="9"/>
  <c r="M129" i="9" s="1"/>
  <c r="L15" i="9"/>
  <c r="L129" i="9" s="1"/>
  <c r="K15" i="9"/>
  <c r="K129" i="9" s="1"/>
  <c r="J15" i="9"/>
  <c r="J129" i="9" s="1"/>
  <c r="I15" i="9"/>
  <c r="I129" i="9" s="1"/>
  <c r="H15" i="9"/>
  <c r="H129" i="9" s="1"/>
  <c r="F15" i="9"/>
  <c r="F129" i="9" s="1"/>
  <c r="AT14" i="9"/>
  <c r="AT128" i="9" s="1"/>
  <c r="AS14" i="9"/>
  <c r="AS128" i="9" s="1"/>
  <c r="AR14" i="9"/>
  <c r="AR128" i="9" s="1"/>
  <c r="AQ14" i="9"/>
  <c r="AQ128" i="9" s="1"/>
  <c r="AP14" i="9"/>
  <c r="AP128" i="9" s="1"/>
  <c r="AO14" i="9"/>
  <c r="AO128" i="9" s="1"/>
  <c r="AN14" i="9"/>
  <c r="AN128" i="9" s="1"/>
  <c r="AM14" i="9"/>
  <c r="AM128" i="9" s="1"/>
  <c r="AL14" i="9"/>
  <c r="AL128" i="9" s="1"/>
  <c r="AK14" i="9"/>
  <c r="AK128" i="9" s="1"/>
  <c r="AJ14" i="9"/>
  <c r="AJ128" i="9" s="1"/>
  <c r="AI14" i="9"/>
  <c r="AI128" i="9" s="1"/>
  <c r="AH14" i="9"/>
  <c r="AH128" i="9" s="1"/>
  <c r="AG14" i="9"/>
  <c r="AG128" i="9" s="1"/>
  <c r="AF14" i="9"/>
  <c r="AF128" i="9" s="1"/>
  <c r="AE14" i="9"/>
  <c r="AE128" i="9" s="1"/>
  <c r="AD14" i="9"/>
  <c r="AD128" i="9" s="1"/>
  <c r="AC14" i="9"/>
  <c r="AC128" i="9" s="1"/>
  <c r="AB14" i="9"/>
  <c r="AB128" i="9" s="1"/>
  <c r="AA14" i="9"/>
  <c r="AA128" i="9" s="1"/>
  <c r="Z14" i="9"/>
  <c r="Z128" i="9" s="1"/>
  <c r="W14" i="9"/>
  <c r="W128" i="9" s="1"/>
  <c r="V14" i="9"/>
  <c r="V128" i="9" s="1"/>
  <c r="U14" i="9"/>
  <c r="U128" i="9" s="1"/>
  <c r="T14" i="9"/>
  <c r="T128" i="9" s="1"/>
  <c r="S14" i="9"/>
  <c r="S128" i="9" s="1"/>
  <c r="R14" i="9"/>
  <c r="R128" i="9" s="1"/>
  <c r="Q14" i="9"/>
  <c r="Q128" i="9" s="1"/>
  <c r="P14" i="9"/>
  <c r="P128" i="9" s="1"/>
  <c r="O14" i="9"/>
  <c r="O128" i="9" s="1"/>
  <c r="N14" i="9"/>
  <c r="N128" i="9" s="1"/>
  <c r="M14" i="9"/>
  <c r="M128" i="9" s="1"/>
  <c r="L14" i="9"/>
  <c r="L128" i="9" s="1"/>
  <c r="K14" i="9"/>
  <c r="K128" i="9" s="1"/>
  <c r="I14" i="9"/>
  <c r="I128" i="9" s="1"/>
  <c r="H14" i="9"/>
  <c r="H128" i="9" s="1"/>
  <c r="G14" i="9"/>
  <c r="G128" i="9" s="1"/>
  <c r="F14" i="9"/>
  <c r="F128" i="9" s="1"/>
  <c r="AS13" i="9"/>
  <c r="AS127" i="9" s="1"/>
  <c r="AR13" i="9"/>
  <c r="AR127" i="9" s="1"/>
  <c r="AQ13" i="9"/>
  <c r="AQ127" i="9" s="1"/>
  <c r="AP13" i="9"/>
  <c r="AP127" i="9" s="1"/>
  <c r="AO13" i="9"/>
  <c r="AO127" i="9" s="1"/>
  <c r="AN13" i="9"/>
  <c r="AN127" i="9" s="1"/>
  <c r="AM13" i="9"/>
  <c r="AM127" i="9" s="1"/>
  <c r="AL13" i="9"/>
  <c r="AL127" i="9" s="1"/>
  <c r="AK13" i="9"/>
  <c r="AK127" i="9" s="1"/>
  <c r="AJ13" i="9"/>
  <c r="AJ127" i="9" s="1"/>
  <c r="AI13" i="9"/>
  <c r="AI127" i="9" s="1"/>
  <c r="AH13" i="9"/>
  <c r="AH127" i="9" s="1"/>
  <c r="AG13" i="9"/>
  <c r="AG127" i="9" s="1"/>
  <c r="AF13" i="9"/>
  <c r="AF127" i="9" s="1"/>
  <c r="AE13" i="9"/>
  <c r="AE127" i="9" s="1"/>
  <c r="AD13" i="9"/>
  <c r="AD127" i="9" s="1"/>
  <c r="AC13" i="9"/>
  <c r="AC127" i="9" s="1"/>
  <c r="AB13" i="9"/>
  <c r="AB127" i="9" s="1"/>
  <c r="AA13" i="9"/>
  <c r="W13" i="9"/>
  <c r="W127" i="9" s="1"/>
  <c r="V13" i="9"/>
  <c r="V127" i="9" s="1"/>
  <c r="U13" i="9"/>
  <c r="U127" i="9" s="1"/>
  <c r="T13" i="9"/>
  <c r="T127" i="9" s="1"/>
  <c r="S13" i="9"/>
  <c r="S127" i="9" s="1"/>
  <c r="R13" i="9"/>
  <c r="R127" i="9" s="1"/>
  <c r="Q13" i="9"/>
  <c r="Q127" i="9" s="1"/>
  <c r="P13" i="9"/>
  <c r="P127" i="9" s="1"/>
  <c r="O13" i="9"/>
  <c r="O127" i="9" s="1"/>
  <c r="N13" i="9"/>
  <c r="N127" i="9" s="1"/>
  <c r="M13" i="9"/>
  <c r="M127" i="9" s="1"/>
  <c r="L13" i="9"/>
  <c r="L127" i="9" s="1"/>
  <c r="K13" i="9"/>
  <c r="K127" i="9" s="1"/>
  <c r="I13" i="9"/>
  <c r="I127" i="9" s="1"/>
  <c r="AT12" i="9"/>
  <c r="AS12" i="9"/>
  <c r="AS126" i="9" s="1"/>
  <c r="AR12" i="9"/>
  <c r="AR126" i="9" s="1"/>
  <c r="AR130" i="9" s="1"/>
  <c r="AQ12" i="9"/>
  <c r="AQ126" i="9" s="1"/>
  <c r="AP12" i="9"/>
  <c r="AP16" i="9" s="1"/>
  <c r="AO12" i="9"/>
  <c r="AO126" i="9" s="1"/>
  <c r="AN12" i="9"/>
  <c r="AN126" i="9" s="1"/>
  <c r="AN130" i="9" s="1"/>
  <c r="AM12" i="9"/>
  <c r="AM126" i="9" s="1"/>
  <c r="AL12" i="9"/>
  <c r="AK12" i="9"/>
  <c r="AK126" i="9" s="1"/>
  <c r="AJ12" i="9"/>
  <c r="AJ126" i="9" s="1"/>
  <c r="AJ130" i="9" s="1"/>
  <c r="AI12" i="9"/>
  <c r="AI126" i="9" s="1"/>
  <c r="AH12" i="9"/>
  <c r="AG12" i="9"/>
  <c r="AG126" i="9" s="1"/>
  <c r="AF12" i="9"/>
  <c r="AF126" i="9" s="1"/>
  <c r="AF130" i="9" s="1"/>
  <c r="AE12" i="9"/>
  <c r="AE126" i="9" s="1"/>
  <c r="AE130" i="9" s="1"/>
  <c r="AD12" i="9"/>
  <c r="AC12" i="9"/>
  <c r="AC126" i="9" s="1"/>
  <c r="AB12" i="9"/>
  <c r="AB126" i="9" s="1"/>
  <c r="AB130" i="9" s="1"/>
  <c r="AA12" i="9"/>
  <c r="AA126" i="9" s="1"/>
  <c r="Z12" i="9"/>
  <c r="X12" i="9"/>
  <c r="W12" i="9"/>
  <c r="W126" i="9" s="1"/>
  <c r="V12" i="9"/>
  <c r="U12" i="9"/>
  <c r="U126" i="9" s="1"/>
  <c r="T12" i="9"/>
  <c r="T126" i="9" s="1"/>
  <c r="T130" i="9" s="1"/>
  <c r="S12" i="9"/>
  <c r="S126" i="9" s="1"/>
  <c r="R12" i="9"/>
  <c r="Q12" i="9"/>
  <c r="Q126" i="9" s="1"/>
  <c r="P12" i="9"/>
  <c r="O12" i="9"/>
  <c r="O126" i="9" s="1"/>
  <c r="N12" i="9"/>
  <c r="M12" i="9"/>
  <c r="M126" i="9" s="1"/>
  <c r="L12" i="9"/>
  <c r="K12" i="9"/>
  <c r="K126" i="9" s="1"/>
  <c r="J12" i="9"/>
  <c r="I12" i="9"/>
  <c r="I126" i="9" s="1"/>
  <c r="H12" i="9"/>
  <c r="G12" i="9"/>
  <c r="G126" i="9" s="1"/>
  <c r="F12" i="9"/>
  <c r="E12" i="9"/>
  <c r="E126" i="9" s="1"/>
  <c r="H269" i="8"/>
  <c r="Z268" i="8"/>
  <c r="T267" i="8"/>
  <c r="T270" i="8" s="1"/>
  <c r="AA265" i="8"/>
  <c r="Z265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AC265" i="8" s="1"/>
  <c r="D265" i="8"/>
  <c r="AA264" i="8"/>
  <c r="Z264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AC264" i="8" s="1"/>
  <c r="D264" i="8"/>
  <c r="AB264" i="8" s="1"/>
  <c r="T263" i="8"/>
  <c r="T266" i="8" s="1"/>
  <c r="L263" i="8"/>
  <c r="L266" i="8" s="1"/>
  <c r="G263" i="8"/>
  <c r="G266" i="8" s="1"/>
  <c r="AA261" i="8"/>
  <c r="AA269" i="8" s="1"/>
  <c r="W261" i="8"/>
  <c r="W269" i="8" s="1"/>
  <c r="S261" i="8"/>
  <c r="S269" i="8" s="1"/>
  <c r="O261" i="8"/>
  <c r="O269" i="8" s="1"/>
  <c r="K261" i="8"/>
  <c r="K269" i="8" s="1"/>
  <c r="G261" i="8"/>
  <c r="G269" i="8" s="1"/>
  <c r="Y260" i="8"/>
  <c r="Y268" i="8" s="1"/>
  <c r="U260" i="8"/>
  <c r="U268" i="8" s="1"/>
  <c r="Q260" i="8"/>
  <c r="Q268" i="8" s="1"/>
  <c r="M260" i="8"/>
  <c r="M268" i="8" s="1"/>
  <c r="I260" i="8"/>
  <c r="I268" i="8" s="1"/>
  <c r="E260" i="8"/>
  <c r="E268" i="8" s="1"/>
  <c r="AA259" i="8"/>
  <c r="W259" i="8"/>
  <c r="S259" i="8"/>
  <c r="O259" i="8"/>
  <c r="K259" i="8"/>
  <c r="G259" i="8"/>
  <c r="AA246" i="8"/>
  <c r="W246" i="8"/>
  <c r="S246" i="8"/>
  <c r="O246" i="8"/>
  <c r="K246" i="8"/>
  <c r="G246" i="8"/>
  <c r="AA245" i="8"/>
  <c r="Z245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AC244" i="8"/>
  <c r="AB244" i="8"/>
  <c r="AC243" i="8"/>
  <c r="AB243" i="8"/>
  <c r="AC242" i="8"/>
  <c r="AB242" i="8"/>
  <c r="AC241" i="8"/>
  <c r="AB241" i="8"/>
  <c r="AC240" i="8"/>
  <c r="AB240" i="8"/>
  <c r="AC239" i="8"/>
  <c r="AB239" i="8"/>
  <c r="AC238" i="8"/>
  <c r="AB238" i="8"/>
  <c r="AC237" i="8"/>
  <c r="AB237" i="8"/>
  <c r="AC236" i="8"/>
  <c r="AB236" i="8"/>
  <c r="AC235" i="8"/>
  <c r="AB235" i="8"/>
  <c r="AC234" i="8"/>
  <c r="AB234" i="8"/>
  <c r="AC233" i="8"/>
  <c r="AC245" i="8" s="1"/>
  <c r="AB233" i="8"/>
  <c r="AC232" i="8"/>
  <c r="AB232" i="8"/>
  <c r="AB245" i="8" s="1"/>
  <c r="AC231" i="8"/>
  <c r="AA231" i="8"/>
  <c r="Z231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AC230" i="8"/>
  <c r="AB230" i="8"/>
  <c r="AC229" i="8"/>
  <c r="AB229" i="8"/>
  <c r="AC228" i="8"/>
  <c r="AB228" i="8"/>
  <c r="AC227" i="8"/>
  <c r="AB227" i="8"/>
  <c r="AC226" i="8"/>
  <c r="AB226" i="8"/>
  <c r="AC225" i="8"/>
  <c r="AB225" i="8"/>
  <c r="AC224" i="8"/>
  <c r="AB224" i="8"/>
  <c r="AC223" i="8"/>
  <c r="AB223" i="8"/>
  <c r="AC222" i="8"/>
  <c r="AB222" i="8"/>
  <c r="AC221" i="8"/>
  <c r="AB221" i="8"/>
  <c r="AC220" i="8"/>
  <c r="AB220" i="8"/>
  <c r="AC219" i="8"/>
  <c r="AB219" i="8"/>
  <c r="AC218" i="8"/>
  <c r="AB218" i="8"/>
  <c r="AB231" i="8" s="1"/>
  <c r="AC217" i="8"/>
  <c r="AA217" i="8"/>
  <c r="AA263" i="8" s="1"/>
  <c r="AA266" i="8" s="1"/>
  <c r="Z217" i="8"/>
  <c r="Z263" i="8" s="1"/>
  <c r="Y217" i="8"/>
  <c r="X217" i="8"/>
  <c r="X263" i="8" s="1"/>
  <c r="X266" i="8" s="1"/>
  <c r="W217" i="8"/>
  <c r="W263" i="8" s="1"/>
  <c r="W266" i="8" s="1"/>
  <c r="V217" i="8"/>
  <c r="V246" i="8" s="1"/>
  <c r="U217" i="8"/>
  <c r="T217" i="8"/>
  <c r="T246" i="8" s="1"/>
  <c r="S217" i="8"/>
  <c r="S263" i="8" s="1"/>
  <c r="S266" i="8" s="1"/>
  <c r="R217" i="8"/>
  <c r="R263" i="8" s="1"/>
  <c r="Q217" i="8"/>
  <c r="P217" i="8"/>
  <c r="P263" i="8" s="1"/>
  <c r="P266" i="8" s="1"/>
  <c r="O217" i="8"/>
  <c r="O263" i="8" s="1"/>
  <c r="O266" i="8" s="1"/>
  <c r="N217" i="8"/>
  <c r="N246" i="8" s="1"/>
  <c r="M217" i="8"/>
  <c r="L217" i="8"/>
  <c r="L246" i="8" s="1"/>
  <c r="K217" i="8"/>
  <c r="K263" i="8" s="1"/>
  <c r="K266" i="8" s="1"/>
  <c r="J217" i="8"/>
  <c r="J263" i="8" s="1"/>
  <c r="I217" i="8"/>
  <c r="H217" i="8"/>
  <c r="H263" i="8" s="1"/>
  <c r="H266" i="8" s="1"/>
  <c r="G217" i="8"/>
  <c r="F217" i="8"/>
  <c r="F263" i="8" s="1"/>
  <c r="F266" i="8" s="1"/>
  <c r="E217" i="8"/>
  <c r="D217" i="8"/>
  <c r="D263" i="8" s="1"/>
  <c r="AC216" i="8"/>
  <c r="AB216" i="8"/>
  <c r="AC215" i="8"/>
  <c r="AB215" i="8"/>
  <c r="AC214" i="8"/>
  <c r="AB214" i="8"/>
  <c r="AC213" i="8"/>
  <c r="AB213" i="8"/>
  <c r="AC212" i="8"/>
  <c r="AB212" i="8"/>
  <c r="AC211" i="8"/>
  <c r="AB211" i="8"/>
  <c r="AC210" i="8"/>
  <c r="AB210" i="8"/>
  <c r="AC209" i="8"/>
  <c r="AB209" i="8"/>
  <c r="AC208" i="8"/>
  <c r="AB208" i="8"/>
  <c r="AC207" i="8"/>
  <c r="AB207" i="8"/>
  <c r="AC206" i="8"/>
  <c r="AB206" i="8"/>
  <c r="AC205" i="8"/>
  <c r="AB205" i="8"/>
  <c r="AC204" i="8"/>
  <c r="AB204" i="8"/>
  <c r="AB217" i="8" s="1"/>
  <c r="AB246" i="8" s="1"/>
  <c r="Y202" i="8"/>
  <c r="U202" i="8"/>
  <c r="Q202" i="8"/>
  <c r="M202" i="8"/>
  <c r="I202" i="8"/>
  <c r="E202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AC200" i="8"/>
  <c r="AB200" i="8"/>
  <c r="AC199" i="8"/>
  <c r="AB199" i="8"/>
  <c r="AC198" i="8"/>
  <c r="AB198" i="8"/>
  <c r="AC197" i="8"/>
  <c r="AB197" i="8"/>
  <c r="AC196" i="8"/>
  <c r="AB196" i="8"/>
  <c r="AC195" i="8"/>
  <c r="AB195" i="8"/>
  <c r="AC194" i="8"/>
  <c r="AB194" i="8"/>
  <c r="AC193" i="8"/>
  <c r="AB193" i="8"/>
  <c r="AC192" i="8"/>
  <c r="AB192" i="8"/>
  <c r="AC191" i="8"/>
  <c r="AB191" i="8"/>
  <c r="AC190" i="8"/>
  <c r="AB190" i="8"/>
  <c r="AC189" i="8"/>
  <c r="AB189" i="8"/>
  <c r="AC188" i="8"/>
  <c r="AC201" i="8" s="1"/>
  <c r="AB188" i="8"/>
  <c r="AB201" i="8" s="1"/>
  <c r="AA187" i="8"/>
  <c r="AA202" i="8" s="1"/>
  <c r="Z187" i="8"/>
  <c r="Z202" i="8" s="1"/>
  <c r="Y187" i="8"/>
  <c r="X187" i="8"/>
  <c r="X202" i="8" s="1"/>
  <c r="W187" i="8"/>
  <c r="W202" i="8" s="1"/>
  <c r="V187" i="8"/>
  <c r="V202" i="8" s="1"/>
  <c r="U187" i="8"/>
  <c r="T187" i="8"/>
  <c r="T202" i="8" s="1"/>
  <c r="S187" i="8"/>
  <c r="S202" i="8" s="1"/>
  <c r="R187" i="8"/>
  <c r="R202" i="8" s="1"/>
  <c r="Q187" i="8"/>
  <c r="P187" i="8"/>
  <c r="P202" i="8" s="1"/>
  <c r="O187" i="8"/>
  <c r="O202" i="8" s="1"/>
  <c r="N187" i="8"/>
  <c r="N202" i="8" s="1"/>
  <c r="M187" i="8"/>
  <c r="L187" i="8"/>
  <c r="L202" i="8" s="1"/>
  <c r="K187" i="8"/>
  <c r="K202" i="8" s="1"/>
  <c r="J187" i="8"/>
  <c r="J202" i="8" s="1"/>
  <c r="I187" i="8"/>
  <c r="H187" i="8"/>
  <c r="H202" i="8" s="1"/>
  <c r="G187" i="8"/>
  <c r="G202" i="8" s="1"/>
  <c r="F187" i="8"/>
  <c r="F202" i="8" s="1"/>
  <c r="E187" i="8"/>
  <c r="D187" i="8"/>
  <c r="D202" i="8" s="1"/>
  <c r="AC186" i="8"/>
  <c r="AB186" i="8"/>
  <c r="AC185" i="8"/>
  <c r="AB185" i="8"/>
  <c r="AC184" i="8"/>
  <c r="AB184" i="8"/>
  <c r="AC183" i="8"/>
  <c r="AB183" i="8"/>
  <c r="AC182" i="8"/>
  <c r="AB182" i="8"/>
  <c r="AC181" i="8"/>
  <c r="AB181" i="8"/>
  <c r="AC180" i="8"/>
  <c r="AB180" i="8"/>
  <c r="AC179" i="8"/>
  <c r="AB179" i="8"/>
  <c r="AC178" i="8"/>
  <c r="AB178" i="8"/>
  <c r="AC177" i="8"/>
  <c r="AB177" i="8"/>
  <c r="AC176" i="8"/>
  <c r="AB176" i="8"/>
  <c r="AC175" i="8"/>
  <c r="AB175" i="8"/>
  <c r="AC174" i="8"/>
  <c r="AC187" i="8" s="1"/>
  <c r="AC202" i="8" s="1"/>
  <c r="AB174" i="8"/>
  <c r="AB187" i="8" s="1"/>
  <c r="AB202" i="8" s="1"/>
  <c r="AA172" i="8"/>
  <c r="W172" i="8"/>
  <c r="S172" i="8"/>
  <c r="O172" i="8"/>
  <c r="K172" i="8"/>
  <c r="G172" i="8"/>
  <c r="AC171" i="8"/>
  <c r="AA171" i="8"/>
  <c r="Z171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AC170" i="8"/>
  <c r="AB170" i="8"/>
  <c r="AC169" i="8"/>
  <c r="AB169" i="8"/>
  <c r="AC168" i="8"/>
  <c r="AB168" i="8"/>
  <c r="AC167" i="8"/>
  <c r="AB167" i="8"/>
  <c r="AC166" i="8"/>
  <c r="AB166" i="8"/>
  <c r="AC165" i="8"/>
  <c r="AB165" i="8"/>
  <c r="AC164" i="8"/>
  <c r="AB164" i="8"/>
  <c r="AC163" i="8"/>
  <c r="AB163" i="8"/>
  <c r="AC162" i="8"/>
  <c r="AB162" i="8"/>
  <c r="AC161" i="8"/>
  <c r="AB161" i="8"/>
  <c r="AC160" i="8"/>
  <c r="AB160" i="8"/>
  <c r="AC159" i="8"/>
  <c r="AB159" i="8"/>
  <c r="AC158" i="8"/>
  <c r="AB158" i="8"/>
  <c r="AB171" i="8" s="1"/>
  <c r="AA157" i="8"/>
  <c r="Z157" i="8"/>
  <c r="Z172" i="8" s="1"/>
  <c r="Y157" i="8"/>
  <c r="Y172" i="8" s="1"/>
  <c r="X157" i="8"/>
  <c r="X172" i="8" s="1"/>
  <c r="W157" i="8"/>
  <c r="V157" i="8"/>
  <c r="V172" i="8" s="1"/>
  <c r="U157" i="8"/>
  <c r="U172" i="8" s="1"/>
  <c r="T157" i="8"/>
  <c r="T172" i="8" s="1"/>
  <c r="S157" i="8"/>
  <c r="R157" i="8"/>
  <c r="R172" i="8" s="1"/>
  <c r="Q157" i="8"/>
  <c r="Q172" i="8" s="1"/>
  <c r="P157" i="8"/>
  <c r="P172" i="8" s="1"/>
  <c r="O157" i="8"/>
  <c r="N157" i="8"/>
  <c r="N172" i="8" s="1"/>
  <c r="M157" i="8"/>
  <c r="M172" i="8" s="1"/>
  <c r="L157" i="8"/>
  <c r="L172" i="8" s="1"/>
  <c r="K157" i="8"/>
  <c r="J157" i="8"/>
  <c r="J172" i="8" s="1"/>
  <c r="I157" i="8"/>
  <c r="I172" i="8" s="1"/>
  <c r="H157" i="8"/>
  <c r="H172" i="8" s="1"/>
  <c r="G157" i="8"/>
  <c r="F157" i="8"/>
  <c r="F172" i="8" s="1"/>
  <c r="E157" i="8"/>
  <c r="E172" i="8" s="1"/>
  <c r="D157" i="8"/>
  <c r="D172" i="8" s="1"/>
  <c r="AC156" i="8"/>
  <c r="AB156" i="8"/>
  <c r="AC155" i="8"/>
  <c r="AB155" i="8"/>
  <c r="AC154" i="8"/>
  <c r="AB154" i="8"/>
  <c r="AC153" i="8"/>
  <c r="AB153" i="8"/>
  <c r="AC152" i="8"/>
  <c r="AB152" i="8"/>
  <c r="AC151" i="8"/>
  <c r="AB151" i="8"/>
  <c r="AC150" i="8"/>
  <c r="AB150" i="8"/>
  <c r="AC149" i="8"/>
  <c r="AB149" i="8"/>
  <c r="AC148" i="8"/>
  <c r="AB148" i="8"/>
  <c r="AC147" i="8"/>
  <c r="AB147" i="8"/>
  <c r="AC146" i="8"/>
  <c r="AB146" i="8"/>
  <c r="AC145" i="8"/>
  <c r="AC157" i="8" s="1"/>
  <c r="AC172" i="8" s="1"/>
  <c r="AB145" i="8"/>
  <c r="AC144" i="8"/>
  <c r="AB144" i="8"/>
  <c r="AB157" i="8" s="1"/>
  <c r="AB172" i="8" s="1"/>
  <c r="Y142" i="8"/>
  <c r="U142" i="8"/>
  <c r="Q142" i="8"/>
  <c r="M142" i="8"/>
  <c r="I142" i="8"/>
  <c r="E142" i="8"/>
  <c r="AA141" i="8"/>
  <c r="BL27" i="5" s="1"/>
  <c r="Z141" i="8"/>
  <c r="Y141" i="8"/>
  <c r="X141" i="8"/>
  <c r="W141" i="8"/>
  <c r="V141" i="8"/>
  <c r="U141" i="8"/>
  <c r="T141" i="8"/>
  <c r="S141" i="8"/>
  <c r="AR27" i="5" s="1"/>
  <c r="R141" i="8"/>
  <c r="Q141" i="8"/>
  <c r="P141" i="8"/>
  <c r="O141" i="8"/>
  <c r="N141" i="8"/>
  <c r="M141" i="8"/>
  <c r="L141" i="8"/>
  <c r="K141" i="8"/>
  <c r="X27" i="5" s="1"/>
  <c r="J141" i="8"/>
  <c r="I141" i="8"/>
  <c r="H141" i="8"/>
  <c r="G141" i="8"/>
  <c r="F141" i="8"/>
  <c r="E141" i="8"/>
  <c r="D141" i="8"/>
  <c r="AC140" i="8"/>
  <c r="AB140" i="8"/>
  <c r="AC139" i="8"/>
  <c r="AB139" i="8"/>
  <c r="AC138" i="8"/>
  <c r="AB138" i="8"/>
  <c r="AC137" i="8"/>
  <c r="AB137" i="8"/>
  <c r="AC136" i="8"/>
  <c r="AB136" i="8"/>
  <c r="AC135" i="8"/>
  <c r="AB135" i="8"/>
  <c r="AC134" i="8"/>
  <c r="AB134" i="8"/>
  <c r="AC133" i="8"/>
  <c r="AB133" i="8"/>
  <c r="AC132" i="8"/>
  <c r="AB132" i="8"/>
  <c r="AC131" i="8"/>
  <c r="AB131" i="8"/>
  <c r="AC130" i="8"/>
  <c r="AB130" i="8"/>
  <c r="AC129" i="8"/>
  <c r="AB129" i="8"/>
  <c r="AC128" i="8"/>
  <c r="AC141" i="8" s="1"/>
  <c r="AB128" i="8"/>
  <c r="AB141" i="8" s="1"/>
  <c r="AA127" i="8"/>
  <c r="Z127" i="8"/>
  <c r="Z142" i="8" s="1"/>
  <c r="Y127" i="8"/>
  <c r="X127" i="8"/>
  <c r="X142" i="8" s="1"/>
  <c r="W127" i="8"/>
  <c r="V127" i="8"/>
  <c r="V142" i="8" s="1"/>
  <c r="U127" i="8"/>
  <c r="T127" i="8"/>
  <c r="T142" i="8" s="1"/>
  <c r="S127" i="8"/>
  <c r="R127" i="8"/>
  <c r="R142" i="8" s="1"/>
  <c r="Q127" i="8"/>
  <c r="P127" i="8"/>
  <c r="P142" i="8" s="1"/>
  <c r="O127" i="8"/>
  <c r="N127" i="8"/>
  <c r="N142" i="8" s="1"/>
  <c r="M127" i="8"/>
  <c r="L127" i="8"/>
  <c r="L142" i="8" s="1"/>
  <c r="K127" i="8"/>
  <c r="J127" i="8"/>
  <c r="J142" i="8" s="1"/>
  <c r="I127" i="8"/>
  <c r="H127" i="8"/>
  <c r="H142" i="8" s="1"/>
  <c r="G127" i="8"/>
  <c r="F127" i="8"/>
  <c r="F142" i="8" s="1"/>
  <c r="E127" i="8"/>
  <c r="D127" i="8"/>
  <c r="D142" i="8" s="1"/>
  <c r="AC126" i="8"/>
  <c r="AB126" i="8"/>
  <c r="AC125" i="8"/>
  <c r="AB125" i="8"/>
  <c r="AC124" i="8"/>
  <c r="AB124" i="8"/>
  <c r="AC123" i="8"/>
  <c r="AB123" i="8"/>
  <c r="AC122" i="8"/>
  <c r="AB122" i="8"/>
  <c r="AC121" i="8"/>
  <c r="AB121" i="8"/>
  <c r="AC120" i="8"/>
  <c r="AB120" i="8"/>
  <c r="AC119" i="8"/>
  <c r="AB119" i="8"/>
  <c r="AC118" i="8"/>
  <c r="AB118" i="8"/>
  <c r="AC117" i="8"/>
  <c r="AB117" i="8"/>
  <c r="AC116" i="8"/>
  <c r="AB116" i="8"/>
  <c r="AC115" i="8"/>
  <c r="AB115" i="8"/>
  <c r="AC114" i="8"/>
  <c r="AC127" i="8" s="1"/>
  <c r="AB114" i="8"/>
  <c r="AB127" i="8" s="1"/>
  <c r="AB142" i="8" s="1"/>
  <c r="AA112" i="8"/>
  <c r="W112" i="8"/>
  <c r="S112" i="8"/>
  <c r="O112" i="8"/>
  <c r="K112" i="8"/>
  <c r="G112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AC110" i="8"/>
  <c r="AB110" i="8"/>
  <c r="AC109" i="8"/>
  <c r="AB109" i="8"/>
  <c r="AC108" i="8"/>
  <c r="AB108" i="8"/>
  <c r="AC107" i="8"/>
  <c r="AB107" i="8"/>
  <c r="AC106" i="8"/>
  <c r="AB106" i="8"/>
  <c r="AC105" i="8"/>
  <c r="AB105" i="8"/>
  <c r="AC104" i="8"/>
  <c r="AB104" i="8"/>
  <c r="AC103" i="8"/>
  <c r="AB103" i="8"/>
  <c r="AC102" i="8"/>
  <c r="AB102" i="8"/>
  <c r="AC101" i="8"/>
  <c r="AB101" i="8"/>
  <c r="AC100" i="8"/>
  <c r="AB100" i="8"/>
  <c r="AC99" i="8"/>
  <c r="AC111" i="8" s="1"/>
  <c r="AB99" i="8"/>
  <c r="AC98" i="8"/>
  <c r="AB98" i="8"/>
  <c r="AB111" i="8" s="1"/>
  <c r="AA97" i="8"/>
  <c r="Z97" i="8"/>
  <c r="Z112" i="8" s="1"/>
  <c r="Y97" i="8"/>
  <c r="Y112" i="8" s="1"/>
  <c r="X97" i="8"/>
  <c r="X112" i="8" s="1"/>
  <c r="W97" i="8"/>
  <c r="V97" i="8"/>
  <c r="V112" i="8" s="1"/>
  <c r="U97" i="8"/>
  <c r="U112" i="8" s="1"/>
  <c r="T97" i="8"/>
  <c r="T112" i="8" s="1"/>
  <c r="S97" i="8"/>
  <c r="R97" i="8"/>
  <c r="R112" i="8" s="1"/>
  <c r="Q97" i="8"/>
  <c r="Q112" i="8" s="1"/>
  <c r="P97" i="8"/>
  <c r="P112" i="8" s="1"/>
  <c r="O97" i="8"/>
  <c r="N97" i="8"/>
  <c r="N112" i="8" s="1"/>
  <c r="M97" i="8"/>
  <c r="M112" i="8" s="1"/>
  <c r="L97" i="8"/>
  <c r="L112" i="8" s="1"/>
  <c r="K97" i="8"/>
  <c r="J97" i="8"/>
  <c r="J112" i="8" s="1"/>
  <c r="I97" i="8"/>
  <c r="I112" i="8" s="1"/>
  <c r="H97" i="8"/>
  <c r="H112" i="8" s="1"/>
  <c r="G97" i="8"/>
  <c r="F97" i="8"/>
  <c r="F112" i="8" s="1"/>
  <c r="E97" i="8"/>
  <c r="E112" i="8" s="1"/>
  <c r="D97" i="8"/>
  <c r="D112" i="8" s="1"/>
  <c r="AC96" i="8"/>
  <c r="AB96" i="8"/>
  <c r="AC95" i="8"/>
  <c r="AB95" i="8"/>
  <c r="AC94" i="8"/>
  <c r="AB94" i="8"/>
  <c r="AC93" i="8"/>
  <c r="AB93" i="8"/>
  <c r="AC92" i="8"/>
  <c r="AB92" i="8"/>
  <c r="AC91" i="8"/>
  <c r="AB91" i="8"/>
  <c r="AC90" i="8"/>
  <c r="AB90" i="8"/>
  <c r="AC89" i="8"/>
  <c r="AB89" i="8"/>
  <c r="AC88" i="8"/>
  <c r="AB88" i="8"/>
  <c r="AC87" i="8"/>
  <c r="AB87" i="8"/>
  <c r="AC86" i="8"/>
  <c r="AB86" i="8"/>
  <c r="AC85" i="8"/>
  <c r="AC97" i="8" s="1"/>
  <c r="AB85" i="8"/>
  <c r="AC84" i="8"/>
  <c r="AB84" i="8"/>
  <c r="AB97" i="8" s="1"/>
  <c r="Y82" i="8"/>
  <c r="U82" i="8"/>
  <c r="Q82" i="8"/>
  <c r="M82" i="8"/>
  <c r="I82" i="8"/>
  <c r="E82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AC80" i="8"/>
  <c r="AB80" i="8"/>
  <c r="AC79" i="8"/>
  <c r="AB79" i="8"/>
  <c r="AC78" i="8"/>
  <c r="AB78" i="8"/>
  <c r="AC77" i="8"/>
  <c r="AB77" i="8"/>
  <c r="AC76" i="8"/>
  <c r="AB76" i="8"/>
  <c r="AC75" i="8"/>
  <c r="AB75" i="8"/>
  <c r="AC74" i="8"/>
  <c r="AB74" i="8"/>
  <c r="AC73" i="8"/>
  <c r="AB73" i="8"/>
  <c r="AC72" i="8"/>
  <c r="AB72" i="8"/>
  <c r="AC71" i="8"/>
  <c r="AB71" i="8"/>
  <c r="AC70" i="8"/>
  <c r="AB70" i="8"/>
  <c r="AC69" i="8"/>
  <c r="AB69" i="8"/>
  <c r="AC68" i="8"/>
  <c r="AC81" i="8" s="1"/>
  <c r="AC82" i="8" s="1"/>
  <c r="AB68" i="8"/>
  <c r="AB81" i="8" s="1"/>
  <c r="AA67" i="8"/>
  <c r="Z67" i="8"/>
  <c r="Z82" i="8" s="1"/>
  <c r="Y67" i="8"/>
  <c r="X67" i="8"/>
  <c r="X82" i="8" s="1"/>
  <c r="W67" i="8"/>
  <c r="V67" i="8"/>
  <c r="V82" i="8" s="1"/>
  <c r="U67" i="8"/>
  <c r="T67" i="8"/>
  <c r="T82" i="8" s="1"/>
  <c r="S67" i="8"/>
  <c r="R67" i="8"/>
  <c r="R82" i="8" s="1"/>
  <c r="Q67" i="8"/>
  <c r="P67" i="8"/>
  <c r="P82" i="8" s="1"/>
  <c r="O67" i="8"/>
  <c r="N67" i="8"/>
  <c r="N82" i="8" s="1"/>
  <c r="M67" i="8"/>
  <c r="L67" i="8"/>
  <c r="L82" i="8" s="1"/>
  <c r="K67" i="8"/>
  <c r="J67" i="8"/>
  <c r="J82" i="8" s="1"/>
  <c r="I67" i="8"/>
  <c r="H67" i="8"/>
  <c r="H82" i="8" s="1"/>
  <c r="G67" i="8"/>
  <c r="F67" i="8"/>
  <c r="F82" i="8" s="1"/>
  <c r="E67" i="8"/>
  <c r="D67" i="8"/>
  <c r="D82" i="8" s="1"/>
  <c r="AC66" i="8"/>
  <c r="AB66" i="8"/>
  <c r="AC65" i="8"/>
  <c r="AB65" i="8"/>
  <c r="AC64" i="8"/>
  <c r="AB64" i="8"/>
  <c r="AC63" i="8"/>
  <c r="AB63" i="8"/>
  <c r="AC62" i="8"/>
  <c r="AB62" i="8"/>
  <c r="AC61" i="8"/>
  <c r="AB61" i="8"/>
  <c r="AC60" i="8"/>
  <c r="AB60" i="8"/>
  <c r="AC59" i="8"/>
  <c r="AB59" i="8"/>
  <c r="AC58" i="8"/>
  <c r="AB58" i="8"/>
  <c r="AC57" i="8"/>
  <c r="AB57" i="8"/>
  <c r="AC56" i="8"/>
  <c r="AB56" i="8"/>
  <c r="AC55" i="8"/>
  <c r="AB55" i="8"/>
  <c r="AC54" i="8"/>
  <c r="AC67" i="8" s="1"/>
  <c r="AB54" i="8"/>
  <c r="AB67" i="8" s="1"/>
  <c r="AA52" i="8"/>
  <c r="W52" i="8"/>
  <c r="S52" i="8"/>
  <c r="S247" i="8" s="1"/>
  <c r="O52" i="8"/>
  <c r="O247" i="8" s="1"/>
  <c r="K52" i="8"/>
  <c r="G52" i="8"/>
  <c r="AA51" i="8"/>
  <c r="Z51" i="8"/>
  <c r="Z261" i="8" s="1"/>
  <c r="Z269" i="8" s="1"/>
  <c r="Y51" i="8"/>
  <c r="X51" i="8"/>
  <c r="X261" i="8" s="1"/>
  <c r="X269" i="8" s="1"/>
  <c r="W51" i="8"/>
  <c r="V51" i="8"/>
  <c r="V261" i="8" s="1"/>
  <c r="V269" i="8" s="1"/>
  <c r="U51" i="8"/>
  <c r="T51" i="8"/>
  <c r="T261" i="8" s="1"/>
  <c r="T269" i="8" s="1"/>
  <c r="S51" i="8"/>
  <c r="R51" i="8"/>
  <c r="R261" i="8" s="1"/>
  <c r="R269" i="8" s="1"/>
  <c r="Q51" i="8"/>
  <c r="P51" i="8"/>
  <c r="P261" i="8" s="1"/>
  <c r="P269" i="8" s="1"/>
  <c r="O51" i="8"/>
  <c r="N51" i="8"/>
  <c r="N261" i="8" s="1"/>
  <c r="N269" i="8" s="1"/>
  <c r="M51" i="8"/>
  <c r="L51" i="8"/>
  <c r="L261" i="8" s="1"/>
  <c r="L269" i="8" s="1"/>
  <c r="K51" i="8"/>
  <c r="J51" i="8"/>
  <c r="J261" i="8" s="1"/>
  <c r="J269" i="8" s="1"/>
  <c r="H51" i="8"/>
  <c r="H261" i="8" s="1"/>
  <c r="G51" i="8"/>
  <c r="F51" i="8"/>
  <c r="F261" i="8" s="1"/>
  <c r="E51" i="8"/>
  <c r="D51" i="8"/>
  <c r="D261" i="8" s="1"/>
  <c r="AC50" i="8"/>
  <c r="AB50" i="8"/>
  <c r="AC49" i="8"/>
  <c r="AB49" i="8"/>
  <c r="AC48" i="8"/>
  <c r="AB48" i="8"/>
  <c r="AC47" i="8"/>
  <c r="AB47" i="8"/>
  <c r="AC46" i="8"/>
  <c r="AB46" i="8"/>
  <c r="AC45" i="8"/>
  <c r="AB45" i="8"/>
  <c r="AC44" i="8"/>
  <c r="AB44" i="8"/>
  <c r="AC43" i="8"/>
  <c r="AB43" i="8"/>
  <c r="AC42" i="8"/>
  <c r="AB42" i="8"/>
  <c r="AC41" i="8"/>
  <c r="AB41" i="8"/>
  <c r="AC40" i="8"/>
  <c r="AB40" i="8"/>
  <c r="AC39" i="8"/>
  <c r="AB39" i="8"/>
  <c r="AB38" i="8"/>
  <c r="AB51" i="8" s="1"/>
  <c r="I38" i="8"/>
  <c r="AA37" i="8"/>
  <c r="AA260" i="8" s="1"/>
  <c r="AA268" i="8" s="1"/>
  <c r="Z37" i="8"/>
  <c r="Z260" i="8" s="1"/>
  <c r="Y37" i="8"/>
  <c r="X37" i="8"/>
  <c r="X260" i="8" s="1"/>
  <c r="X268" i="8" s="1"/>
  <c r="W37" i="8"/>
  <c r="W260" i="8" s="1"/>
  <c r="W268" i="8" s="1"/>
  <c r="V37" i="8"/>
  <c r="V260" i="8" s="1"/>
  <c r="V268" i="8" s="1"/>
  <c r="U37" i="8"/>
  <c r="T37" i="8"/>
  <c r="T260" i="8" s="1"/>
  <c r="T268" i="8" s="1"/>
  <c r="S37" i="8"/>
  <c r="S260" i="8" s="1"/>
  <c r="S268" i="8" s="1"/>
  <c r="R37" i="8"/>
  <c r="R260" i="8" s="1"/>
  <c r="R268" i="8" s="1"/>
  <c r="Q37" i="8"/>
  <c r="P37" i="8"/>
  <c r="P260" i="8" s="1"/>
  <c r="P268" i="8" s="1"/>
  <c r="O37" i="8"/>
  <c r="O260" i="8" s="1"/>
  <c r="O268" i="8" s="1"/>
  <c r="N37" i="8"/>
  <c r="N260" i="8" s="1"/>
  <c r="N268" i="8" s="1"/>
  <c r="M37" i="8"/>
  <c r="L37" i="8"/>
  <c r="L260" i="8" s="1"/>
  <c r="L268" i="8" s="1"/>
  <c r="K37" i="8"/>
  <c r="K260" i="8" s="1"/>
  <c r="K268" i="8" s="1"/>
  <c r="J37" i="8"/>
  <c r="J260" i="8" s="1"/>
  <c r="J268" i="8" s="1"/>
  <c r="I37" i="8"/>
  <c r="H37" i="8"/>
  <c r="H260" i="8" s="1"/>
  <c r="H268" i="8" s="1"/>
  <c r="G37" i="8"/>
  <c r="G260" i="8" s="1"/>
  <c r="G268" i="8" s="1"/>
  <c r="F37" i="8"/>
  <c r="F260" i="8" s="1"/>
  <c r="F268" i="8" s="1"/>
  <c r="E37" i="8"/>
  <c r="D37" i="8"/>
  <c r="D260" i="8" s="1"/>
  <c r="AC36" i="8"/>
  <c r="AB36" i="8"/>
  <c r="AC35" i="8"/>
  <c r="AB35" i="8"/>
  <c r="AC34" i="8"/>
  <c r="AB34" i="8"/>
  <c r="AC33" i="8"/>
  <c r="AB33" i="8"/>
  <c r="AC32" i="8"/>
  <c r="AB32" i="8"/>
  <c r="AC31" i="8"/>
  <c r="AB31" i="8"/>
  <c r="AC30" i="8"/>
  <c r="AB30" i="8"/>
  <c r="AC29" i="8"/>
  <c r="AB29" i="8"/>
  <c r="AC28" i="8"/>
  <c r="AB28" i="8"/>
  <c r="AC27" i="8"/>
  <c r="AB27" i="8"/>
  <c r="AC26" i="8"/>
  <c r="AB26" i="8"/>
  <c r="AC25" i="8"/>
  <c r="AB25" i="8"/>
  <c r="AC24" i="8"/>
  <c r="AC37" i="8" s="1"/>
  <c r="AB24" i="8"/>
  <c r="AB37" i="8" s="1"/>
  <c r="AA23" i="8"/>
  <c r="Z23" i="8"/>
  <c r="Y23" i="8"/>
  <c r="Y259" i="8" s="1"/>
  <c r="X23" i="8"/>
  <c r="X259" i="8" s="1"/>
  <c r="W23" i="8"/>
  <c r="V23" i="8"/>
  <c r="U23" i="8"/>
  <c r="U259" i="8" s="1"/>
  <c r="T23" i="8"/>
  <c r="T259" i="8" s="1"/>
  <c r="S23" i="8"/>
  <c r="R23" i="8"/>
  <c r="Q23" i="8"/>
  <c r="Q259" i="8" s="1"/>
  <c r="P23" i="8"/>
  <c r="P259" i="8" s="1"/>
  <c r="O23" i="8"/>
  <c r="N23" i="8"/>
  <c r="M23" i="8"/>
  <c r="M259" i="8" s="1"/>
  <c r="L23" i="8"/>
  <c r="L259" i="8" s="1"/>
  <c r="K23" i="8"/>
  <c r="J23" i="8"/>
  <c r="I23" i="8"/>
  <c r="I259" i="8" s="1"/>
  <c r="H23" i="8"/>
  <c r="H259" i="8" s="1"/>
  <c r="G23" i="8"/>
  <c r="F23" i="8"/>
  <c r="E23" i="8"/>
  <c r="E259" i="8" s="1"/>
  <c r="D23" i="8"/>
  <c r="D259" i="8" s="1"/>
  <c r="D267" i="8" s="1"/>
  <c r="AC22" i="8"/>
  <c r="AB22" i="8"/>
  <c r="AC21" i="8"/>
  <c r="AB21" i="8"/>
  <c r="AC20" i="8"/>
  <c r="AB20" i="8"/>
  <c r="AC19" i="8"/>
  <c r="AB19" i="8"/>
  <c r="AC18" i="8"/>
  <c r="AB18" i="8"/>
  <c r="AC17" i="8"/>
  <c r="AB17" i="8"/>
  <c r="AC16" i="8"/>
  <c r="AB16" i="8"/>
  <c r="AC15" i="8"/>
  <c r="AB15" i="8"/>
  <c r="AC14" i="8"/>
  <c r="AB14" i="8"/>
  <c r="AC13" i="8"/>
  <c r="AB13" i="8"/>
  <c r="AC12" i="8"/>
  <c r="AB12" i="8"/>
  <c r="AC11" i="8"/>
  <c r="AB11" i="8"/>
  <c r="AC10" i="8"/>
  <c r="AC23" i="8" s="1"/>
  <c r="AB10" i="8"/>
  <c r="AB23" i="8" s="1"/>
  <c r="AB52" i="8" s="1"/>
  <c r="AB247" i="8" s="1"/>
  <c r="F26" i="7"/>
  <c r="D26" i="7"/>
  <c r="F16" i="7"/>
  <c r="F15" i="7"/>
  <c r="F14" i="7"/>
  <c r="H541" i="6"/>
  <c r="G541" i="6"/>
  <c r="X514" i="6"/>
  <c r="W514" i="6"/>
  <c r="V514" i="6"/>
  <c r="U514" i="6"/>
  <c r="T514" i="6"/>
  <c r="R514" i="6"/>
  <c r="Q514" i="6"/>
  <c r="P514" i="6"/>
  <c r="O514" i="6"/>
  <c r="N514" i="6"/>
  <c r="L514" i="6"/>
  <c r="K514" i="6"/>
  <c r="J514" i="6"/>
  <c r="H514" i="6"/>
  <c r="G514" i="6"/>
  <c r="F514" i="6"/>
  <c r="E514" i="6"/>
  <c r="D514" i="6"/>
  <c r="Y513" i="6"/>
  <c r="S513" i="6"/>
  <c r="M513" i="6"/>
  <c r="I513" i="6"/>
  <c r="Y512" i="6"/>
  <c r="S512" i="6"/>
  <c r="M512" i="6"/>
  <c r="I512" i="6"/>
  <c r="Y511" i="6"/>
  <c r="S511" i="6"/>
  <c r="M511" i="6"/>
  <c r="I511" i="6"/>
  <c r="Y510" i="6"/>
  <c r="S510" i="6"/>
  <c r="M510" i="6"/>
  <c r="I510" i="6"/>
  <c r="Y509" i="6"/>
  <c r="S509" i="6"/>
  <c r="M509" i="6"/>
  <c r="I509" i="6"/>
  <c r="Y508" i="6"/>
  <c r="S508" i="6"/>
  <c r="M508" i="6"/>
  <c r="I508" i="6"/>
  <c r="Y507" i="6"/>
  <c r="S507" i="6"/>
  <c r="M507" i="6"/>
  <c r="I507" i="6"/>
  <c r="Y506" i="6"/>
  <c r="S506" i="6"/>
  <c r="M506" i="6"/>
  <c r="I506" i="6"/>
  <c r="Y505" i="6"/>
  <c r="S505" i="6"/>
  <c r="M505" i="6"/>
  <c r="I505" i="6"/>
  <c r="Y504" i="6"/>
  <c r="S504" i="6"/>
  <c r="M504" i="6"/>
  <c r="I504" i="6"/>
  <c r="Y503" i="6"/>
  <c r="S503" i="6"/>
  <c r="M503" i="6"/>
  <c r="I503" i="6"/>
  <c r="Y502" i="6"/>
  <c r="S502" i="6"/>
  <c r="M502" i="6"/>
  <c r="I502" i="6"/>
  <c r="Y501" i="6"/>
  <c r="S501" i="6"/>
  <c r="M501" i="6"/>
  <c r="I501" i="6"/>
  <c r="Y500" i="6"/>
  <c r="S500" i="6"/>
  <c r="M500" i="6"/>
  <c r="I500" i="6"/>
  <c r="Y499" i="6"/>
  <c r="S499" i="6"/>
  <c r="M499" i="6"/>
  <c r="I499" i="6"/>
  <c r="Y498" i="6"/>
  <c r="S498" i="6"/>
  <c r="M498" i="6"/>
  <c r="I498" i="6"/>
  <c r="Y497" i="6"/>
  <c r="S497" i="6"/>
  <c r="M497" i="6"/>
  <c r="I497" i="6"/>
  <c r="Y496" i="6"/>
  <c r="S496" i="6"/>
  <c r="M496" i="6"/>
  <c r="I496" i="6"/>
  <c r="Y495" i="6"/>
  <c r="S495" i="6"/>
  <c r="M495" i="6"/>
  <c r="I495" i="6"/>
  <c r="Y494" i="6"/>
  <c r="S494" i="6"/>
  <c r="M494" i="6"/>
  <c r="I494" i="6"/>
  <c r="Y493" i="6"/>
  <c r="S493" i="6"/>
  <c r="M493" i="6"/>
  <c r="I493" i="6"/>
  <c r="Y492" i="6"/>
  <c r="S492" i="6"/>
  <c r="M492" i="6"/>
  <c r="I492" i="6"/>
  <c r="Y491" i="6"/>
  <c r="S491" i="6"/>
  <c r="M491" i="6"/>
  <c r="I491" i="6"/>
  <c r="Y490" i="6"/>
  <c r="S490" i="6"/>
  <c r="M490" i="6"/>
  <c r="I490" i="6"/>
  <c r="Y489" i="6"/>
  <c r="S489" i="6"/>
  <c r="M489" i="6"/>
  <c r="I489" i="6"/>
  <c r="Y488" i="6"/>
  <c r="S488" i="6"/>
  <c r="M488" i="6"/>
  <c r="I488" i="6"/>
  <c r="Y487" i="6"/>
  <c r="S487" i="6"/>
  <c r="M487" i="6"/>
  <c r="I487" i="6"/>
  <c r="Y486" i="6"/>
  <c r="S486" i="6"/>
  <c r="M486" i="6"/>
  <c r="I486" i="6"/>
  <c r="Y485" i="6"/>
  <c r="S485" i="6"/>
  <c r="M485" i="6"/>
  <c r="I485" i="6"/>
  <c r="Y484" i="6"/>
  <c r="S484" i="6"/>
  <c r="M484" i="6"/>
  <c r="I484" i="6"/>
  <c r="Y483" i="6"/>
  <c r="S483" i="6"/>
  <c r="M483" i="6"/>
  <c r="I483" i="6"/>
  <c r="Y482" i="6"/>
  <c r="S482" i="6"/>
  <c r="M482" i="6"/>
  <c r="I482" i="6"/>
  <c r="Y481" i="6"/>
  <c r="S481" i="6"/>
  <c r="M481" i="6"/>
  <c r="I481" i="6"/>
  <c r="Y480" i="6"/>
  <c r="S480" i="6"/>
  <c r="M480" i="6"/>
  <c r="I480" i="6"/>
  <c r="Y479" i="6"/>
  <c r="S479" i="6"/>
  <c r="M479" i="6"/>
  <c r="I479" i="6"/>
  <c r="Y478" i="6"/>
  <c r="S478" i="6"/>
  <c r="M478" i="6"/>
  <c r="I478" i="6"/>
  <c r="Y477" i="6"/>
  <c r="S477" i="6"/>
  <c r="M477" i="6"/>
  <c r="I477" i="6"/>
  <c r="Y476" i="6"/>
  <c r="S476" i="6"/>
  <c r="M476" i="6"/>
  <c r="I476" i="6"/>
  <c r="Y475" i="6"/>
  <c r="Y514" i="6" s="1"/>
  <c r="S475" i="6"/>
  <c r="S514" i="6" s="1"/>
  <c r="M475" i="6"/>
  <c r="M514" i="6" s="1"/>
  <c r="I475" i="6"/>
  <c r="I514" i="6" s="1"/>
  <c r="K467" i="6"/>
  <c r="G467" i="6"/>
  <c r="N466" i="6"/>
  <c r="M466" i="6"/>
  <c r="O466" i="6" s="1"/>
  <c r="L466" i="6"/>
  <c r="K466" i="6"/>
  <c r="J466" i="6"/>
  <c r="I466" i="6"/>
  <c r="G466" i="6"/>
  <c r="F466" i="6"/>
  <c r="E466" i="6"/>
  <c r="D466" i="6"/>
  <c r="H466" i="6" s="1"/>
  <c r="P466" i="6" s="1"/>
  <c r="N465" i="6"/>
  <c r="N467" i="6" s="1"/>
  <c r="M465" i="6"/>
  <c r="K465" i="6"/>
  <c r="J465" i="6"/>
  <c r="J467" i="6" s="1"/>
  <c r="I465" i="6"/>
  <c r="G465" i="6"/>
  <c r="F465" i="6"/>
  <c r="F467" i="6" s="1"/>
  <c r="E465" i="6"/>
  <c r="E467" i="6" s="1"/>
  <c r="D465" i="6"/>
  <c r="N463" i="6"/>
  <c r="M463" i="6"/>
  <c r="L463" i="6"/>
  <c r="K463" i="6"/>
  <c r="J463" i="6"/>
  <c r="I463" i="6"/>
  <c r="G463" i="6"/>
  <c r="F463" i="6"/>
  <c r="E463" i="6"/>
  <c r="D463" i="6"/>
  <c r="O462" i="6"/>
  <c r="L462" i="6"/>
  <c r="H462" i="6"/>
  <c r="O461" i="6"/>
  <c r="O463" i="6" s="1"/>
  <c r="L461" i="6"/>
  <c r="H461" i="6"/>
  <c r="H463" i="6" s="1"/>
  <c r="O459" i="6"/>
  <c r="N459" i="6"/>
  <c r="M459" i="6"/>
  <c r="K459" i="6"/>
  <c r="J459" i="6"/>
  <c r="I459" i="6"/>
  <c r="G459" i="6"/>
  <c r="F459" i="6"/>
  <c r="E459" i="6"/>
  <c r="D459" i="6"/>
  <c r="P458" i="6"/>
  <c r="O458" i="6"/>
  <c r="L458" i="6"/>
  <c r="H458" i="6"/>
  <c r="P457" i="6"/>
  <c r="P459" i="6" s="1"/>
  <c r="O457" i="6"/>
  <c r="L457" i="6"/>
  <c r="L459" i="6" s="1"/>
  <c r="H457" i="6"/>
  <c r="H459" i="6" s="1"/>
  <c r="M455" i="6"/>
  <c r="AE454" i="6"/>
  <c r="AA454" i="6"/>
  <c r="W454" i="6"/>
  <c r="U454" i="6"/>
  <c r="O454" i="6"/>
  <c r="N454" i="6"/>
  <c r="M454" i="6"/>
  <c r="K454" i="6"/>
  <c r="J454" i="6"/>
  <c r="I454" i="6"/>
  <c r="L454" i="6" s="1"/>
  <c r="G454" i="6"/>
  <c r="F454" i="6"/>
  <c r="E454" i="6"/>
  <c r="D454" i="6"/>
  <c r="H454" i="6" s="1"/>
  <c r="U453" i="6"/>
  <c r="M453" i="6"/>
  <c r="O453" i="6" s="1"/>
  <c r="K453" i="6"/>
  <c r="K455" i="6" s="1"/>
  <c r="I453" i="6"/>
  <c r="G453" i="6"/>
  <c r="G455" i="6" s="1"/>
  <c r="E453" i="6"/>
  <c r="E455" i="6" s="1"/>
  <c r="D453" i="6"/>
  <c r="D455" i="6" s="1"/>
  <c r="N451" i="6"/>
  <c r="M451" i="6"/>
  <c r="L451" i="6"/>
  <c r="K451" i="6"/>
  <c r="J451" i="6"/>
  <c r="I451" i="6"/>
  <c r="G451" i="6"/>
  <c r="F451" i="6"/>
  <c r="E451" i="6"/>
  <c r="D451" i="6"/>
  <c r="O450" i="6"/>
  <c r="N450" i="6"/>
  <c r="M450" i="6"/>
  <c r="K450" i="6"/>
  <c r="J450" i="6"/>
  <c r="I450" i="6"/>
  <c r="G450" i="6"/>
  <c r="F450" i="6"/>
  <c r="E450" i="6"/>
  <c r="D450" i="6"/>
  <c r="P449" i="6"/>
  <c r="O449" i="6"/>
  <c r="L449" i="6"/>
  <c r="H449" i="6"/>
  <c r="P448" i="6"/>
  <c r="O448" i="6"/>
  <c r="L448" i="6"/>
  <c r="H448" i="6"/>
  <c r="O447" i="6"/>
  <c r="L447" i="6"/>
  <c r="H447" i="6"/>
  <c r="P447" i="6" s="1"/>
  <c r="AE446" i="6"/>
  <c r="AD446" i="6"/>
  <c r="AD454" i="6" s="1"/>
  <c r="AF454" i="6" s="1"/>
  <c r="AB446" i="6"/>
  <c r="AB454" i="6" s="1"/>
  <c r="AA446" i="6"/>
  <c r="Z446" i="6"/>
  <c r="Z454" i="6" s="1"/>
  <c r="X446" i="6"/>
  <c r="X454" i="6" s="1"/>
  <c r="W446" i="6"/>
  <c r="V446" i="6"/>
  <c r="V454" i="6" s="1"/>
  <c r="U446" i="6"/>
  <c r="N446" i="6"/>
  <c r="J446" i="6"/>
  <c r="F446" i="6"/>
  <c r="D446" i="6"/>
  <c r="AD445" i="6"/>
  <c r="AD453" i="6" s="1"/>
  <c r="AB445" i="6"/>
  <c r="Z445" i="6"/>
  <c r="X445" i="6"/>
  <c r="V445" i="6"/>
  <c r="O445" i="6"/>
  <c r="L445" i="6"/>
  <c r="P445" i="6" s="1"/>
  <c r="H445" i="6"/>
  <c r="N444" i="6"/>
  <c r="N453" i="6" s="1"/>
  <c r="N455" i="6" s="1"/>
  <c r="M444" i="6"/>
  <c r="M446" i="6" s="1"/>
  <c r="O446" i="6" s="1"/>
  <c r="L444" i="6"/>
  <c r="K444" i="6"/>
  <c r="K446" i="6" s="1"/>
  <c r="J444" i="6"/>
  <c r="J453" i="6" s="1"/>
  <c r="J455" i="6" s="1"/>
  <c r="I444" i="6"/>
  <c r="I446" i="6" s="1"/>
  <c r="L446" i="6" s="1"/>
  <c r="H444" i="6"/>
  <c r="G444" i="6"/>
  <c r="G446" i="6" s="1"/>
  <c r="F444" i="6"/>
  <c r="F453" i="6" s="1"/>
  <c r="F455" i="6" s="1"/>
  <c r="E444" i="6"/>
  <c r="E446" i="6" s="1"/>
  <c r="AE443" i="6"/>
  <c r="AD443" i="6"/>
  <c r="AC443" i="6"/>
  <c r="AB443" i="6"/>
  <c r="AA443" i="6"/>
  <c r="Z443" i="6"/>
  <c r="X443" i="6"/>
  <c r="W443" i="6"/>
  <c r="V443" i="6"/>
  <c r="U443" i="6"/>
  <c r="O443" i="6"/>
  <c r="O451" i="6" s="1"/>
  <c r="L443" i="6"/>
  <c r="H443" i="6"/>
  <c r="AF442" i="6"/>
  <c r="AE442" i="6"/>
  <c r="AD442" i="6"/>
  <c r="AB442" i="6"/>
  <c r="AA442" i="6"/>
  <c r="Z442" i="6"/>
  <c r="AC442" i="6" s="1"/>
  <c r="X442" i="6"/>
  <c r="W442" i="6"/>
  <c r="V442" i="6"/>
  <c r="U442" i="6"/>
  <c r="Y442" i="6" s="1"/>
  <c r="AG442" i="6" s="1"/>
  <c r="AF441" i="6"/>
  <c r="AC441" i="6"/>
  <c r="AG441" i="6" s="1"/>
  <c r="Y441" i="6"/>
  <c r="AL440" i="6"/>
  <c r="AF440" i="6"/>
  <c r="AC440" i="6"/>
  <c r="Y440" i="6"/>
  <c r="AG440" i="6" s="1"/>
  <c r="AL439" i="6"/>
  <c r="AF439" i="6"/>
  <c r="AC439" i="6"/>
  <c r="AG439" i="6" s="1"/>
  <c r="Y439" i="6"/>
  <c r="AE438" i="6"/>
  <c r="U438" i="6"/>
  <c r="AF437" i="6"/>
  <c r="AF446" i="6" s="1"/>
  <c r="AC437" i="6"/>
  <c r="Y437" i="6"/>
  <c r="I437" i="6"/>
  <c r="AE436" i="6"/>
  <c r="AE445" i="6" s="1"/>
  <c r="AD436" i="6"/>
  <c r="AD438" i="6" s="1"/>
  <c r="AF438" i="6" s="1"/>
  <c r="AB436" i="6"/>
  <c r="AB438" i="6" s="1"/>
  <c r="AA436" i="6"/>
  <c r="Z436" i="6"/>
  <c r="Z438" i="6" s="1"/>
  <c r="X436" i="6"/>
  <c r="X438" i="6" s="1"/>
  <c r="W436" i="6"/>
  <c r="V436" i="6"/>
  <c r="V438" i="6" s="1"/>
  <c r="U436" i="6"/>
  <c r="U445" i="6" s="1"/>
  <c r="U447" i="6" s="1"/>
  <c r="N436" i="6"/>
  <c r="M436" i="6"/>
  <c r="K436" i="6"/>
  <c r="J436" i="6"/>
  <c r="I436" i="6"/>
  <c r="L436" i="6" s="1"/>
  <c r="G436" i="6"/>
  <c r="G437" i="6" s="1"/>
  <c r="F436" i="6"/>
  <c r="E436" i="6"/>
  <c r="D436" i="6"/>
  <c r="AL435" i="6"/>
  <c r="AF435" i="6"/>
  <c r="AF443" i="6" s="1"/>
  <c r="AC435" i="6"/>
  <c r="Y435" i="6"/>
  <c r="AG435" i="6" s="1"/>
  <c r="AG443" i="6" s="1"/>
  <c r="O435" i="6"/>
  <c r="N435" i="6"/>
  <c r="N437" i="6" s="1"/>
  <c r="M435" i="6"/>
  <c r="K435" i="6"/>
  <c r="K437" i="6" s="1"/>
  <c r="J435" i="6"/>
  <c r="J437" i="6" s="1"/>
  <c r="I435" i="6"/>
  <c r="G435" i="6"/>
  <c r="F435" i="6"/>
  <c r="F437" i="6" s="1"/>
  <c r="E435" i="6"/>
  <c r="E437" i="6" s="1"/>
  <c r="D435" i="6"/>
  <c r="D437" i="6" s="1"/>
  <c r="AL433" i="6"/>
  <c r="O433" i="6"/>
  <c r="N433" i="6"/>
  <c r="M433" i="6"/>
  <c r="K433" i="6"/>
  <c r="J433" i="6"/>
  <c r="I433" i="6"/>
  <c r="G433" i="6"/>
  <c r="F433" i="6"/>
  <c r="E433" i="6"/>
  <c r="D433" i="6"/>
  <c r="O432" i="6"/>
  <c r="L432" i="6"/>
  <c r="P432" i="6" s="1"/>
  <c r="H432" i="6"/>
  <c r="O431" i="6"/>
  <c r="L431" i="6"/>
  <c r="H431" i="6"/>
  <c r="H433" i="6" s="1"/>
  <c r="AE430" i="6"/>
  <c r="AD430" i="6"/>
  <c r="AC430" i="6"/>
  <c r="AB430" i="6"/>
  <c r="AA430" i="6"/>
  <c r="Z430" i="6"/>
  <c r="X430" i="6"/>
  <c r="W430" i="6"/>
  <c r="V430" i="6"/>
  <c r="U430" i="6"/>
  <c r="N429" i="6"/>
  <c r="M429" i="6"/>
  <c r="K429" i="6"/>
  <c r="J429" i="6"/>
  <c r="I429" i="6"/>
  <c r="G429" i="6"/>
  <c r="F429" i="6"/>
  <c r="E429" i="6"/>
  <c r="D429" i="6"/>
  <c r="AL428" i="6"/>
  <c r="AF428" i="6"/>
  <c r="AC428" i="6"/>
  <c r="Y428" i="6"/>
  <c r="O428" i="6"/>
  <c r="L428" i="6"/>
  <c r="H428" i="6"/>
  <c r="AF427" i="6"/>
  <c r="AC427" i="6"/>
  <c r="Y427" i="6"/>
  <c r="O427" i="6"/>
  <c r="L427" i="6"/>
  <c r="L429" i="6" s="1"/>
  <c r="H427" i="6"/>
  <c r="X420" i="6"/>
  <c r="W420" i="6"/>
  <c r="V420" i="6"/>
  <c r="U420" i="6"/>
  <c r="T420" i="6"/>
  <c r="R420" i="6"/>
  <c r="Q420" i="6"/>
  <c r="P420" i="6"/>
  <c r="O420" i="6"/>
  <c r="N420" i="6"/>
  <c r="L420" i="6"/>
  <c r="K420" i="6"/>
  <c r="J420" i="6"/>
  <c r="H420" i="6"/>
  <c r="G420" i="6"/>
  <c r="F420" i="6"/>
  <c r="E420" i="6"/>
  <c r="D420" i="6"/>
  <c r="Y419" i="6"/>
  <c r="S419" i="6"/>
  <c r="M419" i="6"/>
  <c r="I419" i="6"/>
  <c r="Y418" i="6"/>
  <c r="S418" i="6"/>
  <c r="M418" i="6"/>
  <c r="I418" i="6"/>
  <c r="Y417" i="6"/>
  <c r="S417" i="6"/>
  <c r="M417" i="6"/>
  <c r="I417" i="6"/>
  <c r="Y416" i="6"/>
  <c r="S416" i="6"/>
  <c r="M416" i="6"/>
  <c r="I416" i="6"/>
  <c r="Y415" i="6"/>
  <c r="S415" i="6"/>
  <c r="M415" i="6"/>
  <c r="I415" i="6"/>
  <c r="Y414" i="6"/>
  <c r="S414" i="6"/>
  <c r="M414" i="6"/>
  <c r="I414" i="6"/>
  <c r="Y413" i="6"/>
  <c r="S413" i="6"/>
  <c r="M413" i="6"/>
  <c r="I413" i="6"/>
  <c r="Y412" i="6"/>
  <c r="S412" i="6"/>
  <c r="M412" i="6"/>
  <c r="I412" i="6"/>
  <c r="Y411" i="6"/>
  <c r="S411" i="6"/>
  <c r="M411" i="6"/>
  <c r="I411" i="6"/>
  <c r="Y410" i="6"/>
  <c r="S410" i="6"/>
  <c r="M410" i="6"/>
  <c r="I410" i="6"/>
  <c r="Y409" i="6"/>
  <c r="S409" i="6"/>
  <c r="M409" i="6"/>
  <c r="I409" i="6"/>
  <c r="Y408" i="6"/>
  <c r="S408" i="6"/>
  <c r="M408" i="6"/>
  <c r="I408" i="6"/>
  <c r="Y407" i="6"/>
  <c r="S407" i="6"/>
  <c r="M407" i="6"/>
  <c r="I407" i="6"/>
  <c r="AI406" i="6"/>
  <c r="AH406" i="6"/>
  <c r="AG406" i="6"/>
  <c r="AF406" i="6"/>
  <c r="AE406" i="6"/>
  <c r="AD406" i="6"/>
  <c r="Y406" i="6"/>
  <c r="S406" i="6"/>
  <c r="M406" i="6"/>
  <c r="I406" i="6"/>
  <c r="Y405" i="6"/>
  <c r="S405" i="6"/>
  <c r="M405" i="6"/>
  <c r="I405" i="6"/>
  <c r="Y404" i="6"/>
  <c r="S404" i="6"/>
  <c r="M404" i="6"/>
  <c r="I404" i="6"/>
  <c r="Y403" i="6"/>
  <c r="S403" i="6"/>
  <c r="M403" i="6"/>
  <c r="I403" i="6"/>
  <c r="Y402" i="6"/>
  <c r="S402" i="6"/>
  <c r="M402" i="6"/>
  <c r="I402" i="6"/>
  <c r="Y401" i="6"/>
  <c r="S401" i="6"/>
  <c r="M401" i="6"/>
  <c r="I401" i="6"/>
  <c r="Y400" i="6"/>
  <c r="S400" i="6"/>
  <c r="M400" i="6"/>
  <c r="I400" i="6"/>
  <c r="Y399" i="6"/>
  <c r="S399" i="6"/>
  <c r="M399" i="6"/>
  <c r="I399" i="6"/>
  <c r="Y398" i="6"/>
  <c r="S398" i="6"/>
  <c r="M398" i="6"/>
  <c r="I398" i="6"/>
  <c r="Y397" i="6"/>
  <c r="S397" i="6"/>
  <c r="M397" i="6"/>
  <c r="I397" i="6"/>
  <c r="Y396" i="6"/>
  <c r="S396" i="6"/>
  <c r="M396" i="6"/>
  <c r="I396" i="6"/>
  <c r="Y395" i="6"/>
  <c r="S395" i="6"/>
  <c r="M395" i="6"/>
  <c r="I395" i="6"/>
  <c r="Y394" i="6"/>
  <c r="S394" i="6"/>
  <c r="M394" i="6"/>
  <c r="I394" i="6"/>
  <c r="Y393" i="6"/>
  <c r="S393" i="6"/>
  <c r="M393" i="6"/>
  <c r="I393" i="6"/>
  <c r="Y392" i="6"/>
  <c r="S392" i="6"/>
  <c r="M392" i="6"/>
  <c r="I392" i="6"/>
  <c r="Y391" i="6"/>
  <c r="S391" i="6"/>
  <c r="M391" i="6"/>
  <c r="I391" i="6"/>
  <c r="Y390" i="6"/>
  <c r="S390" i="6"/>
  <c r="M390" i="6"/>
  <c r="I390" i="6"/>
  <c r="Y389" i="6"/>
  <c r="S389" i="6"/>
  <c r="M389" i="6"/>
  <c r="I389" i="6"/>
  <c r="Y388" i="6"/>
  <c r="S388" i="6"/>
  <c r="M388" i="6"/>
  <c r="I388" i="6"/>
  <c r="Y387" i="6"/>
  <c r="S387" i="6"/>
  <c r="M387" i="6"/>
  <c r="I387" i="6"/>
  <c r="Y386" i="6"/>
  <c r="S386" i="6"/>
  <c r="M386" i="6"/>
  <c r="I386" i="6"/>
  <c r="Y385" i="6"/>
  <c r="S385" i="6"/>
  <c r="M385" i="6"/>
  <c r="I385" i="6"/>
  <c r="Y384" i="6"/>
  <c r="S384" i="6"/>
  <c r="M384" i="6"/>
  <c r="I384" i="6"/>
  <c r="Y383" i="6"/>
  <c r="S383" i="6"/>
  <c r="M383" i="6"/>
  <c r="I383" i="6"/>
  <c r="Y382" i="6"/>
  <c r="S382" i="6"/>
  <c r="M382" i="6"/>
  <c r="I382" i="6"/>
  <c r="Y381" i="6"/>
  <c r="Y420" i="6" s="1"/>
  <c r="S381" i="6"/>
  <c r="M381" i="6"/>
  <c r="M420" i="6" s="1"/>
  <c r="I381" i="6"/>
  <c r="I420" i="6" s="1"/>
  <c r="D373" i="6"/>
  <c r="D367" i="6"/>
  <c r="P360" i="6"/>
  <c r="K360" i="6"/>
  <c r="R360" i="6" s="1"/>
  <c r="D359" i="6"/>
  <c r="AK351" i="6"/>
  <c r="AI351" i="6"/>
  <c r="S351" i="6"/>
  <c r="AT350" i="6"/>
  <c r="AS350" i="6"/>
  <c r="AR350" i="6"/>
  <c r="AQ350" i="6"/>
  <c r="AP350" i="6"/>
  <c r="AO350" i="6"/>
  <c r="AN350" i="6"/>
  <c r="AM350" i="6"/>
  <c r="AL350" i="6"/>
  <c r="AK350" i="6"/>
  <c r="AJ350" i="6"/>
  <c r="AI350" i="6"/>
  <c r="AH350" i="6"/>
  <c r="AG350" i="6"/>
  <c r="AF350" i="6"/>
  <c r="AE350" i="6"/>
  <c r="AD350" i="6"/>
  <c r="AC350" i="6"/>
  <c r="AB350" i="6"/>
  <c r="AA350" i="6"/>
  <c r="Z350" i="6"/>
  <c r="X350" i="6"/>
  <c r="W350" i="6"/>
  <c r="V350" i="6"/>
  <c r="U350" i="6"/>
  <c r="T350" i="6"/>
  <c r="S350" i="6"/>
  <c r="R350" i="6"/>
  <c r="Q350" i="6"/>
  <c r="P350" i="6"/>
  <c r="O350" i="6"/>
  <c r="N350" i="6"/>
  <c r="M350" i="6"/>
  <c r="L350" i="6"/>
  <c r="K350" i="6"/>
  <c r="J350" i="6"/>
  <c r="I350" i="6"/>
  <c r="H350" i="6"/>
  <c r="G350" i="6"/>
  <c r="F350" i="6"/>
  <c r="E350" i="6"/>
  <c r="D350" i="6"/>
  <c r="AW349" i="6"/>
  <c r="AV349" i="6"/>
  <c r="AU349" i="6"/>
  <c r="Y349" i="6"/>
  <c r="AX348" i="6"/>
  <c r="AV348" i="6"/>
  <c r="AU348" i="6"/>
  <c r="Y348" i="6"/>
  <c r="AW348" i="6" s="1"/>
  <c r="AW347" i="6"/>
  <c r="AV347" i="6"/>
  <c r="AU347" i="6"/>
  <c r="Y347" i="6"/>
  <c r="AX346" i="6"/>
  <c r="AV346" i="6"/>
  <c r="AU346" i="6"/>
  <c r="Y346" i="6"/>
  <c r="AW346" i="6" s="1"/>
  <c r="AW345" i="6"/>
  <c r="AV345" i="6"/>
  <c r="AU345" i="6"/>
  <c r="Y345" i="6"/>
  <c r="BG344" i="6"/>
  <c r="BF344" i="6"/>
  <c r="BE344" i="6"/>
  <c r="BD344" i="6"/>
  <c r="BC344" i="6"/>
  <c r="BB344" i="6"/>
  <c r="BA344" i="6"/>
  <c r="AW344" i="6"/>
  <c r="AV344" i="6"/>
  <c r="AX344" i="6" s="1"/>
  <c r="AU344" i="6"/>
  <c r="Y344" i="6"/>
  <c r="AV343" i="6"/>
  <c r="AX343" i="6" s="1"/>
  <c r="AU343" i="6"/>
  <c r="Y343" i="6"/>
  <c r="AW343" i="6" s="1"/>
  <c r="AW342" i="6"/>
  <c r="AV342" i="6"/>
  <c r="AX342" i="6" s="1"/>
  <c r="AU342" i="6"/>
  <c r="Y342" i="6"/>
  <c r="AV341" i="6"/>
  <c r="AU341" i="6"/>
  <c r="AU350" i="6" s="1"/>
  <c r="Y341" i="6"/>
  <c r="AO339" i="6"/>
  <c r="AO351" i="6" s="1"/>
  <c r="AG339" i="6"/>
  <c r="AG351" i="6" s="1"/>
  <c r="AE339" i="6"/>
  <c r="AE351" i="6" s="1"/>
  <c r="W339" i="6"/>
  <c r="W351" i="6" s="1"/>
  <c r="Q339" i="6"/>
  <c r="Q351" i="6" s="1"/>
  <c r="O339" i="6"/>
  <c r="O351" i="6" s="1"/>
  <c r="I339" i="6"/>
  <c r="I351" i="6" s="1"/>
  <c r="G339" i="6"/>
  <c r="G351" i="6" s="1"/>
  <c r="AT338" i="6"/>
  <c r="AS338" i="6"/>
  <c r="AR338" i="6"/>
  <c r="AQ338" i="6"/>
  <c r="AP338" i="6"/>
  <c r="AO338" i="6"/>
  <c r="AN338" i="6"/>
  <c r="AM338" i="6"/>
  <c r="AL338" i="6"/>
  <c r="AK338" i="6"/>
  <c r="AJ338" i="6"/>
  <c r="AI338" i="6"/>
  <c r="AH338" i="6"/>
  <c r="AG338" i="6"/>
  <c r="AF338" i="6"/>
  <c r="AE338" i="6"/>
  <c r="AD338" i="6"/>
  <c r="AC338" i="6"/>
  <c r="AB338" i="6"/>
  <c r="AA338" i="6"/>
  <c r="Z338" i="6"/>
  <c r="X338" i="6"/>
  <c r="W338" i="6"/>
  <c r="V338" i="6"/>
  <c r="U338" i="6"/>
  <c r="T338" i="6"/>
  <c r="S338" i="6"/>
  <c r="R338" i="6"/>
  <c r="Q338" i="6"/>
  <c r="P338" i="6"/>
  <c r="O338" i="6"/>
  <c r="N338" i="6"/>
  <c r="M338" i="6"/>
  <c r="L338" i="6"/>
  <c r="K338" i="6"/>
  <c r="J338" i="6"/>
  <c r="I338" i="6"/>
  <c r="H338" i="6"/>
  <c r="G338" i="6"/>
  <c r="F338" i="6"/>
  <c r="E338" i="6"/>
  <c r="D338" i="6"/>
  <c r="AV337" i="6"/>
  <c r="AX337" i="6" s="1"/>
  <c r="AU337" i="6"/>
  <c r="AW337" i="6" s="1"/>
  <c r="Y337" i="6"/>
  <c r="AV336" i="6"/>
  <c r="AX336" i="6" s="1"/>
  <c r="AU336" i="6"/>
  <c r="Y336" i="6"/>
  <c r="AW336" i="6" s="1"/>
  <c r="AV335" i="6"/>
  <c r="AU335" i="6"/>
  <c r="AW335" i="6" s="1"/>
  <c r="Y335" i="6"/>
  <c r="AV334" i="6"/>
  <c r="AX334" i="6" s="1"/>
  <c r="AU334" i="6"/>
  <c r="Y334" i="6"/>
  <c r="AW334" i="6" s="1"/>
  <c r="AV333" i="6"/>
  <c r="AX333" i="6" s="1"/>
  <c r="AU333" i="6"/>
  <c r="AW333" i="6" s="1"/>
  <c r="Y333" i="6"/>
  <c r="AV332" i="6"/>
  <c r="AU332" i="6"/>
  <c r="Y332" i="6"/>
  <c r="AU331" i="6"/>
  <c r="AT331" i="6"/>
  <c r="AT339" i="6" s="1"/>
  <c r="AT351" i="6" s="1"/>
  <c r="AS331" i="6"/>
  <c r="AS339" i="6" s="1"/>
  <c r="AS351" i="6" s="1"/>
  <c r="AR331" i="6"/>
  <c r="AR339" i="6" s="1"/>
  <c r="AQ331" i="6"/>
  <c r="AQ339" i="6" s="1"/>
  <c r="AQ351" i="6" s="1"/>
  <c r="AP331" i="6"/>
  <c r="AP339" i="6" s="1"/>
  <c r="AP351" i="6" s="1"/>
  <c r="AO331" i="6"/>
  <c r="AN331" i="6"/>
  <c r="AN339" i="6" s="1"/>
  <c r="AM331" i="6"/>
  <c r="AM339" i="6" s="1"/>
  <c r="AM351" i="6" s="1"/>
  <c r="AL331" i="6"/>
  <c r="AL339" i="6" s="1"/>
  <c r="AL351" i="6" s="1"/>
  <c r="AK331" i="6"/>
  <c r="AK339" i="6" s="1"/>
  <c r="AJ331" i="6"/>
  <c r="AJ339" i="6" s="1"/>
  <c r="AI331" i="6"/>
  <c r="AI339" i="6" s="1"/>
  <c r="AH331" i="6"/>
  <c r="AH339" i="6" s="1"/>
  <c r="AH351" i="6" s="1"/>
  <c r="AG331" i="6"/>
  <c r="AF331" i="6"/>
  <c r="AF339" i="6" s="1"/>
  <c r="AE331" i="6"/>
  <c r="AD331" i="6"/>
  <c r="AD339" i="6" s="1"/>
  <c r="AD351" i="6" s="1"/>
  <c r="AC331" i="6"/>
  <c r="AC339" i="6" s="1"/>
  <c r="AC351" i="6" s="1"/>
  <c r="AB331" i="6"/>
  <c r="AB339" i="6" s="1"/>
  <c r="AA331" i="6"/>
  <c r="AA339" i="6" s="1"/>
  <c r="AA351" i="6" s="1"/>
  <c r="Z331" i="6"/>
  <c r="Z339" i="6" s="1"/>
  <c r="Z351" i="6" s="1"/>
  <c r="X331" i="6"/>
  <c r="W331" i="6"/>
  <c r="V331" i="6"/>
  <c r="V339" i="6" s="1"/>
  <c r="V351" i="6" s="1"/>
  <c r="U331" i="6"/>
  <c r="U339" i="6" s="1"/>
  <c r="U351" i="6" s="1"/>
  <c r="T331" i="6"/>
  <c r="S331" i="6"/>
  <c r="S339" i="6" s="1"/>
  <c r="R331" i="6"/>
  <c r="R339" i="6" s="1"/>
  <c r="R351" i="6" s="1"/>
  <c r="Q331" i="6"/>
  <c r="P331" i="6"/>
  <c r="O331" i="6"/>
  <c r="N331" i="6"/>
  <c r="N339" i="6" s="1"/>
  <c r="N351" i="6" s="1"/>
  <c r="M331" i="6"/>
  <c r="M339" i="6" s="1"/>
  <c r="M351" i="6" s="1"/>
  <c r="L331" i="6"/>
  <c r="K331" i="6"/>
  <c r="K339" i="6" s="1"/>
  <c r="K351" i="6" s="1"/>
  <c r="J331" i="6"/>
  <c r="J339" i="6" s="1"/>
  <c r="J351" i="6" s="1"/>
  <c r="I331" i="6"/>
  <c r="H331" i="6"/>
  <c r="G331" i="6"/>
  <c r="F331" i="6"/>
  <c r="F339" i="6" s="1"/>
  <c r="F351" i="6" s="1"/>
  <c r="E331" i="6"/>
  <c r="E339" i="6" s="1"/>
  <c r="E351" i="6" s="1"/>
  <c r="D331" i="6"/>
  <c r="AV330" i="6"/>
  <c r="AX330" i="6" s="1"/>
  <c r="AU330" i="6"/>
  <c r="Y330" i="6"/>
  <c r="AW330" i="6" s="1"/>
  <c r="BG329" i="6"/>
  <c r="BF329" i="6"/>
  <c r="BE329" i="6"/>
  <c r="BD329" i="6"/>
  <c r="BC329" i="6"/>
  <c r="BB329" i="6"/>
  <c r="BA329" i="6"/>
  <c r="AV329" i="6"/>
  <c r="AX329" i="6" s="1"/>
  <c r="AU329" i="6"/>
  <c r="Y329" i="6"/>
  <c r="AW329" i="6" s="1"/>
  <c r="AV328" i="6"/>
  <c r="AX328" i="6" s="1"/>
  <c r="AU328" i="6"/>
  <c r="AW328" i="6" s="1"/>
  <c r="Y328" i="6"/>
  <c r="AV327" i="6"/>
  <c r="AU327" i="6"/>
  <c r="Y327" i="6"/>
  <c r="AW327" i="6" s="1"/>
  <c r="AW331" i="6" s="1"/>
  <c r="AA318" i="6"/>
  <c r="O318" i="6"/>
  <c r="G318" i="6"/>
  <c r="E318" i="6"/>
  <c r="BC317" i="6"/>
  <c r="BB317" i="6"/>
  <c r="BA317" i="6"/>
  <c r="AZ317" i="6"/>
  <c r="AY317" i="6"/>
  <c r="AX317" i="6"/>
  <c r="AW317" i="6"/>
  <c r="AV317" i="6"/>
  <c r="AU317" i="6"/>
  <c r="AT317" i="6"/>
  <c r="AS317" i="6"/>
  <c r="AR317" i="6"/>
  <c r="AQ317" i="6"/>
  <c r="AP317" i="6"/>
  <c r="AO317" i="6"/>
  <c r="AN317" i="6"/>
  <c r="AM317" i="6"/>
  <c r="AL317" i="6"/>
  <c r="AK317" i="6"/>
  <c r="AJ317" i="6"/>
  <c r="AI317" i="6"/>
  <c r="AD317" i="6"/>
  <c r="AC317" i="6"/>
  <c r="AB317" i="6"/>
  <c r="AA317" i="6"/>
  <c r="Z317" i="6"/>
  <c r="T317" i="6"/>
  <c r="S317" i="6"/>
  <c r="S318" i="6" s="1"/>
  <c r="R317" i="6"/>
  <c r="Q317" i="6"/>
  <c r="P317" i="6"/>
  <c r="O317" i="6"/>
  <c r="N317" i="6"/>
  <c r="M317" i="6"/>
  <c r="L317" i="6"/>
  <c r="K317" i="6"/>
  <c r="K318" i="6" s="1"/>
  <c r="J317" i="6"/>
  <c r="I317" i="6"/>
  <c r="H317" i="6"/>
  <c r="G317" i="6"/>
  <c r="F317" i="6"/>
  <c r="E317" i="6"/>
  <c r="D317" i="6"/>
  <c r="U316" i="6"/>
  <c r="U315" i="6"/>
  <c r="U314" i="6"/>
  <c r="U313" i="6"/>
  <c r="U312" i="6"/>
  <c r="U311" i="6"/>
  <c r="U310" i="6"/>
  <c r="U309" i="6"/>
  <c r="U308" i="6"/>
  <c r="U307" i="6"/>
  <c r="U306" i="6"/>
  <c r="U317" i="6" s="1"/>
  <c r="U305" i="6"/>
  <c r="U304" i="6"/>
  <c r="BC303" i="6"/>
  <c r="BB303" i="6"/>
  <c r="BA303" i="6"/>
  <c r="AZ303" i="6"/>
  <c r="AY303" i="6"/>
  <c r="AX303" i="6"/>
  <c r="AW303" i="6"/>
  <c r="AV303" i="6"/>
  <c r="AU303" i="6"/>
  <c r="AT303" i="6"/>
  <c r="AS303" i="6"/>
  <c r="AR303" i="6"/>
  <c r="AQ303" i="6"/>
  <c r="AP303" i="6"/>
  <c r="AO303" i="6"/>
  <c r="AN303" i="6"/>
  <c r="AM303" i="6"/>
  <c r="AL303" i="6"/>
  <c r="AK303" i="6"/>
  <c r="AJ303" i="6"/>
  <c r="AI303" i="6"/>
  <c r="AD303" i="6"/>
  <c r="AC303" i="6"/>
  <c r="AB303" i="6"/>
  <c r="AA303" i="6"/>
  <c r="Z303" i="6"/>
  <c r="T303" i="6"/>
  <c r="S303" i="6"/>
  <c r="R303" i="6"/>
  <c r="Q303" i="6"/>
  <c r="P303" i="6"/>
  <c r="O303" i="6"/>
  <c r="N303" i="6"/>
  <c r="M303" i="6"/>
  <c r="L303" i="6"/>
  <c r="K303" i="6"/>
  <c r="J303" i="6"/>
  <c r="I303" i="6"/>
  <c r="H303" i="6"/>
  <c r="G303" i="6"/>
  <c r="F303" i="6"/>
  <c r="E303" i="6"/>
  <c r="D303" i="6"/>
  <c r="U302" i="6"/>
  <c r="U301" i="6"/>
  <c r="U300" i="6"/>
  <c r="U299" i="6"/>
  <c r="U298" i="6"/>
  <c r="U297" i="6"/>
  <c r="U296" i="6"/>
  <c r="U295" i="6"/>
  <c r="U294" i="6"/>
  <c r="U293" i="6"/>
  <c r="U292" i="6"/>
  <c r="U291" i="6"/>
  <c r="U290" i="6"/>
  <c r="BC289" i="6"/>
  <c r="BB289" i="6"/>
  <c r="BA289" i="6"/>
  <c r="AZ289" i="6"/>
  <c r="AY289" i="6"/>
  <c r="AX289" i="6"/>
  <c r="AW289" i="6"/>
  <c r="AV289" i="6"/>
  <c r="AU289" i="6"/>
  <c r="AT289" i="6"/>
  <c r="AS289" i="6"/>
  <c r="AR289" i="6"/>
  <c r="AQ289" i="6"/>
  <c r="AP289" i="6"/>
  <c r="AO289" i="6"/>
  <c r="AN289" i="6"/>
  <c r="AM289" i="6"/>
  <c r="AL289" i="6"/>
  <c r="AK289" i="6"/>
  <c r="AJ289" i="6"/>
  <c r="AI289" i="6"/>
  <c r="AD289" i="6"/>
  <c r="AD318" i="6" s="1"/>
  <c r="AC289" i="6"/>
  <c r="AC318" i="6" s="1"/>
  <c r="AB289" i="6"/>
  <c r="AB318" i="6" s="1"/>
  <c r="AA289" i="6"/>
  <c r="Z289" i="6"/>
  <c r="Z318" i="6" s="1"/>
  <c r="T289" i="6"/>
  <c r="S289" i="6"/>
  <c r="R289" i="6"/>
  <c r="R318" i="6" s="1"/>
  <c r="Q289" i="6"/>
  <c r="Q318" i="6" s="1"/>
  <c r="P289" i="6"/>
  <c r="O289" i="6"/>
  <c r="N289" i="6"/>
  <c r="N318" i="6" s="1"/>
  <c r="M289" i="6"/>
  <c r="M318" i="6" s="1"/>
  <c r="L289" i="6"/>
  <c r="K289" i="6"/>
  <c r="J289" i="6"/>
  <c r="J318" i="6" s="1"/>
  <c r="I289" i="6"/>
  <c r="H289" i="6"/>
  <c r="G289" i="6"/>
  <c r="F289" i="6"/>
  <c r="F318" i="6" s="1"/>
  <c r="E289" i="6"/>
  <c r="D289" i="6"/>
  <c r="U288" i="6"/>
  <c r="U287" i="6"/>
  <c r="U286" i="6"/>
  <c r="U285" i="6"/>
  <c r="U284" i="6"/>
  <c r="U283" i="6"/>
  <c r="U282" i="6"/>
  <c r="U281" i="6"/>
  <c r="U280" i="6"/>
  <c r="U279" i="6"/>
  <c r="U278" i="6"/>
  <c r="U289" i="6" s="1"/>
  <c r="U277" i="6"/>
  <c r="U276" i="6"/>
  <c r="G269" i="6"/>
  <c r="H268" i="6"/>
  <c r="G268" i="6"/>
  <c r="F268" i="6"/>
  <c r="D268" i="6"/>
  <c r="C268" i="6"/>
  <c r="C269" i="6" s="1"/>
  <c r="E267" i="6"/>
  <c r="E266" i="6"/>
  <c r="E265" i="6"/>
  <c r="E264" i="6"/>
  <c r="E263" i="6"/>
  <c r="E262" i="6"/>
  <c r="E261" i="6"/>
  <c r="E260" i="6"/>
  <c r="E259" i="6"/>
  <c r="E258" i="6"/>
  <c r="E257" i="6"/>
  <c r="E256" i="6"/>
  <c r="E268" i="6" s="1"/>
  <c r="E269" i="6" s="1"/>
  <c r="E255" i="6"/>
  <c r="H251" i="6"/>
  <c r="G251" i="6"/>
  <c r="F251" i="6"/>
  <c r="D251" i="6"/>
  <c r="C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51" i="6" s="1"/>
  <c r="D222" i="6"/>
  <c r="E221" i="6"/>
  <c r="D221" i="6"/>
  <c r="F220" i="6"/>
  <c r="F219" i="6"/>
  <c r="F218" i="6"/>
  <c r="F217" i="6"/>
  <c r="F216" i="6"/>
  <c r="F215" i="6"/>
  <c r="F214" i="6"/>
  <c r="F213" i="6"/>
  <c r="F212" i="6"/>
  <c r="E210" i="6"/>
  <c r="D210" i="6"/>
  <c r="F209" i="6"/>
  <c r="F208" i="6"/>
  <c r="F207" i="6"/>
  <c r="F210" i="6" s="1"/>
  <c r="E202" i="6"/>
  <c r="E201" i="6"/>
  <c r="D201" i="6"/>
  <c r="F200" i="6"/>
  <c r="F199" i="6"/>
  <c r="F198" i="6"/>
  <c r="F197" i="6"/>
  <c r="F196" i="6"/>
  <c r="F195" i="6"/>
  <c r="F201" i="6" s="1"/>
  <c r="E194" i="6"/>
  <c r="D194" i="6"/>
  <c r="D202" i="6" s="1"/>
  <c r="F193" i="6"/>
  <c r="F192" i="6"/>
  <c r="F191" i="6"/>
  <c r="F190" i="6"/>
  <c r="F188" i="6"/>
  <c r="D188" i="6"/>
  <c r="F187" i="6"/>
  <c r="E187" i="6"/>
  <c r="E188" i="6" s="1"/>
  <c r="D187" i="6"/>
  <c r="E182" i="6"/>
  <c r="D182" i="6"/>
  <c r="F181" i="6"/>
  <c r="F180" i="6"/>
  <c r="F182" i="6" s="1"/>
  <c r="F179" i="6"/>
  <c r="G172" i="6"/>
  <c r="F172" i="6"/>
  <c r="E172" i="6"/>
  <c r="D172" i="6"/>
  <c r="C172" i="6"/>
  <c r="H171" i="6"/>
  <c r="H170" i="6"/>
  <c r="H169" i="6"/>
  <c r="H168" i="6"/>
  <c r="H167" i="6"/>
  <c r="H166" i="6"/>
  <c r="H165" i="6"/>
  <c r="H172" i="6" s="1"/>
  <c r="H164" i="6"/>
  <c r="G162" i="6"/>
  <c r="F162" i="6"/>
  <c r="E162" i="6"/>
  <c r="D162" i="6"/>
  <c r="C162" i="6"/>
  <c r="H161" i="6"/>
  <c r="H160" i="6"/>
  <c r="H159" i="6"/>
  <c r="H158" i="6"/>
  <c r="H157" i="6"/>
  <c r="H156" i="6"/>
  <c r="H155" i="6"/>
  <c r="H154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52" i="6" s="1"/>
  <c r="H144" i="6"/>
  <c r="G136" i="6"/>
  <c r="F136" i="6"/>
  <c r="E136" i="6"/>
  <c r="D136" i="6"/>
  <c r="H136" i="6" s="1"/>
  <c r="C136" i="6"/>
  <c r="G135" i="6"/>
  <c r="F135" i="6"/>
  <c r="E135" i="6"/>
  <c r="D135" i="6"/>
  <c r="H135" i="6" s="1"/>
  <c r="C135" i="6"/>
  <c r="G134" i="6"/>
  <c r="F134" i="6"/>
  <c r="E134" i="6"/>
  <c r="D134" i="6"/>
  <c r="H134" i="6" s="1"/>
  <c r="C134" i="6"/>
  <c r="G133" i="6"/>
  <c r="F133" i="6"/>
  <c r="E133" i="6"/>
  <c r="D133" i="6"/>
  <c r="C133" i="6"/>
  <c r="G132" i="6"/>
  <c r="F132" i="6"/>
  <c r="E132" i="6"/>
  <c r="D132" i="6"/>
  <c r="H132" i="6" s="1"/>
  <c r="C132" i="6"/>
  <c r="G131" i="6"/>
  <c r="F131" i="6"/>
  <c r="E131" i="6"/>
  <c r="D131" i="6"/>
  <c r="C131" i="6"/>
  <c r="G130" i="6"/>
  <c r="F130" i="6"/>
  <c r="E130" i="6"/>
  <c r="D130" i="6"/>
  <c r="D137" i="6" s="1"/>
  <c r="C130" i="6"/>
  <c r="G129" i="6"/>
  <c r="G137" i="6" s="1"/>
  <c r="F129" i="6"/>
  <c r="E129" i="6"/>
  <c r="E137" i="6" s="1"/>
  <c r="D129" i="6"/>
  <c r="H129" i="6" s="1"/>
  <c r="C129" i="6"/>
  <c r="C137" i="6" s="1"/>
  <c r="G127" i="6"/>
  <c r="F127" i="6"/>
  <c r="E127" i="6"/>
  <c r="D127" i="6"/>
  <c r="C127" i="6"/>
  <c r="H126" i="6"/>
  <c r="H125" i="6"/>
  <c r="H124" i="6"/>
  <c r="H123" i="6"/>
  <c r="H122" i="6"/>
  <c r="H121" i="6"/>
  <c r="H120" i="6"/>
  <c r="H127" i="6" s="1"/>
  <c r="H119" i="6"/>
  <c r="G117" i="6"/>
  <c r="F117" i="6"/>
  <c r="E117" i="6"/>
  <c r="D117" i="6"/>
  <c r="C117" i="6"/>
  <c r="H116" i="6"/>
  <c r="H115" i="6"/>
  <c r="H114" i="6"/>
  <c r="H113" i="6"/>
  <c r="H112" i="6"/>
  <c r="H111" i="6"/>
  <c r="H110" i="6"/>
  <c r="H117" i="6" s="1"/>
  <c r="H109" i="6"/>
  <c r="G107" i="6"/>
  <c r="F107" i="6"/>
  <c r="E107" i="6"/>
  <c r="D107" i="6"/>
  <c r="C107" i="6"/>
  <c r="H106" i="6"/>
  <c r="H105" i="6"/>
  <c r="H104" i="6"/>
  <c r="H103" i="6"/>
  <c r="H102" i="6"/>
  <c r="H101" i="6"/>
  <c r="H100" i="6"/>
  <c r="H107" i="6" s="1"/>
  <c r="H99" i="6"/>
  <c r="G92" i="6"/>
  <c r="F92" i="6"/>
  <c r="E92" i="6"/>
  <c r="D92" i="6"/>
  <c r="C92" i="6"/>
  <c r="H91" i="6"/>
  <c r="H90" i="6"/>
  <c r="H89" i="6"/>
  <c r="H88" i="6"/>
  <c r="H87" i="6"/>
  <c r="H92" i="6" s="1"/>
  <c r="C78" i="6"/>
  <c r="G77" i="6"/>
  <c r="F77" i="6"/>
  <c r="E77" i="6"/>
  <c r="D77" i="6"/>
  <c r="C77" i="6"/>
  <c r="H77" i="6" s="1"/>
  <c r="G76" i="6"/>
  <c r="G78" i="6" s="1"/>
  <c r="F76" i="6"/>
  <c r="E76" i="6"/>
  <c r="D76" i="6"/>
  <c r="C76" i="6"/>
  <c r="G75" i="6"/>
  <c r="F75" i="6"/>
  <c r="F78" i="6" s="1"/>
  <c r="E75" i="6"/>
  <c r="E78" i="6" s="1"/>
  <c r="D75" i="6"/>
  <c r="D78" i="6" s="1"/>
  <c r="C75" i="6"/>
  <c r="G73" i="6"/>
  <c r="F73" i="6"/>
  <c r="E73" i="6"/>
  <c r="D73" i="6"/>
  <c r="C73" i="6"/>
  <c r="H72" i="6"/>
  <c r="H71" i="6"/>
  <c r="H70" i="6"/>
  <c r="G68" i="6"/>
  <c r="F68" i="6"/>
  <c r="E68" i="6"/>
  <c r="D68" i="6"/>
  <c r="C68" i="6"/>
  <c r="H67" i="6"/>
  <c r="H66" i="6"/>
  <c r="H65" i="6"/>
  <c r="H68" i="6" s="1"/>
  <c r="G63" i="6"/>
  <c r="F63" i="6"/>
  <c r="E63" i="6"/>
  <c r="D63" i="6"/>
  <c r="C63" i="6"/>
  <c r="H62" i="6"/>
  <c r="H61" i="6"/>
  <c r="H60" i="6"/>
  <c r="H63" i="6" s="1"/>
  <c r="G58" i="6"/>
  <c r="F58" i="6"/>
  <c r="E58" i="6"/>
  <c r="D58" i="6"/>
  <c r="C58" i="6"/>
  <c r="H57" i="6"/>
  <c r="H56" i="6"/>
  <c r="H55" i="6"/>
  <c r="H58" i="6" s="1"/>
  <c r="G53" i="6"/>
  <c r="F53" i="6"/>
  <c r="E53" i="6"/>
  <c r="D53" i="6"/>
  <c r="C53" i="6"/>
  <c r="H52" i="6"/>
  <c r="H51" i="6"/>
  <c r="H50" i="6"/>
  <c r="G48" i="6"/>
  <c r="F48" i="6"/>
  <c r="E48" i="6"/>
  <c r="D48" i="6"/>
  <c r="C48" i="6"/>
  <c r="H47" i="6"/>
  <c r="H46" i="6"/>
  <c r="H45" i="6"/>
  <c r="E36" i="6"/>
  <c r="D36" i="6"/>
  <c r="C36" i="6"/>
  <c r="F35" i="6"/>
  <c r="F34" i="6"/>
  <c r="F36" i="6" s="1"/>
  <c r="E32" i="6"/>
  <c r="D32" i="6"/>
  <c r="C32" i="6"/>
  <c r="F31" i="6"/>
  <c r="F30" i="6"/>
  <c r="F32" i="6" s="1"/>
  <c r="E28" i="6"/>
  <c r="D28" i="6"/>
  <c r="C28" i="6"/>
  <c r="F27" i="6"/>
  <c r="F26" i="6"/>
  <c r="F28" i="6" s="1"/>
  <c r="J20" i="6"/>
  <c r="E20" i="6"/>
  <c r="D20" i="6"/>
  <c r="C20" i="6"/>
  <c r="F19" i="6"/>
  <c r="F18" i="6"/>
  <c r="F20" i="6" s="1"/>
  <c r="E16" i="6"/>
  <c r="D16" i="6"/>
  <c r="C16" i="6"/>
  <c r="F15" i="6"/>
  <c r="F14" i="6"/>
  <c r="F16" i="6" s="1"/>
  <c r="J13" i="6"/>
  <c r="J21" i="6" s="1"/>
  <c r="E12" i="6"/>
  <c r="D12" i="6"/>
  <c r="C12" i="6"/>
  <c r="F11" i="6"/>
  <c r="F12" i="6" s="1"/>
  <c r="F10" i="6"/>
  <c r="BK211" i="5"/>
  <c r="AM211" i="5"/>
  <c r="W211" i="5"/>
  <c r="BR210" i="5"/>
  <c r="BL210" i="5"/>
  <c r="BK210" i="5"/>
  <c r="BG210" i="5"/>
  <c r="BF210" i="5"/>
  <c r="BB210" i="5"/>
  <c r="BA210" i="5"/>
  <c r="AW210" i="5"/>
  <c r="AV210" i="5"/>
  <c r="AR210" i="5"/>
  <c r="AQ210" i="5"/>
  <c r="AM210" i="5"/>
  <c r="AL210" i="5"/>
  <c r="AH210" i="5"/>
  <c r="AG210" i="5"/>
  <c r="AC210" i="5"/>
  <c r="AB210" i="5"/>
  <c r="X210" i="5"/>
  <c r="W210" i="5"/>
  <c r="S210" i="5"/>
  <c r="R210" i="5"/>
  <c r="N210" i="5"/>
  <c r="M210" i="5"/>
  <c r="I210" i="5"/>
  <c r="H210" i="5"/>
  <c r="BR209" i="5"/>
  <c r="BL209" i="5"/>
  <c r="BK209" i="5"/>
  <c r="BG209" i="5"/>
  <c r="BF209" i="5"/>
  <c r="BB209" i="5"/>
  <c r="BA209" i="5"/>
  <c r="AW209" i="5"/>
  <c r="AV209" i="5"/>
  <c r="AR209" i="5"/>
  <c r="AQ209" i="5"/>
  <c r="AM209" i="5"/>
  <c r="AL209" i="5"/>
  <c r="AH209" i="5"/>
  <c r="AG209" i="5"/>
  <c r="AC209" i="5"/>
  <c r="AB209" i="5"/>
  <c r="X209" i="5"/>
  <c r="W209" i="5"/>
  <c r="S209" i="5"/>
  <c r="R209" i="5"/>
  <c r="N209" i="5"/>
  <c r="M209" i="5"/>
  <c r="I209" i="5"/>
  <c r="H209" i="5"/>
  <c r="BR208" i="5"/>
  <c r="BL208" i="5"/>
  <c r="BK208" i="5"/>
  <c r="BG208" i="5"/>
  <c r="BF208" i="5"/>
  <c r="BB208" i="5"/>
  <c r="BA208" i="5"/>
  <c r="AW208" i="5"/>
  <c r="AV208" i="5"/>
  <c r="AR208" i="5"/>
  <c r="AQ208" i="5"/>
  <c r="AM208" i="5"/>
  <c r="AL208" i="5"/>
  <c r="AH208" i="5"/>
  <c r="AG208" i="5"/>
  <c r="AC208" i="5"/>
  <c r="AB208" i="5"/>
  <c r="X208" i="5"/>
  <c r="W208" i="5"/>
  <c r="S208" i="5"/>
  <c r="R208" i="5"/>
  <c r="N208" i="5"/>
  <c r="M208" i="5"/>
  <c r="I208" i="5"/>
  <c r="H208" i="5"/>
  <c r="E208" i="5"/>
  <c r="J208" i="5" s="1"/>
  <c r="O208" i="5" s="1"/>
  <c r="T208" i="5" s="1"/>
  <c r="Y208" i="5" s="1"/>
  <c r="AD208" i="5" s="1"/>
  <c r="BR207" i="5"/>
  <c r="BL207" i="5"/>
  <c r="BK207" i="5"/>
  <c r="BG207" i="5"/>
  <c r="BF207" i="5"/>
  <c r="BB207" i="5"/>
  <c r="BA207" i="5"/>
  <c r="AW207" i="5"/>
  <c r="AV207" i="5"/>
  <c r="AR207" i="5"/>
  <c r="AQ207" i="5"/>
  <c r="AM207" i="5"/>
  <c r="AL207" i="5"/>
  <c r="AH207" i="5"/>
  <c r="AG207" i="5"/>
  <c r="AC207" i="5"/>
  <c r="AB207" i="5"/>
  <c r="X207" i="5"/>
  <c r="W207" i="5"/>
  <c r="S207" i="5"/>
  <c r="R207" i="5"/>
  <c r="N207" i="5"/>
  <c r="M207" i="5"/>
  <c r="I207" i="5"/>
  <c r="H207" i="5"/>
  <c r="BR206" i="5"/>
  <c r="BL206" i="5"/>
  <c r="BK206" i="5"/>
  <c r="BG206" i="5"/>
  <c r="BF206" i="5"/>
  <c r="BB206" i="5"/>
  <c r="BA206" i="5"/>
  <c r="AW206" i="5"/>
  <c r="AV206" i="5"/>
  <c r="AR206" i="5"/>
  <c r="AQ206" i="5"/>
  <c r="AM206" i="5"/>
  <c r="AL206" i="5"/>
  <c r="AH206" i="5"/>
  <c r="AG206" i="5"/>
  <c r="AC206" i="5"/>
  <c r="AB206" i="5"/>
  <c r="X206" i="5"/>
  <c r="W206" i="5"/>
  <c r="S206" i="5"/>
  <c r="R206" i="5"/>
  <c r="N206" i="5"/>
  <c r="M206" i="5"/>
  <c r="I206" i="5"/>
  <c r="H206" i="5"/>
  <c r="F206" i="5"/>
  <c r="E206" i="5"/>
  <c r="J206" i="5" s="1"/>
  <c r="O206" i="5" s="1"/>
  <c r="T206" i="5" s="1"/>
  <c r="Y206" i="5" s="1"/>
  <c r="AD206" i="5" s="1"/>
  <c r="AI206" i="5" s="1"/>
  <c r="AN206" i="5" s="1"/>
  <c r="AS206" i="5" s="1"/>
  <c r="AX206" i="5" s="1"/>
  <c r="BC206" i="5" s="1"/>
  <c r="BH206" i="5" s="1"/>
  <c r="BM206" i="5" s="1"/>
  <c r="BP206" i="5" s="1"/>
  <c r="BR205" i="5"/>
  <c r="BL205" i="5"/>
  <c r="BK205" i="5"/>
  <c r="BG205" i="5"/>
  <c r="BF205" i="5"/>
  <c r="BB205" i="5"/>
  <c r="BA205" i="5"/>
  <c r="AW205" i="5"/>
  <c r="AV205" i="5"/>
  <c r="AR205" i="5"/>
  <c r="AQ205" i="5"/>
  <c r="AM205" i="5"/>
  <c r="AL205" i="5"/>
  <c r="AH205" i="5"/>
  <c r="AG205" i="5"/>
  <c r="AC205" i="5"/>
  <c r="AB205" i="5"/>
  <c r="X205" i="5"/>
  <c r="W205" i="5"/>
  <c r="S205" i="5"/>
  <c r="R205" i="5"/>
  <c r="N205" i="5"/>
  <c r="M205" i="5"/>
  <c r="I205" i="5"/>
  <c r="H205" i="5"/>
  <c r="BR204" i="5"/>
  <c r="BL204" i="5"/>
  <c r="BK204" i="5"/>
  <c r="BG204" i="5"/>
  <c r="BF204" i="5"/>
  <c r="BB204" i="5"/>
  <c r="BA204" i="5"/>
  <c r="AW204" i="5"/>
  <c r="AV204" i="5"/>
  <c r="AR204" i="5"/>
  <c r="AQ204" i="5"/>
  <c r="AM204" i="5"/>
  <c r="AL204" i="5"/>
  <c r="AH204" i="5"/>
  <c r="AG204" i="5"/>
  <c r="AC204" i="5"/>
  <c r="AB204" i="5"/>
  <c r="X204" i="5"/>
  <c r="W204" i="5"/>
  <c r="S204" i="5"/>
  <c r="R204" i="5"/>
  <c r="N204" i="5"/>
  <c r="M204" i="5"/>
  <c r="I204" i="5"/>
  <c r="H204" i="5"/>
  <c r="E204" i="5"/>
  <c r="J204" i="5" s="1"/>
  <c r="O204" i="5" s="1"/>
  <c r="T204" i="5" s="1"/>
  <c r="Y204" i="5" s="1"/>
  <c r="AD204" i="5" s="1"/>
  <c r="AI204" i="5" s="1"/>
  <c r="AN204" i="5" s="1"/>
  <c r="AS204" i="5" s="1"/>
  <c r="AX204" i="5" s="1"/>
  <c r="BC204" i="5" s="1"/>
  <c r="BH204" i="5" s="1"/>
  <c r="BM204" i="5" s="1"/>
  <c r="BP204" i="5" s="1"/>
  <c r="BR203" i="5"/>
  <c r="BL203" i="5"/>
  <c r="BK203" i="5"/>
  <c r="BG203" i="5"/>
  <c r="BF203" i="5"/>
  <c r="BB203" i="5"/>
  <c r="BA203" i="5"/>
  <c r="AW203" i="5"/>
  <c r="AW211" i="5" s="1"/>
  <c r="AV203" i="5"/>
  <c r="AR203" i="5"/>
  <c r="AQ203" i="5"/>
  <c r="AM203" i="5"/>
  <c r="AL203" i="5"/>
  <c r="AH203" i="5"/>
  <c r="AG203" i="5"/>
  <c r="AG211" i="5" s="1"/>
  <c r="AC203" i="5"/>
  <c r="AB203" i="5"/>
  <c r="X203" i="5"/>
  <c r="W203" i="5"/>
  <c r="S203" i="5"/>
  <c r="R203" i="5"/>
  <c r="N203" i="5"/>
  <c r="M203" i="5"/>
  <c r="I203" i="5"/>
  <c r="H203" i="5"/>
  <c r="BR202" i="5"/>
  <c r="BR211" i="5" s="1"/>
  <c r="BL202" i="5"/>
  <c r="BL211" i="5" s="1"/>
  <c r="BK202" i="5"/>
  <c r="BG202" i="5"/>
  <c r="BG211" i="5" s="1"/>
  <c r="BF202" i="5"/>
  <c r="BB202" i="5"/>
  <c r="BA202" i="5"/>
  <c r="AW202" i="5"/>
  <c r="AV202" i="5"/>
  <c r="AV211" i="5" s="1"/>
  <c r="AR202" i="5"/>
  <c r="AR211" i="5" s="1"/>
  <c r="AQ202" i="5"/>
  <c r="AQ211" i="5" s="1"/>
  <c r="AM202" i="5"/>
  <c r="AL202" i="5"/>
  <c r="AH202" i="5"/>
  <c r="AG202" i="5"/>
  <c r="AC202" i="5"/>
  <c r="AB202" i="5"/>
  <c r="AB211" i="5" s="1"/>
  <c r="X202" i="5"/>
  <c r="X211" i="5" s="1"/>
  <c r="W202" i="5"/>
  <c r="S202" i="5"/>
  <c r="S211" i="5" s="1"/>
  <c r="R202" i="5"/>
  <c r="N202" i="5"/>
  <c r="M202" i="5"/>
  <c r="I202" i="5"/>
  <c r="H202" i="5"/>
  <c r="H211" i="5" s="1"/>
  <c r="AW200" i="5"/>
  <c r="AH200" i="5"/>
  <c r="AG200" i="5"/>
  <c r="BR199" i="5"/>
  <c r="BL199" i="5"/>
  <c r="BK199" i="5"/>
  <c r="BG199" i="5"/>
  <c r="BF199" i="5"/>
  <c r="BB199" i="5"/>
  <c r="BA199" i="5"/>
  <c r="AW199" i="5"/>
  <c r="AV199" i="5"/>
  <c r="AR199" i="5"/>
  <c r="AQ199" i="5"/>
  <c r="AM199" i="5"/>
  <c r="AL199" i="5"/>
  <c r="AH199" i="5"/>
  <c r="AG199" i="5"/>
  <c r="AC199" i="5"/>
  <c r="AB199" i="5"/>
  <c r="X199" i="5"/>
  <c r="W199" i="5"/>
  <c r="S199" i="5"/>
  <c r="R199" i="5"/>
  <c r="N199" i="5"/>
  <c r="M199" i="5"/>
  <c r="I199" i="5"/>
  <c r="H199" i="5"/>
  <c r="BR198" i="5"/>
  <c r="BL198" i="5"/>
  <c r="BK198" i="5"/>
  <c r="BG198" i="5"/>
  <c r="BF198" i="5"/>
  <c r="BB198" i="5"/>
  <c r="BA198" i="5"/>
  <c r="AW198" i="5"/>
  <c r="AV198" i="5"/>
  <c r="AR198" i="5"/>
  <c r="AQ198" i="5"/>
  <c r="AM198" i="5"/>
  <c r="AL198" i="5"/>
  <c r="AH198" i="5"/>
  <c r="AG198" i="5"/>
  <c r="AC198" i="5"/>
  <c r="AB198" i="5"/>
  <c r="X198" i="5"/>
  <c r="W198" i="5"/>
  <c r="S198" i="5"/>
  <c r="R198" i="5"/>
  <c r="N198" i="5"/>
  <c r="M198" i="5"/>
  <c r="I198" i="5"/>
  <c r="I200" i="5" s="1"/>
  <c r="H198" i="5"/>
  <c r="BR197" i="5"/>
  <c r="BL197" i="5"/>
  <c r="BL200" i="5" s="1"/>
  <c r="BL212" i="5" s="1"/>
  <c r="BK197" i="5"/>
  <c r="BK200" i="5" s="1"/>
  <c r="BJ197" i="5"/>
  <c r="BO197" i="5" s="1"/>
  <c r="BG197" i="5"/>
  <c r="BG200" i="5" s="1"/>
  <c r="BF197" i="5"/>
  <c r="BE197" i="5"/>
  <c r="BB197" i="5"/>
  <c r="BA197" i="5"/>
  <c r="BA200" i="5" s="1"/>
  <c r="AZ197" i="5"/>
  <c r="AW197" i="5"/>
  <c r="AV197" i="5"/>
  <c r="AV200" i="5" s="1"/>
  <c r="AV212" i="5" s="1"/>
  <c r="AU197" i="5"/>
  <c r="AR197" i="5"/>
  <c r="AR200" i="5" s="1"/>
  <c r="AR212" i="5" s="1"/>
  <c r="AQ197" i="5"/>
  <c r="AQ200" i="5" s="1"/>
  <c r="AQ212" i="5" s="1"/>
  <c r="AP197" i="5"/>
  <c r="AM197" i="5"/>
  <c r="AM200" i="5" s="1"/>
  <c r="AM212" i="5" s="1"/>
  <c r="AL197" i="5"/>
  <c r="AK197" i="5"/>
  <c r="AH197" i="5"/>
  <c r="AG197" i="5"/>
  <c r="AF197" i="5"/>
  <c r="AC197" i="5"/>
  <c r="AC200" i="5" s="1"/>
  <c r="AB197" i="5"/>
  <c r="AB200" i="5" s="1"/>
  <c r="AB212" i="5" s="1"/>
  <c r="AA197" i="5"/>
  <c r="X197" i="5"/>
  <c r="X200" i="5" s="1"/>
  <c r="X212" i="5" s="1"/>
  <c r="W197" i="5"/>
  <c r="W200" i="5" s="1"/>
  <c r="W212" i="5" s="1"/>
  <c r="V197" i="5"/>
  <c r="S197" i="5"/>
  <c r="S200" i="5" s="1"/>
  <c r="S212" i="5" s="1"/>
  <c r="R197" i="5"/>
  <c r="R200" i="5" s="1"/>
  <c r="Q197" i="5"/>
  <c r="N197" i="5"/>
  <c r="N200" i="5" s="1"/>
  <c r="M197" i="5"/>
  <c r="M200" i="5" s="1"/>
  <c r="L197" i="5"/>
  <c r="I197" i="5"/>
  <c r="H197" i="5"/>
  <c r="H200" i="5" s="1"/>
  <c r="H212" i="5" s="1"/>
  <c r="G197" i="5"/>
  <c r="H192" i="5"/>
  <c r="BB191" i="5"/>
  <c r="AR191" i="5"/>
  <c r="AG191" i="5"/>
  <c r="X191" i="5"/>
  <c r="H191" i="5"/>
  <c r="BL190" i="5"/>
  <c r="BK190" i="5"/>
  <c r="BG190" i="5"/>
  <c r="BF190" i="5"/>
  <c r="BB190" i="5"/>
  <c r="BA190" i="5"/>
  <c r="AW190" i="5"/>
  <c r="AV190" i="5"/>
  <c r="AR190" i="5"/>
  <c r="AQ190" i="5"/>
  <c r="AM190" i="5"/>
  <c r="AL190" i="5"/>
  <c r="AH190" i="5"/>
  <c r="AG190" i="5"/>
  <c r="AC190" i="5"/>
  <c r="AB190" i="5"/>
  <c r="X190" i="5"/>
  <c r="W190" i="5"/>
  <c r="S190" i="5"/>
  <c r="R190" i="5"/>
  <c r="N190" i="5"/>
  <c r="M190" i="5"/>
  <c r="M191" i="5" s="1"/>
  <c r="I190" i="5"/>
  <c r="H190" i="5"/>
  <c r="BL189" i="5"/>
  <c r="BK189" i="5"/>
  <c r="BG189" i="5"/>
  <c r="BF189" i="5"/>
  <c r="BB189" i="5"/>
  <c r="BA189" i="5"/>
  <c r="AW189" i="5"/>
  <c r="AV189" i="5"/>
  <c r="AR189" i="5"/>
  <c r="AQ189" i="5"/>
  <c r="AM189" i="5"/>
  <c r="AL189" i="5"/>
  <c r="AH189" i="5"/>
  <c r="AG189" i="5"/>
  <c r="AC189" i="5"/>
  <c r="AC191" i="5" s="1"/>
  <c r="AB189" i="5"/>
  <c r="X189" i="5"/>
  <c r="W189" i="5"/>
  <c r="S189" i="5"/>
  <c r="R189" i="5"/>
  <c r="N189" i="5"/>
  <c r="M189" i="5"/>
  <c r="I189" i="5"/>
  <c r="H189" i="5"/>
  <c r="BL188" i="5"/>
  <c r="BK188" i="5"/>
  <c r="BG188" i="5"/>
  <c r="BF188" i="5"/>
  <c r="BB188" i="5"/>
  <c r="BA188" i="5"/>
  <c r="AW188" i="5"/>
  <c r="AW191" i="5" s="1"/>
  <c r="AV188" i="5"/>
  <c r="AR188" i="5"/>
  <c r="AQ188" i="5"/>
  <c r="AM188" i="5"/>
  <c r="AL188" i="5"/>
  <c r="AH188" i="5"/>
  <c r="AG188" i="5"/>
  <c r="AC188" i="5"/>
  <c r="AB188" i="5"/>
  <c r="X188" i="5"/>
  <c r="W188" i="5"/>
  <c r="S188" i="5"/>
  <c r="R188" i="5"/>
  <c r="N188" i="5"/>
  <c r="M188" i="5"/>
  <c r="I188" i="5"/>
  <c r="H188" i="5"/>
  <c r="BR187" i="5"/>
  <c r="BL187" i="5"/>
  <c r="BK187" i="5"/>
  <c r="BG187" i="5"/>
  <c r="BF187" i="5"/>
  <c r="BB187" i="5"/>
  <c r="BA187" i="5"/>
  <c r="AW187" i="5"/>
  <c r="AV187" i="5"/>
  <c r="AR187" i="5"/>
  <c r="AQ187" i="5"/>
  <c r="AM187" i="5"/>
  <c r="AL187" i="5"/>
  <c r="AH187" i="5"/>
  <c r="AG187" i="5"/>
  <c r="AC187" i="5"/>
  <c r="AB187" i="5"/>
  <c r="X187" i="5"/>
  <c r="W187" i="5"/>
  <c r="S187" i="5"/>
  <c r="R187" i="5"/>
  <c r="N187" i="5"/>
  <c r="M187" i="5"/>
  <c r="I187" i="5"/>
  <c r="H187" i="5"/>
  <c r="BR186" i="5"/>
  <c r="BL186" i="5"/>
  <c r="BK186" i="5"/>
  <c r="BG186" i="5"/>
  <c r="BF186" i="5"/>
  <c r="BB186" i="5"/>
  <c r="BA186" i="5"/>
  <c r="AW186" i="5"/>
  <c r="AV186" i="5"/>
  <c r="AR186" i="5"/>
  <c r="AQ186" i="5"/>
  <c r="AM186" i="5"/>
  <c r="AL186" i="5"/>
  <c r="AH186" i="5"/>
  <c r="AH191" i="5" s="1"/>
  <c r="AG186" i="5"/>
  <c r="AC186" i="5"/>
  <c r="AB186" i="5"/>
  <c r="X186" i="5"/>
  <c r="W186" i="5"/>
  <c r="S186" i="5"/>
  <c r="R186" i="5"/>
  <c r="R191" i="5" s="1"/>
  <c r="N186" i="5"/>
  <c r="M186" i="5"/>
  <c r="J186" i="5"/>
  <c r="O186" i="5" s="1"/>
  <c r="T186" i="5" s="1"/>
  <c r="Y186" i="5" s="1"/>
  <c r="AD186" i="5" s="1"/>
  <c r="AI186" i="5" s="1"/>
  <c r="AN186" i="5" s="1"/>
  <c r="AS186" i="5" s="1"/>
  <c r="AX186" i="5" s="1"/>
  <c r="BC186" i="5" s="1"/>
  <c r="BH186" i="5" s="1"/>
  <c r="BM186" i="5" s="1"/>
  <c r="BP186" i="5" s="1"/>
  <c r="I186" i="5"/>
  <c r="H186" i="5"/>
  <c r="BR185" i="5"/>
  <c r="BL185" i="5"/>
  <c r="BL191" i="5" s="1"/>
  <c r="BK185" i="5"/>
  <c r="BG185" i="5"/>
  <c r="BF185" i="5"/>
  <c r="BB185" i="5"/>
  <c r="BA185" i="5"/>
  <c r="AW185" i="5"/>
  <c r="AV185" i="5"/>
  <c r="AV191" i="5" s="1"/>
  <c r="AR185" i="5"/>
  <c r="AQ185" i="5"/>
  <c r="AM185" i="5"/>
  <c r="AL185" i="5"/>
  <c r="AL191" i="5" s="1"/>
  <c r="AH185" i="5"/>
  <c r="AG185" i="5"/>
  <c r="AC185" i="5"/>
  <c r="AB185" i="5"/>
  <c r="X185" i="5"/>
  <c r="W185" i="5"/>
  <c r="S185" i="5"/>
  <c r="S191" i="5" s="1"/>
  <c r="R185" i="5"/>
  <c r="N185" i="5"/>
  <c r="N191" i="5" s="1"/>
  <c r="M185" i="5"/>
  <c r="I185" i="5"/>
  <c r="I191" i="5" s="1"/>
  <c r="H185" i="5"/>
  <c r="BB184" i="5"/>
  <c r="BB192" i="5" s="1"/>
  <c r="AL184" i="5"/>
  <c r="BL183" i="5"/>
  <c r="BK183" i="5"/>
  <c r="BG183" i="5"/>
  <c r="BF183" i="5"/>
  <c r="BB183" i="5"/>
  <c r="BA183" i="5"/>
  <c r="AW183" i="5"/>
  <c r="AV183" i="5"/>
  <c r="AR183" i="5"/>
  <c r="AQ183" i="5"/>
  <c r="AM183" i="5"/>
  <c r="AL183" i="5"/>
  <c r="AH183" i="5"/>
  <c r="AG183" i="5"/>
  <c r="AC183" i="5"/>
  <c r="AB183" i="5"/>
  <c r="X183" i="5"/>
  <c r="W183" i="5"/>
  <c r="S183" i="5"/>
  <c r="R183" i="5"/>
  <c r="N183" i="5"/>
  <c r="M183" i="5"/>
  <c r="I183" i="5"/>
  <c r="H183" i="5"/>
  <c r="BR182" i="5"/>
  <c r="BL182" i="5"/>
  <c r="BK182" i="5"/>
  <c r="BG182" i="5"/>
  <c r="BF182" i="5"/>
  <c r="BB182" i="5"/>
  <c r="BA182" i="5"/>
  <c r="BA184" i="5" s="1"/>
  <c r="AW182" i="5"/>
  <c r="AV182" i="5"/>
  <c r="AR182" i="5"/>
  <c r="AQ182" i="5"/>
  <c r="AM182" i="5"/>
  <c r="AL182" i="5"/>
  <c r="AH182" i="5"/>
  <c r="AG182" i="5"/>
  <c r="AC182" i="5"/>
  <c r="AB182" i="5"/>
  <c r="X182" i="5"/>
  <c r="W182" i="5"/>
  <c r="S182" i="5"/>
  <c r="R182" i="5"/>
  <c r="N182" i="5"/>
  <c r="M182" i="5"/>
  <c r="I182" i="5"/>
  <c r="H182" i="5"/>
  <c r="BR181" i="5"/>
  <c r="BL181" i="5"/>
  <c r="BK181" i="5"/>
  <c r="BG181" i="5"/>
  <c r="BF181" i="5"/>
  <c r="BB181" i="5"/>
  <c r="BA181" i="5"/>
  <c r="AW181" i="5"/>
  <c r="AV181" i="5"/>
  <c r="AR181" i="5"/>
  <c r="AQ181" i="5"/>
  <c r="AM181" i="5"/>
  <c r="AL181" i="5"/>
  <c r="AH181" i="5"/>
  <c r="AG181" i="5"/>
  <c r="AC181" i="5"/>
  <c r="AB181" i="5"/>
  <c r="X181" i="5"/>
  <c r="W181" i="5"/>
  <c r="S181" i="5"/>
  <c r="R181" i="5"/>
  <c r="N181" i="5"/>
  <c r="M181" i="5"/>
  <c r="I181" i="5"/>
  <c r="I184" i="5" s="1"/>
  <c r="I192" i="5" s="1"/>
  <c r="H181" i="5"/>
  <c r="BR180" i="5"/>
  <c r="BL180" i="5"/>
  <c r="BL184" i="5" s="1"/>
  <c r="BL192" i="5" s="1"/>
  <c r="BK180" i="5"/>
  <c r="BK184" i="5" s="1"/>
  <c r="BG180" i="5"/>
  <c r="BG184" i="5" s="1"/>
  <c r="BF180" i="5"/>
  <c r="BF184" i="5" s="1"/>
  <c r="BB180" i="5"/>
  <c r="BA180" i="5"/>
  <c r="AW180" i="5"/>
  <c r="AV180" i="5"/>
  <c r="AV184" i="5" s="1"/>
  <c r="AR180" i="5"/>
  <c r="AR184" i="5" s="1"/>
  <c r="AQ180" i="5"/>
  <c r="AQ184" i="5" s="1"/>
  <c r="AM180" i="5"/>
  <c r="AM184" i="5" s="1"/>
  <c r="AL180" i="5"/>
  <c r="AH180" i="5"/>
  <c r="AH184" i="5" s="1"/>
  <c r="AH192" i="5" s="1"/>
  <c r="AG180" i="5"/>
  <c r="AC180" i="5"/>
  <c r="AC184" i="5" s="1"/>
  <c r="AC192" i="5" s="1"/>
  <c r="AB180" i="5"/>
  <c r="AB184" i="5" s="1"/>
  <c r="X180" i="5"/>
  <c r="X184" i="5" s="1"/>
  <c r="X192" i="5" s="1"/>
  <c r="W180" i="5"/>
  <c r="W184" i="5" s="1"/>
  <c r="S180" i="5"/>
  <c r="S184" i="5" s="1"/>
  <c r="S192" i="5" s="1"/>
  <c r="R180" i="5"/>
  <c r="N180" i="5"/>
  <c r="M180" i="5"/>
  <c r="M184" i="5" s="1"/>
  <c r="M192" i="5" s="1"/>
  <c r="I180" i="5"/>
  <c r="H180" i="5"/>
  <c r="H184" i="5" s="1"/>
  <c r="BF178" i="5"/>
  <c r="BR177" i="5"/>
  <c r="BQ177" i="5"/>
  <c r="BN177" i="5"/>
  <c r="BI177" i="5"/>
  <c r="BD177" i="5"/>
  <c r="AY177" i="5"/>
  <c r="AT177" i="5"/>
  <c r="AO177" i="5"/>
  <c r="AJ177" i="5"/>
  <c r="AE177" i="5"/>
  <c r="Z177" i="5"/>
  <c r="U177" i="5"/>
  <c r="P177" i="5"/>
  <c r="K177" i="5"/>
  <c r="F177" i="5"/>
  <c r="BT176" i="5"/>
  <c r="BK175" i="5"/>
  <c r="AQ175" i="5"/>
  <c r="W175" i="5"/>
  <c r="BR171" i="5"/>
  <c r="BK171" i="5"/>
  <c r="AQ171" i="5"/>
  <c r="W171" i="5"/>
  <c r="BR170" i="5"/>
  <c r="AV170" i="5"/>
  <c r="AQ170" i="5"/>
  <c r="BR169" i="5"/>
  <c r="BR172" i="5" s="1"/>
  <c r="BR178" i="5" s="1"/>
  <c r="BL169" i="5"/>
  <c r="AV169" i="5"/>
  <c r="AV172" i="5" s="1"/>
  <c r="AV178" i="5" s="1"/>
  <c r="W169" i="5"/>
  <c r="G169" i="5"/>
  <c r="BR164" i="5"/>
  <c r="BQ164" i="5"/>
  <c r="BR153" i="5"/>
  <c r="BK153" i="5"/>
  <c r="BG153" i="5"/>
  <c r="BB153" i="5"/>
  <c r="AQ153" i="5"/>
  <c r="AM153" i="5"/>
  <c r="AL153" i="5"/>
  <c r="W153" i="5"/>
  <c r="S153" i="5"/>
  <c r="N153" i="5"/>
  <c r="BR152" i="5"/>
  <c r="BL152" i="5"/>
  <c r="BK152" i="5"/>
  <c r="BG152" i="5"/>
  <c r="BF152" i="5"/>
  <c r="BB152" i="5"/>
  <c r="BA152" i="5"/>
  <c r="AW152" i="5"/>
  <c r="AV152" i="5"/>
  <c r="AR152" i="5"/>
  <c r="AQ152" i="5"/>
  <c r="AM152" i="5"/>
  <c r="AL152" i="5"/>
  <c r="AH152" i="5"/>
  <c r="AG152" i="5"/>
  <c r="AC152" i="5"/>
  <c r="AB152" i="5"/>
  <c r="X152" i="5"/>
  <c r="W152" i="5"/>
  <c r="S152" i="5"/>
  <c r="R152" i="5"/>
  <c r="N152" i="5"/>
  <c r="M152" i="5"/>
  <c r="I152" i="5"/>
  <c r="H152" i="5"/>
  <c r="E151" i="5"/>
  <c r="D151" i="5"/>
  <c r="D210" i="5" s="1"/>
  <c r="J150" i="5"/>
  <c r="O150" i="5" s="1"/>
  <c r="T150" i="5" s="1"/>
  <c r="Y150" i="5" s="1"/>
  <c r="AD150" i="5" s="1"/>
  <c r="AI150" i="5" s="1"/>
  <c r="AN150" i="5" s="1"/>
  <c r="AS150" i="5" s="1"/>
  <c r="AX150" i="5" s="1"/>
  <c r="BC150" i="5" s="1"/>
  <c r="BH150" i="5" s="1"/>
  <c r="BM150" i="5" s="1"/>
  <c r="BP150" i="5" s="1"/>
  <c r="E150" i="5"/>
  <c r="E209" i="5" s="1"/>
  <c r="J209" i="5" s="1"/>
  <c r="D150" i="5"/>
  <c r="AD149" i="5"/>
  <c r="AI149" i="5" s="1"/>
  <c r="AN149" i="5" s="1"/>
  <c r="AS149" i="5" s="1"/>
  <c r="AX149" i="5" s="1"/>
  <c r="BC149" i="5" s="1"/>
  <c r="BH149" i="5" s="1"/>
  <c r="BM149" i="5" s="1"/>
  <c r="BP149" i="5" s="1"/>
  <c r="O149" i="5"/>
  <c r="T149" i="5" s="1"/>
  <c r="Y149" i="5" s="1"/>
  <c r="J149" i="5"/>
  <c r="E149" i="5"/>
  <c r="D149" i="5"/>
  <c r="AI148" i="5"/>
  <c r="AN148" i="5" s="1"/>
  <c r="AS148" i="5" s="1"/>
  <c r="AX148" i="5" s="1"/>
  <c r="BC148" i="5" s="1"/>
  <c r="BH148" i="5" s="1"/>
  <c r="BM148" i="5" s="1"/>
  <c r="BP148" i="5" s="1"/>
  <c r="O148" i="5"/>
  <c r="T148" i="5" s="1"/>
  <c r="Y148" i="5" s="1"/>
  <c r="AD148" i="5" s="1"/>
  <c r="J148" i="5"/>
  <c r="F148" i="5"/>
  <c r="E148" i="5"/>
  <c r="E207" i="5" s="1"/>
  <c r="J207" i="5" s="1"/>
  <c r="O207" i="5" s="1"/>
  <c r="T207" i="5" s="1"/>
  <c r="Y207" i="5" s="1"/>
  <c r="AD207" i="5" s="1"/>
  <c r="AI207" i="5" s="1"/>
  <c r="AN207" i="5" s="1"/>
  <c r="AS207" i="5" s="1"/>
  <c r="AX207" i="5" s="1"/>
  <c r="BC207" i="5" s="1"/>
  <c r="BH207" i="5" s="1"/>
  <c r="BM207" i="5" s="1"/>
  <c r="BP207" i="5" s="1"/>
  <c r="D148" i="5"/>
  <c r="D207" i="5" s="1"/>
  <c r="F207" i="5" s="1"/>
  <c r="E147" i="5"/>
  <c r="J147" i="5" s="1"/>
  <c r="O147" i="5" s="1"/>
  <c r="T147" i="5" s="1"/>
  <c r="Y147" i="5" s="1"/>
  <c r="AD147" i="5" s="1"/>
  <c r="AI147" i="5" s="1"/>
  <c r="AN147" i="5" s="1"/>
  <c r="AS147" i="5" s="1"/>
  <c r="AX147" i="5" s="1"/>
  <c r="BC147" i="5" s="1"/>
  <c r="BH147" i="5" s="1"/>
  <c r="BM147" i="5" s="1"/>
  <c r="BP147" i="5" s="1"/>
  <c r="D147" i="5"/>
  <c r="D206" i="5" s="1"/>
  <c r="E146" i="5"/>
  <c r="D146" i="5"/>
  <c r="BC145" i="5"/>
  <c r="BH145" i="5" s="1"/>
  <c r="BM145" i="5" s="1"/>
  <c r="BP145" i="5" s="1"/>
  <c r="J145" i="5"/>
  <c r="O145" i="5" s="1"/>
  <c r="T145" i="5" s="1"/>
  <c r="Y145" i="5" s="1"/>
  <c r="AD145" i="5" s="1"/>
  <c r="AI145" i="5" s="1"/>
  <c r="AN145" i="5" s="1"/>
  <c r="AS145" i="5" s="1"/>
  <c r="AX145" i="5" s="1"/>
  <c r="E145" i="5"/>
  <c r="D145" i="5"/>
  <c r="F144" i="5"/>
  <c r="E144" i="5"/>
  <c r="E203" i="5" s="1"/>
  <c r="J203" i="5" s="1"/>
  <c r="D144" i="5"/>
  <c r="D203" i="5" s="1"/>
  <c r="F203" i="5" s="1"/>
  <c r="F143" i="5"/>
  <c r="E143" i="5"/>
  <c r="D143" i="5"/>
  <c r="D202" i="5" s="1"/>
  <c r="BR141" i="5"/>
  <c r="BL141" i="5"/>
  <c r="BL153" i="5" s="1"/>
  <c r="BK141" i="5"/>
  <c r="BG141" i="5"/>
  <c r="BF141" i="5"/>
  <c r="BF153" i="5" s="1"/>
  <c r="BB141" i="5"/>
  <c r="BA141" i="5"/>
  <c r="BA153" i="5" s="1"/>
  <c r="AW141" i="5"/>
  <c r="AW153" i="5" s="1"/>
  <c r="AV141" i="5"/>
  <c r="AV153" i="5" s="1"/>
  <c r="AR141" i="5"/>
  <c r="AR153" i="5" s="1"/>
  <c r="AQ141" i="5"/>
  <c r="AM141" i="5"/>
  <c r="AL141" i="5"/>
  <c r="AH141" i="5"/>
  <c r="AH153" i="5" s="1"/>
  <c r="AG141" i="5"/>
  <c r="AG153" i="5" s="1"/>
  <c r="AC141" i="5"/>
  <c r="AC153" i="5" s="1"/>
  <c r="AB141" i="5"/>
  <c r="AB153" i="5" s="1"/>
  <c r="X141" i="5"/>
  <c r="X153" i="5" s="1"/>
  <c r="W141" i="5"/>
  <c r="S141" i="5"/>
  <c r="R141" i="5"/>
  <c r="R153" i="5" s="1"/>
  <c r="N141" i="5"/>
  <c r="M141" i="5"/>
  <c r="M153" i="5" s="1"/>
  <c r="I141" i="5"/>
  <c r="I153" i="5" s="1"/>
  <c r="H141" i="5"/>
  <c r="H153" i="5" s="1"/>
  <c r="E141" i="5"/>
  <c r="E140" i="5"/>
  <c r="E199" i="5" s="1"/>
  <c r="J199" i="5" s="1"/>
  <c r="O199" i="5" s="1"/>
  <c r="T199" i="5" s="1"/>
  <c r="Y199" i="5" s="1"/>
  <c r="AD199" i="5" s="1"/>
  <c r="D140" i="5"/>
  <c r="O139" i="5"/>
  <c r="T139" i="5" s="1"/>
  <c r="Y139" i="5" s="1"/>
  <c r="AD139" i="5" s="1"/>
  <c r="AI139" i="5" s="1"/>
  <c r="AN139" i="5" s="1"/>
  <c r="AS139" i="5" s="1"/>
  <c r="AX139" i="5" s="1"/>
  <c r="BC139" i="5" s="1"/>
  <c r="BH139" i="5" s="1"/>
  <c r="BM139" i="5" s="1"/>
  <c r="BP139" i="5" s="1"/>
  <c r="J139" i="5"/>
  <c r="E139" i="5"/>
  <c r="E198" i="5" s="1"/>
  <c r="D139" i="5"/>
  <c r="BO138" i="5"/>
  <c r="J138" i="5"/>
  <c r="F138" i="5"/>
  <c r="E138" i="5"/>
  <c r="E197" i="5" s="1"/>
  <c r="D138" i="5"/>
  <c r="D197" i="5" s="1"/>
  <c r="N130" i="5"/>
  <c r="BG129" i="5"/>
  <c r="AQ129" i="5"/>
  <c r="AH129" i="5"/>
  <c r="S129" i="5"/>
  <c r="R129" i="5"/>
  <c r="BR128" i="5"/>
  <c r="BL128" i="5"/>
  <c r="BK128" i="5"/>
  <c r="BG128" i="5"/>
  <c r="BF128" i="5"/>
  <c r="BB128" i="5"/>
  <c r="BA128" i="5"/>
  <c r="AW128" i="5"/>
  <c r="AV128" i="5"/>
  <c r="AR128" i="5"/>
  <c r="AQ128" i="5"/>
  <c r="AM128" i="5"/>
  <c r="AL128" i="5"/>
  <c r="AH128" i="5"/>
  <c r="AG128" i="5"/>
  <c r="AC128" i="5"/>
  <c r="AB128" i="5"/>
  <c r="X128" i="5"/>
  <c r="W128" i="5"/>
  <c r="S128" i="5"/>
  <c r="R128" i="5"/>
  <c r="N128" i="5"/>
  <c r="M128" i="5"/>
  <c r="I128" i="5"/>
  <c r="H128" i="5"/>
  <c r="E128" i="5"/>
  <c r="D128" i="5"/>
  <c r="J127" i="5"/>
  <c r="O127" i="5" s="1"/>
  <c r="T127" i="5" s="1"/>
  <c r="Y127" i="5" s="1"/>
  <c r="AD127" i="5" s="1"/>
  <c r="AI127" i="5" s="1"/>
  <c r="AN127" i="5" s="1"/>
  <c r="AS127" i="5" s="1"/>
  <c r="AX127" i="5" s="1"/>
  <c r="BC127" i="5" s="1"/>
  <c r="BH127" i="5" s="1"/>
  <c r="BM127" i="5" s="1"/>
  <c r="BP127" i="5" s="1"/>
  <c r="F127" i="5"/>
  <c r="AI126" i="5"/>
  <c r="AN126" i="5" s="1"/>
  <c r="AS126" i="5" s="1"/>
  <c r="AX126" i="5" s="1"/>
  <c r="BC126" i="5" s="1"/>
  <c r="BH126" i="5" s="1"/>
  <c r="BM126" i="5" s="1"/>
  <c r="BP126" i="5" s="1"/>
  <c r="O126" i="5"/>
  <c r="T126" i="5" s="1"/>
  <c r="Y126" i="5" s="1"/>
  <c r="AD126" i="5" s="1"/>
  <c r="J126" i="5"/>
  <c r="F126" i="5"/>
  <c r="AD125" i="5"/>
  <c r="AI125" i="5" s="1"/>
  <c r="AN125" i="5" s="1"/>
  <c r="AS125" i="5" s="1"/>
  <c r="AX125" i="5" s="1"/>
  <c r="BC125" i="5" s="1"/>
  <c r="BH125" i="5" s="1"/>
  <c r="BM125" i="5" s="1"/>
  <c r="BP125" i="5" s="1"/>
  <c r="O125" i="5"/>
  <c r="T125" i="5" s="1"/>
  <c r="Y125" i="5" s="1"/>
  <c r="J125" i="5"/>
  <c r="F125" i="5"/>
  <c r="AX124" i="5"/>
  <c r="BC124" i="5" s="1"/>
  <c r="BH124" i="5" s="1"/>
  <c r="BM124" i="5" s="1"/>
  <c r="BP124" i="5" s="1"/>
  <c r="J124" i="5"/>
  <c r="O124" i="5" s="1"/>
  <c r="T124" i="5" s="1"/>
  <c r="Y124" i="5" s="1"/>
  <c r="AD124" i="5" s="1"/>
  <c r="AI124" i="5" s="1"/>
  <c r="AN124" i="5" s="1"/>
  <c r="AS124" i="5" s="1"/>
  <c r="F124" i="5"/>
  <c r="O123" i="5"/>
  <c r="T123" i="5" s="1"/>
  <c r="Y123" i="5" s="1"/>
  <c r="AD123" i="5" s="1"/>
  <c r="AI123" i="5" s="1"/>
  <c r="AN123" i="5" s="1"/>
  <c r="AS123" i="5" s="1"/>
  <c r="AX123" i="5" s="1"/>
  <c r="BC123" i="5" s="1"/>
  <c r="BH123" i="5" s="1"/>
  <c r="BM123" i="5" s="1"/>
  <c r="BP123" i="5" s="1"/>
  <c r="J123" i="5"/>
  <c r="F123" i="5"/>
  <c r="F128" i="5" s="1"/>
  <c r="O122" i="5"/>
  <c r="J122" i="5"/>
  <c r="J128" i="5" s="1"/>
  <c r="F122" i="5"/>
  <c r="BR121" i="5"/>
  <c r="BL121" i="5"/>
  <c r="BL129" i="5" s="1"/>
  <c r="BK121" i="5"/>
  <c r="BK129" i="5" s="1"/>
  <c r="BG121" i="5"/>
  <c r="BF121" i="5"/>
  <c r="BB121" i="5"/>
  <c r="BB129" i="5" s="1"/>
  <c r="BA121" i="5"/>
  <c r="BA129" i="5" s="1"/>
  <c r="AW121" i="5"/>
  <c r="AW129" i="5" s="1"/>
  <c r="AV121" i="5"/>
  <c r="AV129" i="5" s="1"/>
  <c r="AR121" i="5"/>
  <c r="AR129" i="5" s="1"/>
  <c r="AQ121" i="5"/>
  <c r="AM121" i="5"/>
  <c r="AL121" i="5"/>
  <c r="AL129" i="5" s="1"/>
  <c r="AH121" i="5"/>
  <c r="AG121" i="5"/>
  <c r="AG129" i="5" s="1"/>
  <c r="AC121" i="5"/>
  <c r="AC129" i="5" s="1"/>
  <c r="AB121" i="5"/>
  <c r="AB129" i="5" s="1"/>
  <c r="X121" i="5"/>
  <c r="X129" i="5" s="1"/>
  <c r="W121" i="5"/>
  <c r="S121" i="5"/>
  <c r="R121" i="5"/>
  <c r="N121" i="5"/>
  <c r="N129" i="5" s="1"/>
  <c r="M121" i="5"/>
  <c r="M129" i="5" s="1"/>
  <c r="I121" i="5"/>
  <c r="I129" i="5" s="1"/>
  <c r="H121" i="5"/>
  <c r="H129" i="5" s="1"/>
  <c r="E121" i="5"/>
  <c r="E129" i="5" s="1"/>
  <c r="D121" i="5"/>
  <c r="D129" i="5" s="1"/>
  <c r="AD120" i="5"/>
  <c r="AI120" i="5" s="1"/>
  <c r="AN120" i="5" s="1"/>
  <c r="AS120" i="5" s="1"/>
  <c r="AX120" i="5" s="1"/>
  <c r="BC120" i="5" s="1"/>
  <c r="BH120" i="5" s="1"/>
  <c r="BM120" i="5" s="1"/>
  <c r="BP120" i="5" s="1"/>
  <c r="J120" i="5"/>
  <c r="O120" i="5" s="1"/>
  <c r="T120" i="5" s="1"/>
  <c r="Y120" i="5" s="1"/>
  <c r="F120" i="5"/>
  <c r="T119" i="5"/>
  <c r="Y119" i="5" s="1"/>
  <c r="AD119" i="5" s="1"/>
  <c r="AI119" i="5" s="1"/>
  <c r="AN119" i="5" s="1"/>
  <c r="AS119" i="5" s="1"/>
  <c r="AX119" i="5" s="1"/>
  <c r="BC119" i="5" s="1"/>
  <c r="BH119" i="5" s="1"/>
  <c r="BM119" i="5" s="1"/>
  <c r="BP119" i="5" s="1"/>
  <c r="BB84" i="9" s="1"/>
  <c r="O119" i="5"/>
  <c r="J119" i="5"/>
  <c r="F119" i="5"/>
  <c r="O118" i="5"/>
  <c r="T118" i="5" s="1"/>
  <c r="Y118" i="5" s="1"/>
  <c r="AD118" i="5" s="1"/>
  <c r="AI118" i="5" s="1"/>
  <c r="AN118" i="5" s="1"/>
  <c r="AS118" i="5" s="1"/>
  <c r="AX118" i="5" s="1"/>
  <c r="BC118" i="5" s="1"/>
  <c r="BH118" i="5" s="1"/>
  <c r="BM118" i="5" s="1"/>
  <c r="BP118" i="5" s="1"/>
  <c r="J118" i="5"/>
  <c r="F118" i="5"/>
  <c r="F121" i="5" s="1"/>
  <c r="F129" i="5" s="1"/>
  <c r="J117" i="5"/>
  <c r="F117" i="5"/>
  <c r="BF115" i="5"/>
  <c r="AH115" i="5"/>
  <c r="R115" i="5"/>
  <c r="M115" i="5"/>
  <c r="E115" i="5"/>
  <c r="BR114" i="5"/>
  <c r="BR115" i="5" s="1"/>
  <c r="BL114" i="5"/>
  <c r="BK114" i="5"/>
  <c r="BG114" i="5"/>
  <c r="BF114" i="5"/>
  <c r="BB114" i="5"/>
  <c r="BB115" i="5" s="1"/>
  <c r="BA114" i="5"/>
  <c r="BA115" i="5" s="1"/>
  <c r="AW114" i="5"/>
  <c r="AW115" i="5" s="1"/>
  <c r="AV114" i="5"/>
  <c r="AR114" i="5"/>
  <c r="AQ114" i="5"/>
  <c r="AM114" i="5"/>
  <c r="AL114" i="5"/>
  <c r="AL115" i="5" s="1"/>
  <c r="AH114" i="5"/>
  <c r="AG114" i="5"/>
  <c r="AG115" i="5" s="1"/>
  <c r="AC114" i="5"/>
  <c r="AC115" i="5" s="1"/>
  <c r="AB114" i="5"/>
  <c r="X114" i="5"/>
  <c r="W114" i="5"/>
  <c r="S114" i="5"/>
  <c r="R114" i="5"/>
  <c r="N114" i="5"/>
  <c r="N115" i="5" s="1"/>
  <c r="M114" i="5"/>
  <c r="I114" i="5"/>
  <c r="I115" i="5" s="1"/>
  <c r="H114" i="5"/>
  <c r="F114" i="5"/>
  <c r="E114" i="5"/>
  <c r="D114" i="5"/>
  <c r="AS113" i="5"/>
  <c r="AX113" i="5" s="1"/>
  <c r="BC113" i="5" s="1"/>
  <c r="BH113" i="5" s="1"/>
  <c r="BM113" i="5" s="1"/>
  <c r="BP113" i="5" s="1"/>
  <c r="AD113" i="5"/>
  <c r="AI113" i="5" s="1"/>
  <c r="AN113" i="5" s="1"/>
  <c r="J113" i="5"/>
  <c r="O113" i="5" s="1"/>
  <c r="T113" i="5" s="1"/>
  <c r="Y113" i="5" s="1"/>
  <c r="F113" i="5"/>
  <c r="BM112" i="5"/>
  <c r="BP112" i="5" s="1"/>
  <c r="BB77" i="9" s="1"/>
  <c r="T112" i="5"/>
  <c r="Y112" i="5" s="1"/>
  <c r="AD112" i="5" s="1"/>
  <c r="AI112" i="5" s="1"/>
  <c r="AN112" i="5" s="1"/>
  <c r="AS112" i="5" s="1"/>
  <c r="AX112" i="5" s="1"/>
  <c r="BC112" i="5" s="1"/>
  <c r="BH112" i="5" s="1"/>
  <c r="O112" i="5"/>
  <c r="J112" i="5"/>
  <c r="F112" i="5"/>
  <c r="BC111" i="5"/>
  <c r="BH111" i="5" s="1"/>
  <c r="BM111" i="5" s="1"/>
  <c r="BP111" i="5" s="1"/>
  <c r="O111" i="5"/>
  <c r="T111" i="5" s="1"/>
  <c r="Y111" i="5" s="1"/>
  <c r="AD111" i="5" s="1"/>
  <c r="AI111" i="5" s="1"/>
  <c r="AN111" i="5" s="1"/>
  <c r="AS111" i="5" s="1"/>
  <c r="AX111" i="5" s="1"/>
  <c r="J111" i="5"/>
  <c r="F111" i="5"/>
  <c r="AI110" i="5"/>
  <c r="AN110" i="5" s="1"/>
  <c r="AS110" i="5" s="1"/>
  <c r="AX110" i="5" s="1"/>
  <c r="BC110" i="5" s="1"/>
  <c r="BH110" i="5" s="1"/>
  <c r="BM110" i="5" s="1"/>
  <c r="BP110" i="5" s="1"/>
  <c r="J110" i="5"/>
  <c r="O110" i="5" s="1"/>
  <c r="T110" i="5" s="1"/>
  <c r="Y110" i="5" s="1"/>
  <c r="AD110" i="5" s="1"/>
  <c r="F110" i="5"/>
  <c r="Y109" i="5"/>
  <c r="AD109" i="5" s="1"/>
  <c r="AI109" i="5" s="1"/>
  <c r="AN109" i="5" s="1"/>
  <c r="AS109" i="5" s="1"/>
  <c r="AX109" i="5" s="1"/>
  <c r="BC109" i="5" s="1"/>
  <c r="BH109" i="5" s="1"/>
  <c r="BM109" i="5" s="1"/>
  <c r="BP109" i="5" s="1"/>
  <c r="J109" i="5"/>
  <c r="O109" i="5" s="1"/>
  <c r="T109" i="5" s="1"/>
  <c r="F109" i="5"/>
  <c r="T108" i="5"/>
  <c r="O108" i="5"/>
  <c r="J108" i="5"/>
  <c r="F108" i="5"/>
  <c r="BR107" i="5"/>
  <c r="BL107" i="5"/>
  <c r="BL115" i="5" s="1"/>
  <c r="BK107" i="5"/>
  <c r="BK115" i="5" s="1"/>
  <c r="BG107" i="5"/>
  <c r="BG115" i="5" s="1"/>
  <c r="BF107" i="5"/>
  <c r="BB107" i="5"/>
  <c r="BA107" i="5"/>
  <c r="AW107" i="5"/>
  <c r="AV107" i="5"/>
  <c r="AV115" i="5" s="1"/>
  <c r="AR107" i="5"/>
  <c r="AR115" i="5" s="1"/>
  <c r="AQ107" i="5"/>
  <c r="AQ115" i="5" s="1"/>
  <c r="AM107" i="5"/>
  <c r="AM115" i="5" s="1"/>
  <c r="AL107" i="5"/>
  <c r="AH107" i="5"/>
  <c r="AG107" i="5"/>
  <c r="AC107" i="5"/>
  <c r="AB107" i="5"/>
  <c r="AB115" i="5" s="1"/>
  <c r="X107" i="5"/>
  <c r="X115" i="5" s="1"/>
  <c r="W107" i="5"/>
  <c r="W115" i="5" s="1"/>
  <c r="S107" i="5"/>
  <c r="S115" i="5" s="1"/>
  <c r="R107" i="5"/>
  <c r="N107" i="5"/>
  <c r="M107" i="5"/>
  <c r="I107" i="5"/>
  <c r="H107" i="5"/>
  <c r="H115" i="5" s="1"/>
  <c r="E107" i="5"/>
  <c r="D107" i="5"/>
  <c r="D115" i="5" s="1"/>
  <c r="O106" i="5"/>
  <c r="T106" i="5" s="1"/>
  <c r="Y106" i="5" s="1"/>
  <c r="AD106" i="5" s="1"/>
  <c r="AI106" i="5" s="1"/>
  <c r="AN106" i="5" s="1"/>
  <c r="AS106" i="5" s="1"/>
  <c r="AX106" i="5" s="1"/>
  <c r="BC106" i="5" s="1"/>
  <c r="BH106" i="5" s="1"/>
  <c r="BM106" i="5" s="1"/>
  <c r="BP106" i="5" s="1"/>
  <c r="J106" i="5"/>
  <c r="F106" i="5"/>
  <c r="J105" i="5"/>
  <c r="O105" i="5" s="1"/>
  <c r="T105" i="5" s="1"/>
  <c r="Y105" i="5" s="1"/>
  <c r="AD105" i="5" s="1"/>
  <c r="AI105" i="5" s="1"/>
  <c r="AN105" i="5" s="1"/>
  <c r="AS105" i="5" s="1"/>
  <c r="AX105" i="5" s="1"/>
  <c r="BC105" i="5" s="1"/>
  <c r="BH105" i="5" s="1"/>
  <c r="BM105" i="5" s="1"/>
  <c r="BP105" i="5" s="1"/>
  <c r="F105" i="5"/>
  <c r="J104" i="5"/>
  <c r="O104" i="5" s="1"/>
  <c r="F104" i="5"/>
  <c r="T103" i="5"/>
  <c r="Y103" i="5" s="1"/>
  <c r="O103" i="5"/>
  <c r="J103" i="5"/>
  <c r="F103" i="5"/>
  <c r="F107" i="5" s="1"/>
  <c r="BL101" i="5"/>
  <c r="BG101" i="5"/>
  <c r="AR101" i="5"/>
  <c r="AQ101" i="5"/>
  <c r="AB101" i="5"/>
  <c r="X101" i="5"/>
  <c r="S101" i="5"/>
  <c r="H101" i="5"/>
  <c r="BR100" i="5"/>
  <c r="BL100" i="5"/>
  <c r="BK100" i="5"/>
  <c r="BK101" i="5" s="1"/>
  <c r="BG100" i="5"/>
  <c r="BF100" i="5"/>
  <c r="BB100" i="5"/>
  <c r="BA100" i="5"/>
  <c r="AW100" i="5"/>
  <c r="AV100" i="5"/>
  <c r="AV101" i="5" s="1"/>
  <c r="AR100" i="5"/>
  <c r="AQ100" i="5"/>
  <c r="AM100" i="5"/>
  <c r="AM101" i="5" s="1"/>
  <c r="AL100" i="5"/>
  <c r="AH100" i="5"/>
  <c r="AG100" i="5"/>
  <c r="AC100" i="5"/>
  <c r="AB100" i="5"/>
  <c r="X100" i="5"/>
  <c r="W100" i="5"/>
  <c r="W101" i="5" s="1"/>
  <c r="S100" i="5"/>
  <c r="R100" i="5"/>
  <c r="N100" i="5"/>
  <c r="M100" i="5"/>
  <c r="I100" i="5"/>
  <c r="H100" i="5"/>
  <c r="E100" i="5"/>
  <c r="D100" i="5"/>
  <c r="D101" i="5" s="1"/>
  <c r="O99" i="5"/>
  <c r="T99" i="5" s="1"/>
  <c r="Y99" i="5" s="1"/>
  <c r="AD99" i="5" s="1"/>
  <c r="AI99" i="5" s="1"/>
  <c r="AN99" i="5" s="1"/>
  <c r="AS99" i="5" s="1"/>
  <c r="AX99" i="5" s="1"/>
  <c r="BC99" i="5" s="1"/>
  <c r="BH99" i="5" s="1"/>
  <c r="BM99" i="5" s="1"/>
  <c r="BP99" i="5" s="1"/>
  <c r="J99" i="5"/>
  <c r="F99" i="5"/>
  <c r="J98" i="5"/>
  <c r="O98" i="5" s="1"/>
  <c r="T98" i="5" s="1"/>
  <c r="Y98" i="5" s="1"/>
  <c r="AD98" i="5" s="1"/>
  <c r="AI98" i="5" s="1"/>
  <c r="AN98" i="5" s="1"/>
  <c r="AS98" i="5" s="1"/>
  <c r="AX98" i="5" s="1"/>
  <c r="BC98" i="5" s="1"/>
  <c r="BH98" i="5" s="1"/>
  <c r="BM98" i="5" s="1"/>
  <c r="BP98" i="5" s="1"/>
  <c r="F98" i="5"/>
  <c r="BM97" i="5"/>
  <c r="BP97" i="5" s="1"/>
  <c r="AD97" i="5"/>
  <c r="AI97" i="5" s="1"/>
  <c r="AN97" i="5" s="1"/>
  <c r="AS97" i="5" s="1"/>
  <c r="AX97" i="5" s="1"/>
  <c r="BC97" i="5" s="1"/>
  <c r="BH97" i="5" s="1"/>
  <c r="Y97" i="5"/>
  <c r="J97" i="5"/>
  <c r="O97" i="5" s="1"/>
  <c r="T97" i="5" s="1"/>
  <c r="F97" i="5"/>
  <c r="AS96" i="5"/>
  <c r="AX96" i="5" s="1"/>
  <c r="BC96" i="5" s="1"/>
  <c r="BH96" i="5" s="1"/>
  <c r="BM96" i="5" s="1"/>
  <c r="BP96" i="5" s="1"/>
  <c r="T96" i="5"/>
  <c r="Y96" i="5" s="1"/>
  <c r="AD96" i="5" s="1"/>
  <c r="AI96" i="5" s="1"/>
  <c r="AN96" i="5" s="1"/>
  <c r="O96" i="5"/>
  <c r="J96" i="5"/>
  <c r="F96" i="5"/>
  <c r="O95" i="5"/>
  <c r="T95" i="5" s="1"/>
  <c r="Y95" i="5" s="1"/>
  <c r="AD95" i="5" s="1"/>
  <c r="AI95" i="5" s="1"/>
  <c r="AN95" i="5" s="1"/>
  <c r="AS95" i="5" s="1"/>
  <c r="AX95" i="5" s="1"/>
  <c r="BC95" i="5" s="1"/>
  <c r="BH95" i="5" s="1"/>
  <c r="BM95" i="5" s="1"/>
  <c r="BP95" i="5" s="1"/>
  <c r="J95" i="5"/>
  <c r="F95" i="5"/>
  <c r="J94" i="5"/>
  <c r="F94" i="5"/>
  <c r="F100" i="5" s="1"/>
  <c r="BR93" i="5"/>
  <c r="BR101" i="5" s="1"/>
  <c r="BL93" i="5"/>
  <c r="BK93" i="5"/>
  <c r="BG93" i="5"/>
  <c r="BF93" i="5"/>
  <c r="BF101" i="5" s="1"/>
  <c r="BB93" i="5"/>
  <c r="BB101" i="5" s="1"/>
  <c r="BA93" i="5"/>
  <c r="BA101" i="5" s="1"/>
  <c r="AW93" i="5"/>
  <c r="AW101" i="5" s="1"/>
  <c r="AV93" i="5"/>
  <c r="AR93" i="5"/>
  <c r="AQ93" i="5"/>
  <c r="AM93" i="5"/>
  <c r="AL93" i="5"/>
  <c r="AL101" i="5" s="1"/>
  <c r="AH93" i="5"/>
  <c r="AH101" i="5" s="1"/>
  <c r="AG93" i="5"/>
  <c r="AG101" i="5" s="1"/>
  <c r="AC93" i="5"/>
  <c r="AC101" i="5" s="1"/>
  <c r="AB93" i="5"/>
  <c r="X93" i="5"/>
  <c r="W93" i="5"/>
  <c r="S93" i="5"/>
  <c r="R93" i="5"/>
  <c r="R101" i="5" s="1"/>
  <c r="N93" i="5"/>
  <c r="N101" i="5" s="1"/>
  <c r="M93" i="5"/>
  <c r="M101" i="5" s="1"/>
  <c r="I93" i="5"/>
  <c r="I101" i="5" s="1"/>
  <c r="H93" i="5"/>
  <c r="E93" i="5"/>
  <c r="E101" i="5" s="1"/>
  <c r="D93" i="5"/>
  <c r="J92" i="5"/>
  <c r="O92" i="5" s="1"/>
  <c r="T92" i="5" s="1"/>
  <c r="Y92" i="5" s="1"/>
  <c r="AD92" i="5" s="1"/>
  <c r="AI92" i="5" s="1"/>
  <c r="AN92" i="5" s="1"/>
  <c r="AS92" i="5" s="1"/>
  <c r="AX92" i="5" s="1"/>
  <c r="BC92" i="5" s="1"/>
  <c r="BH92" i="5" s="1"/>
  <c r="BM92" i="5" s="1"/>
  <c r="BP92" i="5" s="1"/>
  <c r="F92" i="5"/>
  <c r="Y91" i="5"/>
  <c r="AD91" i="5" s="1"/>
  <c r="AI91" i="5" s="1"/>
  <c r="AN91" i="5" s="1"/>
  <c r="AS91" i="5" s="1"/>
  <c r="AX91" i="5" s="1"/>
  <c r="BC91" i="5" s="1"/>
  <c r="BH91" i="5" s="1"/>
  <c r="BM91" i="5" s="1"/>
  <c r="BP91" i="5" s="1"/>
  <c r="T91" i="5"/>
  <c r="O91" i="5"/>
  <c r="J91" i="5"/>
  <c r="F91" i="5"/>
  <c r="AI90" i="5"/>
  <c r="AN90" i="5" s="1"/>
  <c r="AS90" i="5" s="1"/>
  <c r="AX90" i="5" s="1"/>
  <c r="BC90" i="5" s="1"/>
  <c r="BH90" i="5" s="1"/>
  <c r="BM90" i="5" s="1"/>
  <c r="BP90" i="5" s="1"/>
  <c r="T90" i="5"/>
  <c r="Y90" i="5" s="1"/>
  <c r="AD90" i="5" s="1"/>
  <c r="O90" i="5"/>
  <c r="J90" i="5"/>
  <c r="F90" i="5"/>
  <c r="F93" i="5" s="1"/>
  <c r="J89" i="5"/>
  <c r="J93" i="5" s="1"/>
  <c r="F89" i="5"/>
  <c r="BA87" i="5"/>
  <c r="W87" i="5"/>
  <c r="R87" i="5"/>
  <c r="BR86" i="5"/>
  <c r="BR87" i="5" s="1"/>
  <c r="BL86" i="5"/>
  <c r="BK86" i="5"/>
  <c r="BG86" i="5"/>
  <c r="BF86" i="5"/>
  <c r="BB86" i="5"/>
  <c r="BA86" i="5"/>
  <c r="AW86" i="5"/>
  <c r="AV86" i="5"/>
  <c r="AR86" i="5"/>
  <c r="AQ86" i="5"/>
  <c r="AM86" i="5"/>
  <c r="AL86" i="5"/>
  <c r="AH86" i="5"/>
  <c r="AG86" i="5"/>
  <c r="AC86" i="5"/>
  <c r="AC87" i="5" s="1"/>
  <c r="AB86" i="5"/>
  <c r="X86" i="5"/>
  <c r="W86" i="5"/>
  <c r="S86" i="5"/>
  <c r="R86" i="5"/>
  <c r="N86" i="5"/>
  <c r="M86" i="5"/>
  <c r="M87" i="5" s="1"/>
  <c r="I86" i="5"/>
  <c r="H86" i="5"/>
  <c r="E86" i="5"/>
  <c r="D86" i="5"/>
  <c r="J85" i="5"/>
  <c r="O85" i="5" s="1"/>
  <c r="T85" i="5" s="1"/>
  <c r="Y85" i="5" s="1"/>
  <c r="AD85" i="5" s="1"/>
  <c r="AI85" i="5" s="1"/>
  <c r="AN85" i="5" s="1"/>
  <c r="AS85" i="5" s="1"/>
  <c r="AX85" i="5" s="1"/>
  <c r="BC85" i="5" s="1"/>
  <c r="BH85" i="5" s="1"/>
  <c r="BM85" i="5" s="1"/>
  <c r="BP85" i="5" s="1"/>
  <c r="F85" i="5"/>
  <c r="J84" i="5"/>
  <c r="O84" i="5" s="1"/>
  <c r="T84" i="5" s="1"/>
  <c r="Y84" i="5" s="1"/>
  <c r="AD84" i="5" s="1"/>
  <c r="AI84" i="5" s="1"/>
  <c r="AN84" i="5" s="1"/>
  <c r="AS84" i="5" s="1"/>
  <c r="AX84" i="5" s="1"/>
  <c r="BC84" i="5" s="1"/>
  <c r="BH84" i="5" s="1"/>
  <c r="BM84" i="5" s="1"/>
  <c r="BP84" i="5" s="1"/>
  <c r="F84" i="5"/>
  <c r="J83" i="5"/>
  <c r="O83" i="5" s="1"/>
  <c r="T83" i="5" s="1"/>
  <c r="Y83" i="5" s="1"/>
  <c r="AD83" i="5" s="1"/>
  <c r="AI83" i="5" s="1"/>
  <c r="AN83" i="5" s="1"/>
  <c r="AS83" i="5" s="1"/>
  <c r="AX83" i="5" s="1"/>
  <c r="BC83" i="5" s="1"/>
  <c r="BH83" i="5" s="1"/>
  <c r="BM83" i="5" s="1"/>
  <c r="BP83" i="5" s="1"/>
  <c r="F83" i="5"/>
  <c r="BH82" i="5"/>
  <c r="BM82" i="5" s="1"/>
  <c r="BP82" i="5" s="1"/>
  <c r="AI82" i="5"/>
  <c r="AN82" i="5" s="1"/>
  <c r="AS82" i="5" s="1"/>
  <c r="AX82" i="5" s="1"/>
  <c r="BC82" i="5" s="1"/>
  <c r="T82" i="5"/>
  <c r="Y82" i="5" s="1"/>
  <c r="AD82" i="5" s="1"/>
  <c r="O82" i="5"/>
  <c r="J82" i="5"/>
  <c r="F82" i="5"/>
  <c r="J81" i="5"/>
  <c r="O81" i="5" s="1"/>
  <c r="T81" i="5" s="1"/>
  <c r="Y81" i="5" s="1"/>
  <c r="AD81" i="5" s="1"/>
  <c r="AI81" i="5" s="1"/>
  <c r="AN81" i="5" s="1"/>
  <c r="AS81" i="5" s="1"/>
  <c r="AX81" i="5" s="1"/>
  <c r="BC81" i="5" s="1"/>
  <c r="BH81" i="5" s="1"/>
  <c r="BM81" i="5" s="1"/>
  <c r="BP81" i="5" s="1"/>
  <c r="F81" i="5"/>
  <c r="J80" i="5"/>
  <c r="F80" i="5"/>
  <c r="F86" i="5" s="1"/>
  <c r="BR79" i="5"/>
  <c r="BL79" i="5"/>
  <c r="BK79" i="5"/>
  <c r="BK87" i="5" s="1"/>
  <c r="BG79" i="5"/>
  <c r="BG87" i="5" s="1"/>
  <c r="BF79" i="5"/>
  <c r="BF87" i="5" s="1"/>
  <c r="BB79" i="5"/>
  <c r="BB87" i="5" s="1"/>
  <c r="BA79" i="5"/>
  <c r="AW79" i="5"/>
  <c r="AV79" i="5"/>
  <c r="AR79" i="5"/>
  <c r="AQ79" i="5"/>
  <c r="AQ87" i="5" s="1"/>
  <c r="AM79" i="5"/>
  <c r="AM87" i="5" s="1"/>
  <c r="AL79" i="5"/>
  <c r="AL87" i="5" s="1"/>
  <c r="AH79" i="5"/>
  <c r="AH87" i="5" s="1"/>
  <c r="AG79" i="5"/>
  <c r="AC79" i="5"/>
  <c r="AB79" i="5"/>
  <c r="X79" i="5"/>
  <c r="W79" i="5"/>
  <c r="S79" i="5"/>
  <c r="S87" i="5" s="1"/>
  <c r="R79" i="5"/>
  <c r="N79" i="5"/>
  <c r="N87" i="5" s="1"/>
  <c r="M79" i="5"/>
  <c r="I79" i="5"/>
  <c r="H79" i="5"/>
  <c r="E79" i="5"/>
  <c r="E87" i="5" s="1"/>
  <c r="D79" i="5"/>
  <c r="T78" i="5"/>
  <c r="Y78" i="5" s="1"/>
  <c r="AD78" i="5" s="1"/>
  <c r="AI78" i="5" s="1"/>
  <c r="AN78" i="5" s="1"/>
  <c r="AS78" i="5" s="1"/>
  <c r="AX78" i="5" s="1"/>
  <c r="BC78" i="5" s="1"/>
  <c r="BH78" i="5" s="1"/>
  <c r="BM78" i="5" s="1"/>
  <c r="BP78" i="5" s="1"/>
  <c r="J78" i="5"/>
  <c r="O78" i="5" s="1"/>
  <c r="F78" i="5"/>
  <c r="AN77" i="5"/>
  <c r="AS77" i="5" s="1"/>
  <c r="AX77" i="5" s="1"/>
  <c r="BC77" i="5" s="1"/>
  <c r="BH77" i="5" s="1"/>
  <c r="BM77" i="5" s="1"/>
  <c r="BP77" i="5" s="1"/>
  <c r="O77" i="5"/>
  <c r="T77" i="5" s="1"/>
  <c r="Y77" i="5" s="1"/>
  <c r="AD77" i="5" s="1"/>
  <c r="AI77" i="5" s="1"/>
  <c r="J77" i="5"/>
  <c r="F77" i="5"/>
  <c r="F79" i="5" s="1"/>
  <c r="F87" i="5" s="1"/>
  <c r="AI76" i="5"/>
  <c r="AN76" i="5" s="1"/>
  <c r="AS76" i="5" s="1"/>
  <c r="AX76" i="5" s="1"/>
  <c r="BC76" i="5" s="1"/>
  <c r="BH76" i="5" s="1"/>
  <c r="BM76" i="5" s="1"/>
  <c r="BP76" i="5" s="1"/>
  <c r="J76" i="5"/>
  <c r="O76" i="5" s="1"/>
  <c r="T76" i="5" s="1"/>
  <c r="Y76" i="5" s="1"/>
  <c r="AD76" i="5" s="1"/>
  <c r="F76" i="5"/>
  <c r="J75" i="5"/>
  <c r="F75" i="5"/>
  <c r="BR73" i="5"/>
  <c r="BK73" i="5"/>
  <c r="BB73" i="5"/>
  <c r="AM73" i="5"/>
  <c r="AL73" i="5"/>
  <c r="W73" i="5"/>
  <c r="S73" i="5"/>
  <c r="N73" i="5"/>
  <c r="BR72" i="5"/>
  <c r="BL72" i="5"/>
  <c r="BK72" i="5"/>
  <c r="BG72" i="5"/>
  <c r="BG73" i="5" s="1"/>
  <c r="BF72" i="5"/>
  <c r="BF73" i="5" s="1"/>
  <c r="BB72" i="5"/>
  <c r="BA72" i="5"/>
  <c r="AW72" i="5"/>
  <c r="AV72" i="5"/>
  <c r="AR72" i="5"/>
  <c r="AQ72" i="5"/>
  <c r="AQ73" i="5" s="1"/>
  <c r="AM72" i="5"/>
  <c r="AL72" i="5"/>
  <c r="AH72" i="5"/>
  <c r="AH73" i="5" s="1"/>
  <c r="AG72" i="5"/>
  <c r="AC72" i="5"/>
  <c r="AB72" i="5"/>
  <c r="X72" i="5"/>
  <c r="W72" i="5"/>
  <c r="S72" i="5"/>
  <c r="R72" i="5"/>
  <c r="R73" i="5" s="1"/>
  <c r="N72" i="5"/>
  <c r="M72" i="5"/>
  <c r="I72" i="5"/>
  <c r="H72" i="5"/>
  <c r="E72" i="5"/>
  <c r="D72" i="5"/>
  <c r="T71" i="5"/>
  <c r="Y71" i="5" s="1"/>
  <c r="AD71" i="5" s="1"/>
  <c r="AI71" i="5" s="1"/>
  <c r="AN71" i="5" s="1"/>
  <c r="AS71" i="5" s="1"/>
  <c r="AX71" i="5" s="1"/>
  <c r="BC71" i="5" s="1"/>
  <c r="BH71" i="5" s="1"/>
  <c r="BM71" i="5" s="1"/>
  <c r="BP71" i="5" s="1"/>
  <c r="K71" i="5"/>
  <c r="J71" i="5"/>
  <c r="O71" i="5" s="1"/>
  <c r="F71" i="5"/>
  <c r="AN70" i="5"/>
  <c r="AS70" i="5" s="1"/>
  <c r="AX70" i="5" s="1"/>
  <c r="BC70" i="5" s="1"/>
  <c r="BH70" i="5" s="1"/>
  <c r="BM70" i="5" s="1"/>
  <c r="BP70" i="5" s="1"/>
  <c r="O70" i="5"/>
  <c r="T70" i="5" s="1"/>
  <c r="Y70" i="5" s="1"/>
  <c r="AD70" i="5" s="1"/>
  <c r="AI70" i="5" s="1"/>
  <c r="J70" i="5"/>
  <c r="F70" i="5"/>
  <c r="AI69" i="5"/>
  <c r="AN69" i="5" s="1"/>
  <c r="AS69" i="5" s="1"/>
  <c r="AX69" i="5" s="1"/>
  <c r="BC69" i="5" s="1"/>
  <c r="BH69" i="5" s="1"/>
  <c r="BM69" i="5" s="1"/>
  <c r="BP69" i="5" s="1"/>
  <c r="J69" i="5"/>
  <c r="O69" i="5" s="1"/>
  <c r="T69" i="5" s="1"/>
  <c r="Y69" i="5" s="1"/>
  <c r="AD69" i="5" s="1"/>
  <c r="F69" i="5"/>
  <c r="J68" i="5"/>
  <c r="F68" i="5"/>
  <c r="J67" i="5"/>
  <c r="O67" i="5" s="1"/>
  <c r="T67" i="5" s="1"/>
  <c r="Y67" i="5" s="1"/>
  <c r="AD67" i="5" s="1"/>
  <c r="AI67" i="5" s="1"/>
  <c r="AN67" i="5" s="1"/>
  <c r="AS67" i="5" s="1"/>
  <c r="AX67" i="5" s="1"/>
  <c r="BC67" i="5" s="1"/>
  <c r="BH67" i="5" s="1"/>
  <c r="BM67" i="5" s="1"/>
  <c r="BP67" i="5" s="1"/>
  <c r="F67" i="5"/>
  <c r="T66" i="5"/>
  <c r="O66" i="5"/>
  <c r="J66" i="5"/>
  <c r="F66" i="5"/>
  <c r="F72" i="5" s="1"/>
  <c r="BR65" i="5"/>
  <c r="BL65" i="5"/>
  <c r="BL73" i="5" s="1"/>
  <c r="BK65" i="5"/>
  <c r="BG65" i="5"/>
  <c r="BF65" i="5"/>
  <c r="BB65" i="5"/>
  <c r="BA65" i="5"/>
  <c r="BA73" i="5" s="1"/>
  <c r="AW65" i="5"/>
  <c r="AW73" i="5" s="1"/>
  <c r="AV65" i="5"/>
  <c r="AV73" i="5" s="1"/>
  <c r="AR65" i="5"/>
  <c r="AR73" i="5" s="1"/>
  <c r="AQ65" i="5"/>
  <c r="AM65" i="5"/>
  <c r="AL65" i="5"/>
  <c r="AH65" i="5"/>
  <c r="AG65" i="5"/>
  <c r="AG73" i="5" s="1"/>
  <c r="AC65" i="5"/>
  <c r="AC73" i="5" s="1"/>
  <c r="AB65" i="5"/>
  <c r="AB73" i="5" s="1"/>
  <c r="X65" i="5"/>
  <c r="X73" i="5" s="1"/>
  <c r="W65" i="5"/>
  <c r="S65" i="5"/>
  <c r="R65" i="5"/>
  <c r="N65" i="5"/>
  <c r="M65" i="5"/>
  <c r="M73" i="5" s="1"/>
  <c r="I65" i="5"/>
  <c r="I73" i="5" s="1"/>
  <c r="H65" i="5"/>
  <c r="H73" i="5" s="1"/>
  <c r="E65" i="5"/>
  <c r="E73" i="5" s="1"/>
  <c r="D65" i="5"/>
  <c r="D73" i="5" s="1"/>
  <c r="AX64" i="5"/>
  <c r="BC64" i="5" s="1"/>
  <c r="BH64" i="5" s="1"/>
  <c r="BM64" i="5" s="1"/>
  <c r="BP64" i="5" s="1"/>
  <c r="AI64" i="5"/>
  <c r="AN64" i="5" s="1"/>
  <c r="AS64" i="5" s="1"/>
  <c r="J64" i="5"/>
  <c r="O64" i="5" s="1"/>
  <c r="T64" i="5" s="1"/>
  <c r="Y64" i="5" s="1"/>
  <c r="AD64" i="5" s="1"/>
  <c r="F64" i="5"/>
  <c r="BP63" i="5"/>
  <c r="Y63" i="5"/>
  <c r="AD63" i="5" s="1"/>
  <c r="AI63" i="5" s="1"/>
  <c r="AN63" i="5" s="1"/>
  <c r="AS63" i="5" s="1"/>
  <c r="AX63" i="5" s="1"/>
  <c r="BC63" i="5" s="1"/>
  <c r="BH63" i="5" s="1"/>
  <c r="BM63" i="5" s="1"/>
  <c r="J63" i="5"/>
  <c r="O63" i="5" s="1"/>
  <c r="T63" i="5" s="1"/>
  <c r="F63" i="5"/>
  <c r="T62" i="5"/>
  <c r="Y62" i="5" s="1"/>
  <c r="AD62" i="5" s="1"/>
  <c r="AI62" i="5" s="1"/>
  <c r="AN62" i="5" s="1"/>
  <c r="AS62" i="5" s="1"/>
  <c r="AX62" i="5" s="1"/>
  <c r="BC62" i="5" s="1"/>
  <c r="BH62" i="5" s="1"/>
  <c r="BM62" i="5" s="1"/>
  <c r="BP62" i="5" s="1"/>
  <c r="O62" i="5"/>
  <c r="J62" i="5"/>
  <c r="F62" i="5"/>
  <c r="O61" i="5"/>
  <c r="J61" i="5"/>
  <c r="F61" i="5"/>
  <c r="F65" i="5" s="1"/>
  <c r="F73" i="5" s="1"/>
  <c r="BL59" i="5"/>
  <c r="AW59" i="5"/>
  <c r="AV59" i="5"/>
  <c r="AG59" i="5"/>
  <c r="AC59" i="5"/>
  <c r="X59" i="5"/>
  <c r="I59" i="5"/>
  <c r="H59" i="5"/>
  <c r="BR58" i="5"/>
  <c r="BL58" i="5"/>
  <c r="BK58" i="5"/>
  <c r="BG58" i="5"/>
  <c r="BF58" i="5"/>
  <c r="BB58" i="5"/>
  <c r="BA58" i="5"/>
  <c r="BA59" i="5" s="1"/>
  <c r="BA130" i="5" s="1"/>
  <c r="AW58" i="5"/>
  <c r="AV58" i="5"/>
  <c r="AR58" i="5"/>
  <c r="AR59" i="5" s="1"/>
  <c r="AQ58" i="5"/>
  <c r="AM58" i="5"/>
  <c r="AL58" i="5"/>
  <c r="AH58" i="5"/>
  <c r="AG58" i="5"/>
  <c r="AC58" i="5"/>
  <c r="AB58" i="5"/>
  <c r="AB59" i="5" s="1"/>
  <c r="X58" i="5"/>
  <c r="W58" i="5"/>
  <c r="S58" i="5"/>
  <c r="R58" i="5"/>
  <c r="N58" i="5"/>
  <c r="M58" i="5"/>
  <c r="M59" i="5" s="1"/>
  <c r="M130" i="5" s="1"/>
  <c r="I58" i="5"/>
  <c r="H58" i="5"/>
  <c r="J57" i="5"/>
  <c r="O57" i="5" s="1"/>
  <c r="T57" i="5" s="1"/>
  <c r="Y57" i="5" s="1"/>
  <c r="AD57" i="5" s="1"/>
  <c r="AI57" i="5" s="1"/>
  <c r="AN57" i="5" s="1"/>
  <c r="AS57" i="5" s="1"/>
  <c r="AX57" i="5" s="1"/>
  <c r="BC57" i="5" s="1"/>
  <c r="BH57" i="5" s="1"/>
  <c r="BM57" i="5" s="1"/>
  <c r="BP57" i="5" s="1"/>
  <c r="E57" i="5"/>
  <c r="E190" i="5" s="1"/>
  <c r="J190" i="5" s="1"/>
  <c r="O190" i="5" s="1"/>
  <c r="T190" i="5" s="1"/>
  <c r="Y190" i="5" s="1"/>
  <c r="D57" i="5"/>
  <c r="T56" i="5"/>
  <c r="Y56" i="5" s="1"/>
  <c r="AD56" i="5" s="1"/>
  <c r="AI56" i="5" s="1"/>
  <c r="AN56" i="5" s="1"/>
  <c r="AS56" i="5" s="1"/>
  <c r="AX56" i="5" s="1"/>
  <c r="BC56" i="5" s="1"/>
  <c r="BH56" i="5" s="1"/>
  <c r="BM56" i="5" s="1"/>
  <c r="BP56" i="5" s="1"/>
  <c r="BB21" i="9" s="1"/>
  <c r="O56" i="5"/>
  <c r="J56" i="5"/>
  <c r="F56" i="5"/>
  <c r="E56" i="5"/>
  <c r="E189" i="5" s="1"/>
  <c r="J189" i="5" s="1"/>
  <c r="O189" i="5" s="1"/>
  <c r="T189" i="5" s="1"/>
  <c r="Y189" i="5" s="1"/>
  <c r="AD189" i="5" s="1"/>
  <c r="AI189" i="5" s="1"/>
  <c r="AN189" i="5" s="1"/>
  <c r="AS189" i="5" s="1"/>
  <c r="AX189" i="5" s="1"/>
  <c r="BC189" i="5" s="1"/>
  <c r="BH189" i="5" s="1"/>
  <c r="BM189" i="5" s="1"/>
  <c r="BP189" i="5" s="1"/>
  <c r="D56" i="5"/>
  <c r="D189" i="5" s="1"/>
  <c r="E55" i="5"/>
  <c r="D55" i="5"/>
  <c r="D188" i="5" s="1"/>
  <c r="E54" i="5"/>
  <c r="E187" i="5" s="1"/>
  <c r="J187" i="5" s="1"/>
  <c r="D54" i="5"/>
  <c r="AD53" i="5"/>
  <c r="AI53" i="5" s="1"/>
  <c r="AN53" i="5" s="1"/>
  <c r="AS53" i="5" s="1"/>
  <c r="AX53" i="5" s="1"/>
  <c r="BC53" i="5" s="1"/>
  <c r="BH53" i="5" s="1"/>
  <c r="BM53" i="5" s="1"/>
  <c r="BP53" i="5" s="1"/>
  <c r="J53" i="5"/>
  <c r="O53" i="5" s="1"/>
  <c r="T53" i="5" s="1"/>
  <c r="Y53" i="5" s="1"/>
  <c r="E53" i="5"/>
  <c r="E186" i="5" s="1"/>
  <c r="D53" i="5"/>
  <c r="O52" i="5"/>
  <c r="J52" i="5"/>
  <c r="F52" i="5"/>
  <c r="E52" i="5"/>
  <c r="E185" i="5" s="1"/>
  <c r="D52" i="5"/>
  <c r="D185" i="5" s="1"/>
  <c r="BR51" i="5"/>
  <c r="BL51" i="5"/>
  <c r="BK51" i="5"/>
  <c r="BK59" i="5" s="1"/>
  <c r="BK130" i="5" s="1"/>
  <c r="BG51" i="5"/>
  <c r="BG59" i="5" s="1"/>
  <c r="BF51" i="5"/>
  <c r="BF59" i="5" s="1"/>
  <c r="BB51" i="5"/>
  <c r="BB59" i="5" s="1"/>
  <c r="BA51" i="5"/>
  <c r="AW51" i="5"/>
  <c r="AV51" i="5"/>
  <c r="AR51" i="5"/>
  <c r="AQ51" i="5"/>
  <c r="AQ59" i="5" s="1"/>
  <c r="AM51" i="5"/>
  <c r="AM59" i="5" s="1"/>
  <c r="AL51" i="5"/>
  <c r="AL59" i="5" s="1"/>
  <c r="AL130" i="5" s="1"/>
  <c r="AH51" i="5"/>
  <c r="AH59" i="5" s="1"/>
  <c r="AG51" i="5"/>
  <c r="AC51" i="5"/>
  <c r="AB51" i="5"/>
  <c r="X51" i="5"/>
  <c r="W51" i="5"/>
  <c r="W59" i="5" s="1"/>
  <c r="S51" i="5"/>
  <c r="S59" i="5" s="1"/>
  <c r="R51" i="5"/>
  <c r="R59" i="5" s="1"/>
  <c r="N51" i="5"/>
  <c r="N59" i="5" s="1"/>
  <c r="M51" i="5"/>
  <c r="I51" i="5"/>
  <c r="H51" i="5"/>
  <c r="F50" i="5"/>
  <c r="E50" i="5"/>
  <c r="D50" i="5"/>
  <c r="D183" i="5" s="1"/>
  <c r="E49" i="5"/>
  <c r="D49" i="5"/>
  <c r="J48" i="5"/>
  <c r="E48" i="5"/>
  <c r="E181" i="5" s="1"/>
  <c r="J181" i="5" s="1"/>
  <c r="D48" i="5"/>
  <c r="T47" i="5"/>
  <c r="O47" i="5"/>
  <c r="J47" i="5"/>
  <c r="F47" i="5"/>
  <c r="E47" i="5"/>
  <c r="E180" i="5" s="1"/>
  <c r="J180" i="5" s="1"/>
  <c r="D47" i="5"/>
  <c r="D180" i="5" s="1"/>
  <c r="BR45" i="5"/>
  <c r="BR44" i="5"/>
  <c r="BQ44" i="5"/>
  <c r="BN44" i="5"/>
  <c r="BK44" i="5"/>
  <c r="BI44" i="5"/>
  <c r="BF44" i="5"/>
  <c r="BD44" i="5"/>
  <c r="AY44" i="5"/>
  <c r="AT44" i="5"/>
  <c r="AQ44" i="5"/>
  <c r="AO44" i="5"/>
  <c r="AL44" i="5"/>
  <c r="AJ44" i="5"/>
  <c r="AE44" i="5"/>
  <c r="Z44" i="5"/>
  <c r="W44" i="5"/>
  <c r="U44" i="5"/>
  <c r="R44" i="5"/>
  <c r="P44" i="5"/>
  <c r="K44" i="5"/>
  <c r="F44" i="5"/>
  <c r="BT43" i="5"/>
  <c r="BL42" i="5"/>
  <c r="BK42" i="5"/>
  <c r="BG42" i="5"/>
  <c r="BG175" i="5" s="1"/>
  <c r="BF42" i="5"/>
  <c r="BF175" i="5" s="1"/>
  <c r="BB42" i="5"/>
  <c r="BA42" i="5"/>
  <c r="BA175" i="5" s="1"/>
  <c r="AW42" i="5"/>
  <c r="AW175" i="5" s="1"/>
  <c r="AV42" i="5"/>
  <c r="AV175" i="5" s="1"/>
  <c r="AR42" i="5"/>
  <c r="AQ42" i="5"/>
  <c r="AM42" i="5"/>
  <c r="AM175" i="5" s="1"/>
  <c r="AL42" i="5"/>
  <c r="AL175" i="5" s="1"/>
  <c r="AH42" i="5"/>
  <c r="AG42" i="5"/>
  <c r="AG175" i="5" s="1"/>
  <c r="AC42" i="5"/>
  <c r="AC175" i="5" s="1"/>
  <c r="AB42" i="5"/>
  <c r="AB175" i="5" s="1"/>
  <c r="X42" i="5"/>
  <c r="W42" i="5"/>
  <c r="S42" i="5"/>
  <c r="S175" i="5" s="1"/>
  <c r="R42" i="5"/>
  <c r="R175" i="5" s="1"/>
  <c r="N42" i="5"/>
  <c r="M42" i="5"/>
  <c r="M175" i="5" s="1"/>
  <c r="I42" i="5"/>
  <c r="I175" i="5" s="1"/>
  <c r="H42" i="5"/>
  <c r="H175" i="5" s="1"/>
  <c r="E42" i="5"/>
  <c r="D42" i="5"/>
  <c r="BL41" i="5"/>
  <c r="BL174" i="5" s="1"/>
  <c r="BK41" i="5"/>
  <c r="BK174" i="5" s="1"/>
  <c r="BF41" i="5"/>
  <c r="BF174" i="5" s="1"/>
  <c r="BF177" i="5" s="1"/>
  <c r="BB41" i="5"/>
  <c r="BB174" i="5" s="1"/>
  <c r="AV41" i="5"/>
  <c r="AV174" i="5" s="1"/>
  <c r="AV177" i="5" s="1"/>
  <c r="AR41" i="5"/>
  <c r="AR174" i="5" s="1"/>
  <c r="AQ41" i="5"/>
  <c r="AQ174" i="5" s="1"/>
  <c r="AL41" i="5"/>
  <c r="AL174" i="5" s="1"/>
  <c r="AL177" i="5" s="1"/>
  <c r="AH41" i="5"/>
  <c r="AH174" i="5" s="1"/>
  <c r="AB41" i="5"/>
  <c r="AB174" i="5" s="1"/>
  <c r="AB177" i="5" s="1"/>
  <c r="X41" i="5"/>
  <c r="X174" i="5" s="1"/>
  <c r="W41" i="5"/>
  <c r="W174" i="5" s="1"/>
  <c r="R41" i="5"/>
  <c r="R174" i="5" s="1"/>
  <c r="R177" i="5" s="1"/>
  <c r="N41" i="5"/>
  <c r="N174" i="5" s="1"/>
  <c r="M41" i="5"/>
  <c r="M174" i="5" s="1"/>
  <c r="H41" i="5"/>
  <c r="H174" i="5" s="1"/>
  <c r="H177" i="5" s="1"/>
  <c r="G41" i="5"/>
  <c r="E41" i="5"/>
  <c r="D41" i="5"/>
  <c r="D174" i="5" s="1"/>
  <c r="BR39" i="5"/>
  <c r="BF39" i="5"/>
  <c r="BA39" i="5"/>
  <c r="AW39" i="5"/>
  <c r="AH39" i="5"/>
  <c r="AG39" i="5"/>
  <c r="AC39" i="5"/>
  <c r="R39" i="5"/>
  <c r="M39" i="5"/>
  <c r="I39" i="5"/>
  <c r="E39" i="5"/>
  <c r="D39" i="5"/>
  <c r="BT38" i="5"/>
  <c r="F38" i="5"/>
  <c r="BL37" i="5"/>
  <c r="BK37" i="5"/>
  <c r="BG37" i="5"/>
  <c r="BF37" i="5"/>
  <c r="BB37" i="5"/>
  <c r="BB39" i="5" s="1"/>
  <c r="BA37" i="5"/>
  <c r="AW37" i="5"/>
  <c r="AV37" i="5"/>
  <c r="AR37" i="5"/>
  <c r="AQ37" i="5"/>
  <c r="AM37" i="5"/>
  <c r="AL37" i="5"/>
  <c r="AL39" i="5" s="1"/>
  <c r="AH37" i="5"/>
  <c r="AG37" i="5"/>
  <c r="AC37" i="5"/>
  <c r="AB37" i="5"/>
  <c r="X37" i="5"/>
  <c r="W37" i="5"/>
  <c r="S37" i="5"/>
  <c r="R37" i="5"/>
  <c r="N37" i="5"/>
  <c r="N39" i="5" s="1"/>
  <c r="M37" i="5"/>
  <c r="J37" i="5"/>
  <c r="I37" i="5"/>
  <c r="H37" i="5"/>
  <c r="G37" i="5"/>
  <c r="L37" i="5" s="1"/>
  <c r="F37" i="5"/>
  <c r="F39" i="5" s="1"/>
  <c r="BL36" i="5"/>
  <c r="BL39" i="5" s="1"/>
  <c r="BK36" i="5"/>
  <c r="BK39" i="5" s="1"/>
  <c r="BG36" i="5"/>
  <c r="BG39" i="5" s="1"/>
  <c r="BF36" i="5"/>
  <c r="BB36" i="5"/>
  <c r="BA36" i="5"/>
  <c r="AW36" i="5"/>
  <c r="AV36" i="5"/>
  <c r="AV39" i="5" s="1"/>
  <c r="AR36" i="5"/>
  <c r="AR39" i="5" s="1"/>
  <c r="AQ36" i="5"/>
  <c r="AQ39" i="5" s="1"/>
  <c r="AM36" i="5"/>
  <c r="AM39" i="5" s="1"/>
  <c r="AL36" i="5"/>
  <c r="AH36" i="5"/>
  <c r="AG36" i="5"/>
  <c r="AC36" i="5"/>
  <c r="AB36" i="5"/>
  <c r="AB39" i="5" s="1"/>
  <c r="X36" i="5"/>
  <c r="X39" i="5" s="1"/>
  <c r="W36" i="5"/>
  <c r="W39" i="5" s="1"/>
  <c r="S36" i="5"/>
  <c r="S39" i="5" s="1"/>
  <c r="R36" i="5"/>
  <c r="N36" i="5"/>
  <c r="M36" i="5"/>
  <c r="I36" i="5"/>
  <c r="H36" i="5"/>
  <c r="G36" i="5"/>
  <c r="G39" i="5" s="1"/>
  <c r="F36" i="5"/>
  <c r="BR34" i="5"/>
  <c r="BB34" i="5"/>
  <c r="BA34" i="5"/>
  <c r="AW34" i="5"/>
  <c r="AL34" i="5"/>
  <c r="AG34" i="5"/>
  <c r="AC34" i="5"/>
  <c r="N34" i="5"/>
  <c r="M34" i="5"/>
  <c r="I34" i="5"/>
  <c r="E34" i="5"/>
  <c r="D34" i="5"/>
  <c r="BT33" i="5"/>
  <c r="F33" i="5"/>
  <c r="F34" i="5" s="1"/>
  <c r="BL32" i="5"/>
  <c r="BK32" i="5"/>
  <c r="BG32" i="5"/>
  <c r="BF32" i="5"/>
  <c r="BF34" i="5" s="1"/>
  <c r="BB32" i="5"/>
  <c r="BA32" i="5"/>
  <c r="AW32" i="5"/>
  <c r="AV32" i="5"/>
  <c r="AR32" i="5"/>
  <c r="AQ32" i="5"/>
  <c r="AM32" i="5"/>
  <c r="AL32" i="5"/>
  <c r="AH32" i="5"/>
  <c r="AH34" i="5" s="1"/>
  <c r="AG32" i="5"/>
  <c r="AC32" i="5"/>
  <c r="AB32" i="5"/>
  <c r="X32" i="5"/>
  <c r="W32" i="5"/>
  <c r="S32" i="5"/>
  <c r="R32" i="5"/>
  <c r="R34" i="5" s="1"/>
  <c r="N32" i="5"/>
  <c r="M32" i="5"/>
  <c r="J32" i="5"/>
  <c r="O32" i="5" s="1"/>
  <c r="I32" i="5"/>
  <c r="H32" i="5"/>
  <c r="G32" i="5"/>
  <c r="L32" i="5" s="1"/>
  <c r="F32" i="5"/>
  <c r="BL31" i="5"/>
  <c r="BL34" i="5" s="1"/>
  <c r="BK31" i="5"/>
  <c r="BK34" i="5" s="1"/>
  <c r="BG31" i="5"/>
  <c r="BG34" i="5" s="1"/>
  <c r="BF31" i="5"/>
  <c r="BB31" i="5"/>
  <c r="BA31" i="5"/>
  <c r="AW31" i="5"/>
  <c r="AV31" i="5"/>
  <c r="AV34" i="5" s="1"/>
  <c r="AR31" i="5"/>
  <c r="AR34" i="5" s="1"/>
  <c r="AQ31" i="5"/>
  <c r="AQ34" i="5" s="1"/>
  <c r="AM31" i="5"/>
  <c r="AM34" i="5" s="1"/>
  <c r="AL31" i="5"/>
  <c r="AH31" i="5"/>
  <c r="AG31" i="5"/>
  <c r="AC31" i="5"/>
  <c r="AB31" i="5"/>
  <c r="AB34" i="5" s="1"/>
  <c r="X31" i="5"/>
  <c r="X34" i="5" s="1"/>
  <c r="W31" i="5"/>
  <c r="W34" i="5" s="1"/>
  <c r="S31" i="5"/>
  <c r="R31" i="5"/>
  <c r="N31" i="5"/>
  <c r="M31" i="5"/>
  <c r="I31" i="5"/>
  <c r="H31" i="5"/>
  <c r="G31" i="5"/>
  <c r="F31" i="5"/>
  <c r="BR29" i="5"/>
  <c r="BB29" i="5"/>
  <c r="BA29" i="5"/>
  <c r="AW29" i="5"/>
  <c r="AL29" i="5"/>
  <c r="AG29" i="5"/>
  <c r="AC29" i="5"/>
  <c r="N29" i="5"/>
  <c r="M29" i="5"/>
  <c r="I29" i="5"/>
  <c r="E29" i="5"/>
  <c r="D29" i="5"/>
  <c r="BT28" i="5"/>
  <c r="F28" i="5"/>
  <c r="F29" i="5" s="1"/>
  <c r="BK27" i="5"/>
  <c r="BG27" i="5"/>
  <c r="BF27" i="5"/>
  <c r="BF29" i="5" s="1"/>
  <c r="BB27" i="5"/>
  <c r="BA27" i="5"/>
  <c r="AW27" i="5"/>
  <c r="AV27" i="5"/>
  <c r="AQ27" i="5"/>
  <c r="AM27" i="5"/>
  <c r="AL27" i="5"/>
  <c r="AH27" i="5"/>
  <c r="AH29" i="5" s="1"/>
  <c r="AG27" i="5"/>
  <c r="AC27" i="5"/>
  <c r="AB27" i="5"/>
  <c r="W27" i="5"/>
  <c r="S27" i="5"/>
  <c r="R27" i="5"/>
  <c r="R29" i="5" s="1"/>
  <c r="N27" i="5"/>
  <c r="M27" i="5"/>
  <c r="J27" i="5"/>
  <c r="O27" i="5" s="1"/>
  <c r="I27" i="5"/>
  <c r="H27" i="5"/>
  <c r="G27" i="5"/>
  <c r="L27" i="5" s="1"/>
  <c r="F27" i="5"/>
  <c r="BL26" i="5"/>
  <c r="BL29" i="5" s="1"/>
  <c r="BK26" i="5"/>
  <c r="BG26" i="5"/>
  <c r="BG29" i="5" s="1"/>
  <c r="BF26" i="5"/>
  <c r="BB26" i="5"/>
  <c r="BA26" i="5"/>
  <c r="AW26" i="5"/>
  <c r="AV26" i="5"/>
  <c r="AV29" i="5" s="1"/>
  <c r="AR26" i="5"/>
  <c r="AR29" i="5" s="1"/>
  <c r="AQ26" i="5"/>
  <c r="AQ29" i="5" s="1"/>
  <c r="AM26" i="5"/>
  <c r="AL26" i="5"/>
  <c r="AH26" i="5"/>
  <c r="AG26" i="5"/>
  <c r="AC26" i="5"/>
  <c r="AB26" i="5"/>
  <c r="AB29" i="5" s="1"/>
  <c r="X26" i="5"/>
  <c r="X29" i="5" s="1"/>
  <c r="W26" i="5"/>
  <c r="W29" i="5" s="1"/>
  <c r="S26" i="5"/>
  <c r="R26" i="5"/>
  <c r="N26" i="5"/>
  <c r="M26" i="5"/>
  <c r="I26" i="5"/>
  <c r="H26" i="5"/>
  <c r="G26" i="5"/>
  <c r="F26" i="5"/>
  <c r="BR24" i="5"/>
  <c r="BR188" i="5" s="1"/>
  <c r="BB24" i="5"/>
  <c r="BA24" i="5"/>
  <c r="AW24" i="5"/>
  <c r="AL24" i="5"/>
  <c r="AG24" i="5"/>
  <c r="AC24" i="5"/>
  <c r="N24" i="5"/>
  <c r="M24" i="5"/>
  <c r="I24" i="5"/>
  <c r="E24" i="5"/>
  <c r="D24" i="5"/>
  <c r="BT23" i="5"/>
  <c r="F23" i="5"/>
  <c r="BL22" i="5"/>
  <c r="BK22" i="5"/>
  <c r="BG22" i="5"/>
  <c r="BF22" i="5"/>
  <c r="BF24" i="5" s="1"/>
  <c r="BB22" i="5"/>
  <c r="BA22" i="5"/>
  <c r="AW22" i="5"/>
  <c r="AV22" i="5"/>
  <c r="AR22" i="5"/>
  <c r="AQ22" i="5"/>
  <c r="AM22" i="5"/>
  <c r="AL22" i="5"/>
  <c r="AH22" i="5"/>
  <c r="AH24" i="5" s="1"/>
  <c r="AG22" i="5"/>
  <c r="AC22" i="5"/>
  <c r="AB22" i="5"/>
  <c r="X22" i="5"/>
  <c r="W22" i="5"/>
  <c r="S22" i="5"/>
  <c r="R22" i="5"/>
  <c r="R24" i="5" s="1"/>
  <c r="N22" i="5"/>
  <c r="M22" i="5"/>
  <c r="J22" i="5"/>
  <c r="O22" i="5" s="1"/>
  <c r="T22" i="5" s="1"/>
  <c r="Y22" i="5" s="1"/>
  <c r="AD22" i="5" s="1"/>
  <c r="AI22" i="5" s="1"/>
  <c r="AN22" i="5" s="1"/>
  <c r="AS22" i="5" s="1"/>
  <c r="AX22" i="5" s="1"/>
  <c r="BC22" i="5" s="1"/>
  <c r="BH22" i="5" s="1"/>
  <c r="BM22" i="5" s="1"/>
  <c r="BP22" i="5" s="1"/>
  <c r="I22" i="5"/>
  <c r="H22" i="5"/>
  <c r="G22" i="5"/>
  <c r="L22" i="5" s="1"/>
  <c r="F22" i="5"/>
  <c r="F24" i="5" s="1"/>
  <c r="BL21" i="5"/>
  <c r="BL24" i="5" s="1"/>
  <c r="BK21" i="5"/>
  <c r="BK24" i="5" s="1"/>
  <c r="BG21" i="5"/>
  <c r="BG24" i="5" s="1"/>
  <c r="BF21" i="5"/>
  <c r="BB21" i="5"/>
  <c r="BA21" i="5"/>
  <c r="AW21" i="5"/>
  <c r="AV21" i="5"/>
  <c r="AV24" i="5" s="1"/>
  <c r="AR21" i="5"/>
  <c r="AR24" i="5" s="1"/>
  <c r="AQ21" i="5"/>
  <c r="AQ24" i="5" s="1"/>
  <c r="AM21" i="5"/>
  <c r="AL21" i="5"/>
  <c r="AH21" i="5"/>
  <c r="AG21" i="5"/>
  <c r="AC21" i="5"/>
  <c r="AB21" i="5"/>
  <c r="AB24" i="5" s="1"/>
  <c r="X21" i="5"/>
  <c r="X24" i="5" s="1"/>
  <c r="W21" i="5"/>
  <c r="S21" i="5"/>
  <c r="S24" i="5" s="1"/>
  <c r="R21" i="5"/>
  <c r="N21" i="5"/>
  <c r="M21" i="5"/>
  <c r="L21" i="5"/>
  <c r="I21" i="5"/>
  <c r="H21" i="5"/>
  <c r="G21" i="5"/>
  <c r="F21" i="5"/>
  <c r="BR19" i="5"/>
  <c r="BF19" i="5"/>
  <c r="BA19" i="5"/>
  <c r="AW19" i="5"/>
  <c r="AH19" i="5"/>
  <c r="AG19" i="5"/>
  <c r="AC19" i="5"/>
  <c r="R19" i="5"/>
  <c r="M19" i="5"/>
  <c r="I19" i="5"/>
  <c r="E19" i="5"/>
  <c r="D19" i="5"/>
  <c r="BT18" i="5"/>
  <c r="F18" i="5"/>
  <c r="BL17" i="5"/>
  <c r="BK17" i="5"/>
  <c r="BG17" i="5"/>
  <c r="BF17" i="5"/>
  <c r="BB17" i="5"/>
  <c r="BB19" i="5" s="1"/>
  <c r="BA17" i="5"/>
  <c r="AW17" i="5"/>
  <c r="AV17" i="5"/>
  <c r="AR17" i="5"/>
  <c r="AQ17" i="5"/>
  <c r="AM17" i="5"/>
  <c r="AL17" i="5"/>
  <c r="AL19" i="5" s="1"/>
  <c r="AH17" i="5"/>
  <c r="AG17" i="5"/>
  <c r="AC17" i="5"/>
  <c r="AB17" i="5"/>
  <c r="X17" i="5"/>
  <c r="W17" i="5"/>
  <c r="S17" i="5"/>
  <c r="R17" i="5"/>
  <c r="N17" i="5"/>
  <c r="N19" i="5" s="1"/>
  <c r="M17" i="5"/>
  <c r="J17" i="5"/>
  <c r="O17" i="5" s="1"/>
  <c r="T17" i="5" s="1"/>
  <c r="Y17" i="5" s="1"/>
  <c r="AD17" i="5" s="1"/>
  <c r="AI17" i="5" s="1"/>
  <c r="AN17" i="5" s="1"/>
  <c r="AS17" i="5" s="1"/>
  <c r="AX17" i="5" s="1"/>
  <c r="BC17" i="5" s="1"/>
  <c r="BH17" i="5" s="1"/>
  <c r="BM17" i="5" s="1"/>
  <c r="BP17" i="5" s="1"/>
  <c r="I17" i="5"/>
  <c r="H17" i="5"/>
  <c r="G17" i="5"/>
  <c r="L17" i="5" s="1"/>
  <c r="F17" i="5"/>
  <c r="F19" i="5" s="1"/>
  <c r="BL16" i="5"/>
  <c r="BL19" i="5" s="1"/>
  <c r="BK16" i="5"/>
  <c r="BK19" i="5" s="1"/>
  <c r="BG16" i="5"/>
  <c r="BG19" i="5" s="1"/>
  <c r="BF16" i="5"/>
  <c r="BB16" i="5"/>
  <c r="BA16" i="5"/>
  <c r="AW16" i="5"/>
  <c r="AV16" i="5"/>
  <c r="AV19" i="5" s="1"/>
  <c r="AR16" i="5"/>
  <c r="AR19" i="5" s="1"/>
  <c r="AQ16" i="5"/>
  <c r="AQ19" i="5" s="1"/>
  <c r="AM16" i="5"/>
  <c r="AM19" i="5" s="1"/>
  <c r="AL16" i="5"/>
  <c r="AH16" i="5"/>
  <c r="AG16" i="5"/>
  <c r="AC16" i="5"/>
  <c r="AB16" i="5"/>
  <c r="AB19" i="5" s="1"/>
  <c r="X16" i="5"/>
  <c r="X19" i="5" s="1"/>
  <c r="W16" i="5"/>
  <c r="W19" i="5" s="1"/>
  <c r="S16" i="5"/>
  <c r="S19" i="5" s="1"/>
  <c r="R16" i="5"/>
  <c r="N16" i="5"/>
  <c r="M16" i="5"/>
  <c r="I16" i="5"/>
  <c r="H16" i="5"/>
  <c r="G16" i="5"/>
  <c r="G19" i="5" s="1"/>
  <c r="F16" i="5"/>
  <c r="BR14" i="5"/>
  <c r="BF14" i="5"/>
  <c r="BF45" i="5" s="1"/>
  <c r="BF131" i="5" s="1"/>
  <c r="BF154" i="5" s="1"/>
  <c r="AW14" i="5"/>
  <c r="AH14" i="5"/>
  <c r="AG14" i="5"/>
  <c r="R14" i="5"/>
  <c r="R45" i="5" s="1"/>
  <c r="R131" i="5" s="1"/>
  <c r="R154" i="5" s="1"/>
  <c r="I14" i="5"/>
  <c r="BL13" i="5"/>
  <c r="BL171" i="5" s="1"/>
  <c r="BK13" i="5"/>
  <c r="BG13" i="5"/>
  <c r="BG171" i="5" s="1"/>
  <c r="BF13" i="5"/>
  <c r="BF171" i="5" s="1"/>
  <c r="BB13" i="5"/>
  <c r="BB171" i="5" s="1"/>
  <c r="BA13" i="5"/>
  <c r="AW13" i="5"/>
  <c r="AW171" i="5" s="1"/>
  <c r="AV13" i="5"/>
  <c r="AV171" i="5" s="1"/>
  <c r="AR13" i="5"/>
  <c r="AR171" i="5" s="1"/>
  <c r="AQ13" i="5"/>
  <c r="AM13" i="5"/>
  <c r="AM171" i="5" s="1"/>
  <c r="AL13" i="5"/>
  <c r="AL171" i="5" s="1"/>
  <c r="AH13" i="5"/>
  <c r="AH171" i="5" s="1"/>
  <c r="AG13" i="5"/>
  <c r="AG171" i="5" s="1"/>
  <c r="AC13" i="5"/>
  <c r="AB13" i="5"/>
  <c r="AB171" i="5" s="1"/>
  <c r="X13" i="5"/>
  <c r="X171" i="5" s="1"/>
  <c r="W13" i="5"/>
  <c r="R13" i="5"/>
  <c r="R171" i="5" s="1"/>
  <c r="N13" i="5"/>
  <c r="N171" i="5" s="1"/>
  <c r="M13" i="5"/>
  <c r="M171" i="5" s="1"/>
  <c r="I13" i="5"/>
  <c r="I171" i="5" s="1"/>
  <c r="I172" i="5" s="1"/>
  <c r="H13" i="5"/>
  <c r="H171" i="5" s="1"/>
  <c r="E13" i="5"/>
  <c r="D13" i="5"/>
  <c r="BL12" i="5"/>
  <c r="BL170" i="5" s="1"/>
  <c r="BK12" i="5"/>
  <c r="BK170" i="5" s="1"/>
  <c r="BG12" i="5"/>
  <c r="BG170" i="5" s="1"/>
  <c r="BF12" i="5"/>
  <c r="BF170" i="5" s="1"/>
  <c r="BB12" i="5"/>
  <c r="BB170" i="5" s="1"/>
  <c r="BA12" i="5"/>
  <c r="BA170" i="5" s="1"/>
  <c r="AW12" i="5"/>
  <c r="AW170" i="5" s="1"/>
  <c r="AV12" i="5"/>
  <c r="AR12" i="5"/>
  <c r="AR170" i="5" s="1"/>
  <c r="AQ12" i="5"/>
  <c r="AM12" i="5"/>
  <c r="AM170" i="5" s="1"/>
  <c r="AL12" i="5"/>
  <c r="AL170" i="5" s="1"/>
  <c r="AH12" i="5"/>
  <c r="AH170" i="5" s="1"/>
  <c r="AG12" i="5"/>
  <c r="AG170" i="5" s="1"/>
  <c r="AC12" i="5"/>
  <c r="AC170" i="5" s="1"/>
  <c r="AB12" i="5"/>
  <c r="AB170" i="5" s="1"/>
  <c r="AB172" i="5" s="1"/>
  <c r="AB178" i="5" s="1"/>
  <c r="X12" i="5"/>
  <c r="X170" i="5" s="1"/>
  <c r="W12" i="5"/>
  <c r="W170" i="5" s="1"/>
  <c r="S12" i="5"/>
  <c r="S170" i="5" s="1"/>
  <c r="R12" i="5"/>
  <c r="R170" i="5" s="1"/>
  <c r="N12" i="5"/>
  <c r="N170" i="5" s="1"/>
  <c r="M12" i="5"/>
  <c r="M170" i="5" s="1"/>
  <c r="I12" i="5"/>
  <c r="I170" i="5" s="1"/>
  <c r="H12" i="5"/>
  <c r="H170" i="5" s="1"/>
  <c r="G12" i="5"/>
  <c r="L12" i="5" s="1"/>
  <c r="E12" i="5"/>
  <c r="E170" i="5" s="1"/>
  <c r="D12" i="5"/>
  <c r="BL11" i="5"/>
  <c r="BL14" i="5" s="1"/>
  <c r="BK11" i="5"/>
  <c r="BG11" i="5"/>
  <c r="BF11" i="5"/>
  <c r="BF169" i="5" s="1"/>
  <c r="BF172" i="5" s="1"/>
  <c r="BB11" i="5"/>
  <c r="BA11" i="5"/>
  <c r="BA169" i="5" s="1"/>
  <c r="AW11" i="5"/>
  <c r="AW169" i="5" s="1"/>
  <c r="AW172" i="5" s="1"/>
  <c r="AV11" i="5"/>
  <c r="AV14" i="5" s="1"/>
  <c r="AR11" i="5"/>
  <c r="AR169" i="5" s="1"/>
  <c r="AQ11" i="5"/>
  <c r="AM11" i="5"/>
  <c r="AL11" i="5"/>
  <c r="AH11" i="5"/>
  <c r="AH169" i="5" s="1"/>
  <c r="AH172" i="5" s="1"/>
  <c r="AG11" i="5"/>
  <c r="AG169" i="5" s="1"/>
  <c r="AG172" i="5" s="1"/>
  <c r="AC11" i="5"/>
  <c r="AC169" i="5" s="1"/>
  <c r="AB11" i="5"/>
  <c r="AB169" i="5" s="1"/>
  <c r="X11" i="5"/>
  <c r="X14" i="5" s="1"/>
  <c r="W11" i="5"/>
  <c r="S11" i="5"/>
  <c r="R11" i="5"/>
  <c r="R169" i="5" s="1"/>
  <c r="R172" i="5" s="1"/>
  <c r="R178" i="5" s="1"/>
  <c r="N11" i="5"/>
  <c r="M11" i="5"/>
  <c r="M169" i="5" s="1"/>
  <c r="J11" i="5"/>
  <c r="O11" i="5" s="1"/>
  <c r="I11" i="5"/>
  <c r="I169" i="5" s="1"/>
  <c r="H11" i="5"/>
  <c r="H14" i="5" s="1"/>
  <c r="G11" i="5"/>
  <c r="F11" i="5"/>
  <c r="E11" i="5"/>
  <c r="E169" i="5" s="1"/>
  <c r="D11" i="5"/>
  <c r="D169" i="5" s="1"/>
  <c r="F169" i="5" s="1"/>
  <c r="CA44" i="4"/>
  <c r="BS44" i="4"/>
  <c r="AN44" i="4"/>
  <c r="X44" i="4"/>
  <c r="W44" i="4"/>
  <c r="P44" i="4"/>
  <c r="CA43" i="4"/>
  <c r="BZ43" i="4"/>
  <c r="BY43" i="4"/>
  <c r="BX43" i="4"/>
  <c r="BU43" i="4"/>
  <c r="BT43" i="4"/>
  <c r="BS43" i="4"/>
  <c r="BR43" i="4"/>
  <c r="BO43" i="4"/>
  <c r="BN43" i="4"/>
  <c r="BM43" i="4"/>
  <c r="BL43" i="4"/>
  <c r="BI43" i="4"/>
  <c r="BH43" i="4"/>
  <c r="BG43" i="4"/>
  <c r="BF43" i="4"/>
  <c r="BC43" i="4"/>
  <c r="BB43" i="4"/>
  <c r="BA43" i="4"/>
  <c r="AZ43" i="4"/>
  <c r="AW43" i="4"/>
  <c r="AV43" i="4"/>
  <c r="AU43" i="4"/>
  <c r="AT43" i="4"/>
  <c r="AQ43" i="4"/>
  <c r="AP43" i="4"/>
  <c r="AO43" i="4"/>
  <c r="AN43" i="4"/>
  <c r="AK43" i="4"/>
  <c r="AJ43" i="4"/>
  <c r="AI43" i="4"/>
  <c r="AH43" i="4"/>
  <c r="AE43" i="4"/>
  <c r="AD43" i="4"/>
  <c r="AC43" i="4"/>
  <c r="AB43" i="4"/>
  <c r="Y43" i="4"/>
  <c r="X43" i="4"/>
  <c r="W43" i="4"/>
  <c r="V43" i="4"/>
  <c r="S43" i="4"/>
  <c r="R43" i="4"/>
  <c r="Q43" i="4"/>
  <c r="P43" i="4"/>
  <c r="M43" i="4"/>
  <c r="L43" i="4"/>
  <c r="K43" i="4"/>
  <c r="J43" i="4"/>
  <c r="CA42" i="4"/>
  <c r="BZ42" i="4"/>
  <c r="BY42" i="4"/>
  <c r="BX42" i="4"/>
  <c r="BX44" i="4" s="1"/>
  <c r="BU42" i="4"/>
  <c r="BT42" i="4"/>
  <c r="BT44" i="4" s="1"/>
  <c r="BS42" i="4"/>
  <c r="BR42" i="4"/>
  <c r="BO42" i="4"/>
  <c r="BN42" i="4"/>
  <c r="BM42" i="4"/>
  <c r="BL42" i="4"/>
  <c r="BL44" i="4" s="1"/>
  <c r="BI42" i="4"/>
  <c r="BH42" i="4"/>
  <c r="BH44" i="4" s="1"/>
  <c r="BG42" i="4"/>
  <c r="BF42" i="4"/>
  <c r="BC42" i="4"/>
  <c r="BB42" i="4"/>
  <c r="BA42" i="4"/>
  <c r="AZ42" i="4"/>
  <c r="AZ44" i="4" s="1"/>
  <c r="AW42" i="4"/>
  <c r="AV42" i="4"/>
  <c r="AV44" i="4" s="1"/>
  <c r="AU42" i="4"/>
  <c r="AT42" i="4"/>
  <c r="AQ42" i="4"/>
  <c r="AP42" i="4"/>
  <c r="AO42" i="4"/>
  <c r="AN42" i="4"/>
  <c r="AK42" i="4"/>
  <c r="AJ42" i="4"/>
  <c r="AJ44" i="4" s="1"/>
  <c r="AI42" i="4"/>
  <c r="AH42" i="4"/>
  <c r="AE42" i="4"/>
  <c r="AE44" i="4" s="1"/>
  <c r="AD42" i="4"/>
  <c r="AC42" i="4"/>
  <c r="AB42" i="4"/>
  <c r="AB44" i="4" s="1"/>
  <c r="Y42" i="4"/>
  <c r="X42" i="4"/>
  <c r="W42" i="4"/>
  <c r="V42" i="4"/>
  <c r="S42" i="4"/>
  <c r="R42" i="4"/>
  <c r="Q42" i="4"/>
  <c r="P42" i="4"/>
  <c r="M42" i="4"/>
  <c r="L42" i="4"/>
  <c r="L44" i="4" s="1"/>
  <c r="K42" i="4"/>
  <c r="J42" i="4"/>
  <c r="D42" i="4"/>
  <c r="C42" i="4"/>
  <c r="CE41" i="4"/>
  <c r="CA41" i="4"/>
  <c r="BZ41" i="4"/>
  <c r="BZ44" i="4" s="1"/>
  <c r="BY41" i="4"/>
  <c r="BY44" i="4" s="1"/>
  <c r="BX41" i="4"/>
  <c r="BU41" i="4"/>
  <c r="BU44" i="4" s="1"/>
  <c r="BT41" i="4"/>
  <c r="BS41" i="4"/>
  <c r="BR41" i="4"/>
  <c r="BR44" i="4" s="1"/>
  <c r="BO41" i="4"/>
  <c r="BN41" i="4"/>
  <c r="BM41" i="4"/>
  <c r="BM44" i="4" s="1"/>
  <c r="BL41" i="4"/>
  <c r="BI41" i="4"/>
  <c r="BI44" i="4" s="1"/>
  <c r="BH41" i="4"/>
  <c r="BG41" i="4"/>
  <c r="BF41" i="4"/>
  <c r="BC41" i="4"/>
  <c r="BC44" i="4" s="1"/>
  <c r="BB41" i="4"/>
  <c r="BB44" i="4" s="1"/>
  <c r="BA41" i="4"/>
  <c r="AZ41" i="4"/>
  <c r="AW41" i="4"/>
  <c r="AW44" i="4" s="1"/>
  <c r="AV41" i="4"/>
  <c r="AU41" i="4"/>
  <c r="AU44" i="4" s="1"/>
  <c r="AT41" i="4"/>
  <c r="AT44" i="4" s="1"/>
  <c r="AQ41" i="4"/>
  <c r="AQ44" i="4" s="1"/>
  <c r="AP41" i="4"/>
  <c r="AO41" i="4"/>
  <c r="AO44" i="4" s="1"/>
  <c r="AN41" i="4"/>
  <c r="AK41" i="4"/>
  <c r="AJ41" i="4"/>
  <c r="AI41" i="4"/>
  <c r="AI44" i="4" s="1"/>
  <c r="AH41" i="4"/>
  <c r="AE41" i="4"/>
  <c r="AD41" i="4"/>
  <c r="AD44" i="4" s="1"/>
  <c r="AC41" i="4"/>
  <c r="AB41" i="4"/>
  <c r="Y41" i="4"/>
  <c r="X41" i="4"/>
  <c r="W41" i="4"/>
  <c r="V41" i="4"/>
  <c r="V44" i="4" s="1"/>
  <c r="S41" i="4"/>
  <c r="S44" i="4" s="1"/>
  <c r="R41" i="4"/>
  <c r="Q41" i="4"/>
  <c r="Q44" i="4" s="1"/>
  <c r="P41" i="4"/>
  <c r="M41" i="4"/>
  <c r="M44" i="4" s="1"/>
  <c r="L41" i="4"/>
  <c r="K41" i="4"/>
  <c r="K44" i="4" s="1"/>
  <c r="J41" i="4"/>
  <c r="CE39" i="4"/>
  <c r="CA39" i="4"/>
  <c r="BZ39" i="4"/>
  <c r="BY39" i="4"/>
  <c r="BX39" i="4"/>
  <c r="BU39" i="4"/>
  <c r="BT39" i="4"/>
  <c r="BS39" i="4"/>
  <c r="BR39" i="4"/>
  <c r="BO39" i="4"/>
  <c r="BN39" i="4"/>
  <c r="BM39" i="4"/>
  <c r="BL39" i="4"/>
  <c r="BI39" i="4"/>
  <c r="BH39" i="4"/>
  <c r="BG39" i="4"/>
  <c r="BF39" i="4"/>
  <c r="BC39" i="4"/>
  <c r="BB39" i="4"/>
  <c r="BA39" i="4"/>
  <c r="AZ39" i="4"/>
  <c r="AW39" i="4"/>
  <c r="AV39" i="4"/>
  <c r="AU39" i="4"/>
  <c r="AT39" i="4"/>
  <c r="AQ39" i="4"/>
  <c r="AP39" i="4"/>
  <c r="AO39" i="4"/>
  <c r="AN39" i="4"/>
  <c r="AK39" i="4"/>
  <c r="AJ39" i="4"/>
  <c r="AI39" i="4"/>
  <c r="AH39" i="4"/>
  <c r="AE39" i="4"/>
  <c r="AD39" i="4"/>
  <c r="AC39" i="4"/>
  <c r="AB39" i="4"/>
  <c r="Y39" i="4"/>
  <c r="X39" i="4"/>
  <c r="W39" i="4"/>
  <c r="V39" i="4"/>
  <c r="S39" i="4"/>
  <c r="R39" i="4"/>
  <c r="Q39" i="4"/>
  <c r="P39" i="4"/>
  <c r="M39" i="4"/>
  <c r="L39" i="4"/>
  <c r="K39" i="4"/>
  <c r="J39" i="4"/>
  <c r="CG38" i="4"/>
  <c r="CF38" i="4"/>
  <c r="CE38" i="4"/>
  <c r="CD38" i="4"/>
  <c r="G38" i="4"/>
  <c r="CM38" i="4" s="1"/>
  <c r="F38" i="4"/>
  <c r="CL38" i="4" s="1"/>
  <c r="E38" i="4"/>
  <c r="CK38" i="4" s="1"/>
  <c r="D38" i="4"/>
  <c r="CJ38" i="4" s="1"/>
  <c r="C38" i="4"/>
  <c r="CJ37" i="4"/>
  <c r="CG37" i="4"/>
  <c r="CF37" i="4"/>
  <c r="CF39" i="4" s="1"/>
  <c r="CE37" i="4"/>
  <c r="CD37" i="4"/>
  <c r="G37" i="4"/>
  <c r="CM37" i="4" s="1"/>
  <c r="F37" i="4"/>
  <c r="E37" i="4"/>
  <c r="CK37" i="4" s="1"/>
  <c r="D37" i="4"/>
  <c r="D39" i="4" s="1"/>
  <c r="C37" i="4"/>
  <c r="CI37" i="4" s="1"/>
  <c r="CG36" i="4"/>
  <c r="CG39" i="4" s="1"/>
  <c r="CF36" i="4"/>
  <c r="CE36" i="4"/>
  <c r="CD36" i="4"/>
  <c r="CD39" i="4" s="1"/>
  <c r="G36" i="4"/>
  <c r="F36" i="4"/>
  <c r="F39" i="4" s="1"/>
  <c r="E36" i="4"/>
  <c r="E39" i="4" s="1"/>
  <c r="D36" i="4"/>
  <c r="C36" i="4"/>
  <c r="CA34" i="4"/>
  <c r="BZ34" i="4"/>
  <c r="BY34" i="4"/>
  <c r="BX34" i="4"/>
  <c r="BU34" i="4"/>
  <c r="BT34" i="4"/>
  <c r="BS34" i="4"/>
  <c r="BR34" i="4"/>
  <c r="BO34" i="4"/>
  <c r="BN34" i="4"/>
  <c r="BM34" i="4"/>
  <c r="BL34" i="4"/>
  <c r="BI34" i="4"/>
  <c r="BH34" i="4"/>
  <c r="BG34" i="4"/>
  <c r="BF34" i="4"/>
  <c r="BC34" i="4"/>
  <c r="BB34" i="4"/>
  <c r="BA34" i="4"/>
  <c r="AZ34" i="4"/>
  <c r="AW34" i="4"/>
  <c r="AV34" i="4"/>
  <c r="AU34" i="4"/>
  <c r="AT34" i="4"/>
  <c r="AQ34" i="4"/>
  <c r="AP34" i="4"/>
  <c r="AO34" i="4"/>
  <c r="AN34" i="4"/>
  <c r="AK34" i="4"/>
  <c r="AJ34" i="4"/>
  <c r="AI34" i="4"/>
  <c r="AH34" i="4"/>
  <c r="AE34" i="4"/>
  <c r="AD34" i="4"/>
  <c r="AC34" i="4"/>
  <c r="AB34" i="4"/>
  <c r="Y34" i="4"/>
  <c r="X34" i="4"/>
  <c r="W34" i="4"/>
  <c r="V34" i="4"/>
  <c r="S34" i="4"/>
  <c r="R34" i="4"/>
  <c r="Q34" i="4"/>
  <c r="P34" i="4"/>
  <c r="M34" i="4"/>
  <c r="L34" i="4"/>
  <c r="K34" i="4"/>
  <c r="J34" i="4"/>
  <c r="CI33" i="4"/>
  <c r="CG33" i="4"/>
  <c r="CF33" i="4"/>
  <c r="CE33" i="4"/>
  <c r="CD33" i="4"/>
  <c r="G33" i="4"/>
  <c r="CM33" i="4" s="1"/>
  <c r="F33" i="4"/>
  <c r="CL33" i="4" s="1"/>
  <c r="E33" i="4"/>
  <c r="D33" i="4"/>
  <c r="CJ33" i="4" s="1"/>
  <c r="C33" i="4"/>
  <c r="H33" i="4" s="1"/>
  <c r="CC33" i="4" s="1"/>
  <c r="CH33" i="4" s="1"/>
  <c r="CJ32" i="4"/>
  <c r="CG32" i="4"/>
  <c r="CF32" i="4"/>
  <c r="CF34" i="4" s="1"/>
  <c r="CE32" i="4"/>
  <c r="CE34" i="4" s="1"/>
  <c r="CD32" i="4"/>
  <c r="G32" i="4"/>
  <c r="CM32" i="4" s="1"/>
  <c r="F32" i="4"/>
  <c r="E32" i="4"/>
  <c r="D32" i="4"/>
  <c r="D34" i="4" s="1"/>
  <c r="C32" i="4"/>
  <c r="CI32" i="4" s="1"/>
  <c r="CG31" i="4"/>
  <c r="CG34" i="4" s="1"/>
  <c r="CF31" i="4"/>
  <c r="CE31" i="4"/>
  <c r="CD31" i="4"/>
  <c r="CD34" i="4" s="1"/>
  <c r="G31" i="4"/>
  <c r="G34" i="4" s="1"/>
  <c r="F31" i="4"/>
  <c r="F34" i="4" s="1"/>
  <c r="E31" i="4"/>
  <c r="E34" i="4" s="1"/>
  <c r="D31" i="4"/>
  <c r="C31" i="4"/>
  <c r="C34" i="4" s="1"/>
  <c r="CA29" i="4"/>
  <c r="BZ29" i="4"/>
  <c r="BY29" i="4"/>
  <c r="BX29" i="4"/>
  <c r="BU29" i="4"/>
  <c r="BT29" i="4"/>
  <c r="BS29" i="4"/>
  <c r="BR29" i="4"/>
  <c r="BO29" i="4"/>
  <c r="BN29" i="4"/>
  <c r="BM29" i="4"/>
  <c r="BL29" i="4"/>
  <c r="BI29" i="4"/>
  <c r="BH29" i="4"/>
  <c r="BG29" i="4"/>
  <c r="BF29" i="4"/>
  <c r="BC29" i="4"/>
  <c r="BB29" i="4"/>
  <c r="BA29" i="4"/>
  <c r="AZ29" i="4"/>
  <c r="AW29" i="4"/>
  <c r="AV29" i="4"/>
  <c r="AU29" i="4"/>
  <c r="AT29" i="4"/>
  <c r="AQ29" i="4"/>
  <c r="AP29" i="4"/>
  <c r="AO29" i="4"/>
  <c r="AN29" i="4"/>
  <c r="AK29" i="4"/>
  <c r="AJ29" i="4"/>
  <c r="AI29" i="4"/>
  <c r="AH29" i="4"/>
  <c r="AE29" i="4"/>
  <c r="AD29" i="4"/>
  <c r="AC29" i="4"/>
  <c r="AB29" i="4"/>
  <c r="Y29" i="4"/>
  <c r="X29" i="4"/>
  <c r="W29" i="4"/>
  <c r="V29" i="4"/>
  <c r="S29" i="4"/>
  <c r="R29" i="4"/>
  <c r="Q29" i="4"/>
  <c r="P29" i="4"/>
  <c r="M29" i="4"/>
  <c r="L29" i="4"/>
  <c r="K29" i="4"/>
  <c r="J29" i="4"/>
  <c r="G29" i="4"/>
  <c r="CI28" i="4"/>
  <c r="CG28" i="4"/>
  <c r="CF28" i="4"/>
  <c r="CE28" i="4"/>
  <c r="CD28" i="4"/>
  <c r="CH28" i="4" s="1"/>
  <c r="G28" i="4"/>
  <c r="CM28" i="4" s="1"/>
  <c r="F28" i="4"/>
  <c r="CL28" i="4" s="1"/>
  <c r="E28" i="4"/>
  <c r="CK28" i="4" s="1"/>
  <c r="D28" i="4"/>
  <c r="C28" i="4"/>
  <c r="H28" i="4" s="1"/>
  <c r="CC28" i="4" s="1"/>
  <c r="CJ27" i="4"/>
  <c r="CG27" i="4"/>
  <c r="CF27" i="4"/>
  <c r="CF29" i="4" s="1"/>
  <c r="CE27" i="4"/>
  <c r="CE29" i="4" s="1"/>
  <c r="CD27" i="4"/>
  <c r="G27" i="4"/>
  <c r="CM27" i="4" s="1"/>
  <c r="F27" i="4"/>
  <c r="CL27" i="4" s="1"/>
  <c r="E27" i="4"/>
  <c r="D27" i="4"/>
  <c r="D29" i="4" s="1"/>
  <c r="C27" i="4"/>
  <c r="CI27" i="4" s="1"/>
  <c r="CM26" i="4"/>
  <c r="CM29" i="4" s="1"/>
  <c r="CG26" i="4"/>
  <c r="CG29" i="4" s="1"/>
  <c r="CF26" i="4"/>
  <c r="CE26" i="4"/>
  <c r="CD26" i="4"/>
  <c r="G26" i="4"/>
  <c r="F26" i="4"/>
  <c r="F29" i="4" s="1"/>
  <c r="E26" i="4"/>
  <c r="E29" i="4" s="1"/>
  <c r="D26" i="4"/>
  <c r="C26" i="4"/>
  <c r="CE24" i="4"/>
  <c r="CA24" i="4"/>
  <c r="BZ24" i="4"/>
  <c r="BY24" i="4"/>
  <c r="BX24" i="4"/>
  <c r="BU24" i="4"/>
  <c r="BT24" i="4"/>
  <c r="BS24" i="4"/>
  <c r="BR24" i="4"/>
  <c r="BO24" i="4"/>
  <c r="BN24" i="4"/>
  <c r="BM24" i="4"/>
  <c r="BL24" i="4"/>
  <c r="BI24" i="4"/>
  <c r="BH24" i="4"/>
  <c r="BG24" i="4"/>
  <c r="BF24" i="4"/>
  <c r="BC24" i="4"/>
  <c r="BB24" i="4"/>
  <c r="BA24" i="4"/>
  <c r="AZ24" i="4"/>
  <c r="AW24" i="4"/>
  <c r="AV24" i="4"/>
  <c r="AU24" i="4"/>
  <c r="AT24" i="4"/>
  <c r="AQ24" i="4"/>
  <c r="AP24" i="4"/>
  <c r="AO24" i="4"/>
  <c r="AN24" i="4"/>
  <c r="AK24" i="4"/>
  <c r="AJ24" i="4"/>
  <c r="AI24" i="4"/>
  <c r="AH24" i="4"/>
  <c r="AE24" i="4"/>
  <c r="AD24" i="4"/>
  <c r="AC24" i="4"/>
  <c r="AB24" i="4"/>
  <c r="Y24" i="4"/>
  <c r="X24" i="4"/>
  <c r="W24" i="4"/>
  <c r="V24" i="4"/>
  <c r="S24" i="4"/>
  <c r="R24" i="4"/>
  <c r="Q24" i="4"/>
  <c r="P24" i="4"/>
  <c r="M24" i="4"/>
  <c r="L24" i="4"/>
  <c r="K24" i="4"/>
  <c r="J24" i="4"/>
  <c r="C24" i="4"/>
  <c r="CI23" i="4"/>
  <c r="CG23" i="4"/>
  <c r="CF23" i="4"/>
  <c r="CE23" i="4"/>
  <c r="CD23" i="4"/>
  <c r="CD43" i="4" s="1"/>
  <c r="AM23" i="4"/>
  <c r="AR23" i="4" s="1"/>
  <c r="AS23" i="4" s="1"/>
  <c r="AX23" i="4" s="1"/>
  <c r="AY23" i="4" s="1"/>
  <c r="BD23" i="4" s="1"/>
  <c r="BE23" i="4" s="1"/>
  <c r="BJ23" i="4" s="1"/>
  <c r="BK23" i="4" s="1"/>
  <c r="BP23" i="4" s="1"/>
  <c r="BQ23" i="4" s="1"/>
  <c r="BV23" i="4" s="1"/>
  <c r="BW23" i="4" s="1"/>
  <c r="CB23" i="4" s="1"/>
  <c r="I23" i="4"/>
  <c r="N23" i="4" s="1"/>
  <c r="O23" i="4" s="1"/>
  <c r="T23" i="4" s="1"/>
  <c r="U23" i="4" s="1"/>
  <c r="Z23" i="4" s="1"/>
  <c r="AA23" i="4" s="1"/>
  <c r="AF23" i="4" s="1"/>
  <c r="AG23" i="4" s="1"/>
  <c r="AL23" i="4" s="1"/>
  <c r="G23" i="4"/>
  <c r="CM23" i="4" s="1"/>
  <c r="F23" i="4"/>
  <c r="CL23" i="4" s="1"/>
  <c r="E23" i="4"/>
  <c r="CK23" i="4" s="1"/>
  <c r="D23" i="4"/>
  <c r="CJ23" i="4" s="1"/>
  <c r="C23" i="4"/>
  <c r="H23" i="4" s="1"/>
  <c r="CC23" i="4" s="1"/>
  <c r="CJ22" i="4"/>
  <c r="CG22" i="4"/>
  <c r="CF22" i="4"/>
  <c r="CF24" i="4" s="1"/>
  <c r="CE22" i="4"/>
  <c r="CD22" i="4"/>
  <c r="G22" i="4"/>
  <c r="CM22" i="4" s="1"/>
  <c r="F22" i="4"/>
  <c r="CL22" i="4" s="1"/>
  <c r="E22" i="4"/>
  <c r="CK22" i="4" s="1"/>
  <c r="D22" i="4"/>
  <c r="D24" i="4" s="1"/>
  <c r="C22" i="4"/>
  <c r="CI22" i="4" s="1"/>
  <c r="CG21" i="4"/>
  <c r="CG24" i="4" s="1"/>
  <c r="CF21" i="4"/>
  <c r="CE21" i="4"/>
  <c r="CD21" i="4"/>
  <c r="G21" i="4"/>
  <c r="G24" i="4" s="1"/>
  <c r="F21" i="4"/>
  <c r="F24" i="4" s="1"/>
  <c r="E21" i="4"/>
  <c r="D21" i="4"/>
  <c r="C21" i="4"/>
  <c r="CE19" i="4"/>
  <c r="CA19" i="4"/>
  <c r="BZ19" i="4"/>
  <c r="BY19" i="4"/>
  <c r="BX19" i="4"/>
  <c r="BU19" i="4"/>
  <c r="BT19" i="4"/>
  <c r="BS19" i="4"/>
  <c r="BR19" i="4"/>
  <c r="BO19" i="4"/>
  <c r="BN19" i="4"/>
  <c r="BM19" i="4"/>
  <c r="BL19" i="4"/>
  <c r="BI19" i="4"/>
  <c r="BH19" i="4"/>
  <c r="BG19" i="4"/>
  <c r="BF19" i="4"/>
  <c r="BC19" i="4"/>
  <c r="BB19" i="4"/>
  <c r="BA19" i="4"/>
  <c r="AZ19" i="4"/>
  <c r="AW19" i="4"/>
  <c r="AV19" i="4"/>
  <c r="AU19" i="4"/>
  <c r="AT19" i="4"/>
  <c r="AQ19" i="4"/>
  <c r="AP19" i="4"/>
  <c r="AO19" i="4"/>
  <c r="AN19" i="4"/>
  <c r="AK19" i="4"/>
  <c r="AJ19" i="4"/>
  <c r="AI19" i="4"/>
  <c r="AH19" i="4"/>
  <c r="AE19" i="4"/>
  <c r="AD19" i="4"/>
  <c r="AC19" i="4"/>
  <c r="AB19" i="4"/>
  <c r="Y19" i="4"/>
  <c r="X19" i="4"/>
  <c r="W19" i="4"/>
  <c r="V19" i="4"/>
  <c r="S19" i="4"/>
  <c r="R19" i="4"/>
  <c r="Q19" i="4"/>
  <c r="P19" i="4"/>
  <c r="M19" i="4"/>
  <c r="L19" i="4"/>
  <c r="K19" i="4"/>
  <c r="J19" i="4"/>
  <c r="CG18" i="4"/>
  <c r="CF18" i="4"/>
  <c r="CE18" i="4"/>
  <c r="CD18" i="4"/>
  <c r="G18" i="4"/>
  <c r="CM18" i="4" s="1"/>
  <c r="F18" i="4"/>
  <c r="CL18" i="4" s="1"/>
  <c r="E18" i="4"/>
  <c r="CK18" i="4" s="1"/>
  <c r="D18" i="4"/>
  <c r="CJ18" i="4" s="1"/>
  <c r="C18" i="4"/>
  <c r="CJ17" i="4"/>
  <c r="CG17" i="4"/>
  <c r="CF17" i="4"/>
  <c r="CF19" i="4" s="1"/>
  <c r="CE17" i="4"/>
  <c r="CD17" i="4"/>
  <c r="G17" i="4"/>
  <c r="CM17" i="4" s="1"/>
  <c r="F17" i="4"/>
  <c r="E17" i="4"/>
  <c r="CK17" i="4" s="1"/>
  <c r="D17" i="4"/>
  <c r="D19" i="4" s="1"/>
  <c r="C17" i="4"/>
  <c r="CI17" i="4" s="1"/>
  <c r="CG16" i="4"/>
  <c r="CG19" i="4" s="1"/>
  <c r="CF16" i="4"/>
  <c r="CE16" i="4"/>
  <c r="CD16" i="4"/>
  <c r="CD19" i="4" s="1"/>
  <c r="G16" i="4"/>
  <c r="F16" i="4"/>
  <c r="F19" i="4" s="1"/>
  <c r="E16" i="4"/>
  <c r="E19" i="4" s="1"/>
  <c r="D16" i="4"/>
  <c r="C16" i="4"/>
  <c r="CA14" i="4"/>
  <c r="BZ14" i="4"/>
  <c r="BY14" i="4"/>
  <c r="BX14" i="4"/>
  <c r="BU14" i="4"/>
  <c r="BT14" i="4"/>
  <c r="BS14" i="4"/>
  <c r="BR14" i="4"/>
  <c r="BO14" i="4"/>
  <c r="BN14" i="4"/>
  <c r="BM14" i="4"/>
  <c r="BL14" i="4"/>
  <c r="BI14" i="4"/>
  <c r="BH14" i="4"/>
  <c r="BG14" i="4"/>
  <c r="BF14" i="4"/>
  <c r="BC14" i="4"/>
  <c r="BB14" i="4"/>
  <c r="BA14" i="4"/>
  <c r="AZ14" i="4"/>
  <c r="AW14" i="4"/>
  <c r="AV14" i="4"/>
  <c r="AU14" i="4"/>
  <c r="AT14" i="4"/>
  <c r="AQ14" i="4"/>
  <c r="AP14" i="4"/>
  <c r="AO14" i="4"/>
  <c r="AN14" i="4"/>
  <c r="AK14" i="4"/>
  <c r="AJ14" i="4"/>
  <c r="AI14" i="4"/>
  <c r="AH14" i="4"/>
  <c r="AE14" i="4"/>
  <c r="AD14" i="4"/>
  <c r="AC14" i="4"/>
  <c r="AB14" i="4"/>
  <c r="Y14" i="4"/>
  <c r="X14" i="4"/>
  <c r="W14" i="4"/>
  <c r="V14" i="4"/>
  <c r="S14" i="4"/>
  <c r="R14" i="4"/>
  <c r="Q14" i="4"/>
  <c r="P14" i="4"/>
  <c r="M14" i="4"/>
  <c r="L14" i="4"/>
  <c r="K14" i="4"/>
  <c r="J14" i="4"/>
  <c r="CI13" i="4"/>
  <c r="CG13" i="4"/>
  <c r="CG43" i="4" s="1"/>
  <c r="CF13" i="4"/>
  <c r="CF43" i="4" s="1"/>
  <c r="CE13" i="4"/>
  <c r="CE43" i="4" s="1"/>
  <c r="CD13" i="4"/>
  <c r="G13" i="4"/>
  <c r="F13" i="4"/>
  <c r="F43" i="4" s="1"/>
  <c r="E13" i="4"/>
  <c r="E43" i="4" s="1"/>
  <c r="D13" i="4"/>
  <c r="D43" i="4" s="1"/>
  <c r="C13" i="4"/>
  <c r="CJ12" i="4"/>
  <c r="CG12" i="4"/>
  <c r="CG42" i="4" s="1"/>
  <c r="CF12" i="4"/>
  <c r="CF14" i="4" s="1"/>
  <c r="CE12" i="4"/>
  <c r="CD12" i="4"/>
  <c r="CD42" i="4" s="1"/>
  <c r="G12" i="4"/>
  <c r="G42" i="4" s="1"/>
  <c r="F12" i="4"/>
  <c r="F42" i="4" s="1"/>
  <c r="E12" i="4"/>
  <c r="D12" i="4"/>
  <c r="D14" i="4" s="1"/>
  <c r="C12" i="4"/>
  <c r="CI12" i="4" s="1"/>
  <c r="CG11" i="4"/>
  <c r="CF11" i="4"/>
  <c r="CF41" i="4" s="1"/>
  <c r="CE11" i="4"/>
  <c r="CD11" i="4"/>
  <c r="CD14" i="4" s="1"/>
  <c r="G11" i="4"/>
  <c r="G14" i="4" s="1"/>
  <c r="F11" i="4"/>
  <c r="E11" i="4"/>
  <c r="E14" i="4" s="1"/>
  <c r="D11" i="4"/>
  <c r="D41" i="4" s="1"/>
  <c r="D44" i="4" s="1"/>
  <c r="C11" i="4"/>
  <c r="C14" i="4" s="1"/>
  <c r="BY154" i="3"/>
  <c r="BM154" i="3"/>
  <c r="BI154" i="3"/>
  <c r="AW154" i="3"/>
  <c r="AC154" i="3"/>
  <c r="Q154" i="3"/>
  <c r="M154" i="3"/>
  <c r="BS153" i="3"/>
  <c r="BG153" i="3"/>
  <c r="BC153" i="3"/>
  <c r="AQ153" i="3"/>
  <c r="W153" i="3"/>
  <c r="K153" i="3"/>
  <c r="BM152" i="3"/>
  <c r="BA152" i="3"/>
  <c r="AW152" i="3"/>
  <c r="AK152" i="3"/>
  <c r="Q152" i="3"/>
  <c r="BZ150" i="3"/>
  <c r="AD150" i="3"/>
  <c r="BT149" i="3"/>
  <c r="AN149" i="3"/>
  <c r="BH147" i="3"/>
  <c r="L147" i="3"/>
  <c r="CA143" i="3"/>
  <c r="BZ143" i="3"/>
  <c r="BY143" i="3"/>
  <c r="BX143" i="3"/>
  <c r="BU143" i="3"/>
  <c r="BT143" i="3"/>
  <c r="BS143" i="3"/>
  <c r="BR143" i="3"/>
  <c r="BO143" i="3"/>
  <c r="BN143" i="3"/>
  <c r="BM143" i="3"/>
  <c r="BL143" i="3"/>
  <c r="BI143" i="3"/>
  <c r="BH143" i="3"/>
  <c r="BG143" i="3"/>
  <c r="BF143" i="3"/>
  <c r="BC143" i="3"/>
  <c r="BB143" i="3"/>
  <c r="BA143" i="3"/>
  <c r="AZ143" i="3"/>
  <c r="AW143" i="3"/>
  <c r="AV143" i="3"/>
  <c r="AU143" i="3"/>
  <c r="AT143" i="3"/>
  <c r="AQ143" i="3"/>
  <c r="AP143" i="3"/>
  <c r="AO143" i="3"/>
  <c r="AN143" i="3"/>
  <c r="AK143" i="3"/>
  <c r="AJ143" i="3"/>
  <c r="AI143" i="3"/>
  <c r="AH143" i="3"/>
  <c r="AE143" i="3"/>
  <c r="AD143" i="3"/>
  <c r="AC143" i="3"/>
  <c r="AB143" i="3"/>
  <c r="Y143" i="3"/>
  <c r="X143" i="3"/>
  <c r="W143" i="3"/>
  <c r="V143" i="3"/>
  <c r="S143" i="3"/>
  <c r="R143" i="3"/>
  <c r="Q143" i="3"/>
  <c r="P143" i="3"/>
  <c r="M143" i="3"/>
  <c r="L143" i="3"/>
  <c r="K143" i="3"/>
  <c r="CE143" i="3" s="1"/>
  <c r="J143" i="3"/>
  <c r="CA142" i="3"/>
  <c r="BZ142" i="3"/>
  <c r="BY142" i="3"/>
  <c r="BX142" i="3"/>
  <c r="BU142" i="3"/>
  <c r="BT142" i="3"/>
  <c r="BS142" i="3"/>
  <c r="BR142" i="3"/>
  <c r="BO142" i="3"/>
  <c r="BN142" i="3"/>
  <c r="BM142" i="3"/>
  <c r="BL142" i="3"/>
  <c r="BI142" i="3"/>
  <c r="BH142" i="3"/>
  <c r="BG142" i="3"/>
  <c r="BF142" i="3"/>
  <c r="BC142" i="3"/>
  <c r="BB142" i="3"/>
  <c r="BA142" i="3"/>
  <c r="AZ142" i="3"/>
  <c r="AW142" i="3"/>
  <c r="AV142" i="3"/>
  <c r="CF142" i="3" s="1"/>
  <c r="AU142" i="3"/>
  <c r="AT142" i="3"/>
  <c r="AQ142" i="3"/>
  <c r="AP142" i="3"/>
  <c r="AO142" i="3"/>
  <c r="AN142" i="3"/>
  <c r="AK142" i="3"/>
  <c r="AJ142" i="3"/>
  <c r="AI142" i="3"/>
  <c r="AH142" i="3"/>
  <c r="AE142" i="3"/>
  <c r="AD142" i="3"/>
  <c r="AC142" i="3"/>
  <c r="AB142" i="3"/>
  <c r="Y142" i="3"/>
  <c r="CG142" i="3" s="1"/>
  <c r="X142" i="3"/>
  <c r="W142" i="3"/>
  <c r="V142" i="3"/>
  <c r="S142" i="3"/>
  <c r="R142" i="3"/>
  <c r="Q142" i="3"/>
  <c r="P142" i="3"/>
  <c r="M142" i="3"/>
  <c r="L142" i="3"/>
  <c r="K142" i="3"/>
  <c r="CE142" i="3" s="1"/>
  <c r="J142" i="3"/>
  <c r="CA141" i="3"/>
  <c r="BZ141" i="3"/>
  <c r="BY141" i="3"/>
  <c r="BX141" i="3"/>
  <c r="BU141" i="3"/>
  <c r="BT141" i="3"/>
  <c r="BS141" i="3"/>
  <c r="BR141" i="3"/>
  <c r="BO141" i="3"/>
  <c r="BN141" i="3"/>
  <c r="BM141" i="3"/>
  <c r="BL141" i="3"/>
  <c r="BI141" i="3"/>
  <c r="BH141" i="3"/>
  <c r="BG141" i="3"/>
  <c r="BF141" i="3"/>
  <c r="BC141" i="3"/>
  <c r="BB141" i="3"/>
  <c r="BA141" i="3"/>
  <c r="AZ141" i="3"/>
  <c r="AW141" i="3"/>
  <c r="AV141" i="3"/>
  <c r="AU141" i="3"/>
  <c r="AT141" i="3"/>
  <c r="AQ141" i="3"/>
  <c r="AP141" i="3"/>
  <c r="AO141" i="3"/>
  <c r="AN141" i="3"/>
  <c r="AK141" i="3"/>
  <c r="AJ141" i="3"/>
  <c r="AI141" i="3"/>
  <c r="AH141" i="3"/>
  <c r="AE141" i="3"/>
  <c r="AD141" i="3"/>
  <c r="AC141" i="3"/>
  <c r="AB141" i="3"/>
  <c r="Y141" i="3"/>
  <c r="X141" i="3"/>
  <c r="W141" i="3"/>
  <c r="V141" i="3"/>
  <c r="S141" i="3"/>
  <c r="R141" i="3"/>
  <c r="Q141" i="3"/>
  <c r="P141" i="3"/>
  <c r="M141" i="3"/>
  <c r="CG141" i="3" s="1"/>
  <c r="L141" i="3"/>
  <c r="K141" i="3"/>
  <c r="J141" i="3"/>
  <c r="CD141" i="3" s="1"/>
  <c r="CA140" i="3"/>
  <c r="BZ140" i="3"/>
  <c r="BY140" i="3"/>
  <c r="BX140" i="3"/>
  <c r="BU140" i="3"/>
  <c r="BT140" i="3"/>
  <c r="BS140" i="3"/>
  <c r="BR140" i="3"/>
  <c r="BO140" i="3"/>
  <c r="BN140" i="3"/>
  <c r="BM140" i="3"/>
  <c r="BL140" i="3"/>
  <c r="BI140" i="3"/>
  <c r="BH140" i="3"/>
  <c r="BG140" i="3"/>
  <c r="BF140" i="3"/>
  <c r="BC140" i="3"/>
  <c r="BB140" i="3"/>
  <c r="BA140" i="3"/>
  <c r="AZ140" i="3"/>
  <c r="AZ151" i="3" s="1"/>
  <c r="AW140" i="3"/>
  <c r="AV140" i="3"/>
  <c r="AU140" i="3"/>
  <c r="AT140" i="3"/>
  <c r="AQ140" i="3"/>
  <c r="AP140" i="3"/>
  <c r="AO140" i="3"/>
  <c r="AN140" i="3"/>
  <c r="AK140" i="3"/>
  <c r="AJ140" i="3"/>
  <c r="AI140" i="3"/>
  <c r="AH140" i="3"/>
  <c r="AE140" i="3"/>
  <c r="AD140" i="3"/>
  <c r="AC140" i="3"/>
  <c r="AB140" i="3"/>
  <c r="Y140" i="3"/>
  <c r="X140" i="3"/>
  <c r="W140" i="3"/>
  <c r="V140" i="3"/>
  <c r="S140" i="3"/>
  <c r="R140" i="3"/>
  <c r="Q140" i="3"/>
  <c r="P140" i="3"/>
  <c r="M140" i="3"/>
  <c r="L140" i="3"/>
  <c r="CF140" i="3" s="1"/>
  <c r="K140" i="3"/>
  <c r="J140" i="3"/>
  <c r="CD139" i="3"/>
  <c r="CA139" i="3"/>
  <c r="BZ139" i="3"/>
  <c r="BY139" i="3"/>
  <c r="BX139" i="3"/>
  <c r="BU139" i="3"/>
  <c r="BT139" i="3"/>
  <c r="BS139" i="3"/>
  <c r="BR139" i="3"/>
  <c r="BO139" i="3"/>
  <c r="BN139" i="3"/>
  <c r="BM139" i="3"/>
  <c r="BL139" i="3"/>
  <c r="BI139" i="3"/>
  <c r="BH139" i="3"/>
  <c r="BG139" i="3"/>
  <c r="BF139" i="3"/>
  <c r="BC139" i="3"/>
  <c r="BB139" i="3"/>
  <c r="BA139" i="3"/>
  <c r="AZ139" i="3"/>
  <c r="AW139" i="3"/>
  <c r="AV139" i="3"/>
  <c r="AU139" i="3"/>
  <c r="AT139" i="3"/>
  <c r="AQ139" i="3"/>
  <c r="AP139" i="3"/>
  <c r="AO139" i="3"/>
  <c r="AN139" i="3"/>
  <c r="AK139" i="3"/>
  <c r="AJ139" i="3"/>
  <c r="AI139" i="3"/>
  <c r="AH139" i="3"/>
  <c r="AE139" i="3"/>
  <c r="AD139" i="3"/>
  <c r="AC139" i="3"/>
  <c r="AB139" i="3"/>
  <c r="Y139" i="3"/>
  <c r="X139" i="3"/>
  <c r="W139" i="3"/>
  <c r="V139" i="3"/>
  <c r="S139" i="3"/>
  <c r="R139" i="3"/>
  <c r="Q139" i="3"/>
  <c r="P139" i="3"/>
  <c r="M139" i="3"/>
  <c r="L139" i="3"/>
  <c r="K139" i="3"/>
  <c r="CE139" i="3" s="1"/>
  <c r="J139" i="3"/>
  <c r="CA138" i="3"/>
  <c r="BZ138" i="3"/>
  <c r="BY138" i="3"/>
  <c r="BX138" i="3"/>
  <c r="BU138" i="3"/>
  <c r="BT138" i="3"/>
  <c r="BS138" i="3"/>
  <c r="BR138" i="3"/>
  <c r="BO138" i="3"/>
  <c r="BN138" i="3"/>
  <c r="BM138" i="3"/>
  <c r="BL138" i="3"/>
  <c r="BI138" i="3"/>
  <c r="BH138" i="3"/>
  <c r="BG138" i="3"/>
  <c r="BF138" i="3"/>
  <c r="BC138" i="3"/>
  <c r="BB138" i="3"/>
  <c r="BA138" i="3"/>
  <c r="AZ138" i="3"/>
  <c r="AW138" i="3"/>
  <c r="CG138" i="3" s="1"/>
  <c r="AV138" i="3"/>
  <c r="AU138" i="3"/>
  <c r="AT138" i="3"/>
  <c r="AQ138" i="3"/>
  <c r="AP138" i="3"/>
  <c r="AO138" i="3"/>
  <c r="AN138" i="3"/>
  <c r="AK138" i="3"/>
  <c r="AJ138" i="3"/>
  <c r="AI138" i="3"/>
  <c r="AH138" i="3"/>
  <c r="AE138" i="3"/>
  <c r="AD138" i="3"/>
  <c r="AC138" i="3"/>
  <c r="AB138" i="3"/>
  <c r="Y138" i="3"/>
  <c r="X138" i="3"/>
  <c r="W138" i="3"/>
  <c r="V138" i="3"/>
  <c r="S138" i="3"/>
  <c r="R138" i="3"/>
  <c r="Q138" i="3"/>
  <c r="P138" i="3"/>
  <c r="M138" i="3"/>
  <c r="L138" i="3"/>
  <c r="K138" i="3"/>
  <c r="J138" i="3"/>
  <c r="CD138" i="3" s="1"/>
  <c r="CA137" i="3"/>
  <c r="BZ137" i="3"/>
  <c r="BU137" i="3"/>
  <c r="BT137" i="3"/>
  <c r="BO137" i="3"/>
  <c r="BN137" i="3"/>
  <c r="BI137" i="3"/>
  <c r="BH137" i="3"/>
  <c r="BC137" i="3"/>
  <c r="BB137" i="3"/>
  <c r="AW137" i="3"/>
  <c r="AV137" i="3"/>
  <c r="AQ137" i="3"/>
  <c r="AP137" i="3"/>
  <c r="AK137" i="3"/>
  <c r="AJ137" i="3"/>
  <c r="AE137" i="3"/>
  <c r="AD137" i="3"/>
  <c r="Y137" i="3"/>
  <c r="X137" i="3"/>
  <c r="S137" i="3"/>
  <c r="R137" i="3"/>
  <c r="M137" i="3"/>
  <c r="L137" i="3"/>
  <c r="CF137" i="3" s="1"/>
  <c r="CA136" i="3"/>
  <c r="BZ136" i="3"/>
  <c r="BU136" i="3"/>
  <c r="BT136" i="3"/>
  <c r="BO136" i="3"/>
  <c r="BN136" i="3"/>
  <c r="BI136" i="3"/>
  <c r="BH136" i="3"/>
  <c r="BC136" i="3"/>
  <c r="BB136" i="3"/>
  <c r="AW136" i="3"/>
  <c r="AV136" i="3"/>
  <c r="AQ136" i="3"/>
  <c r="AP136" i="3"/>
  <c r="AK136" i="3"/>
  <c r="AJ136" i="3"/>
  <c r="AE136" i="3"/>
  <c r="AD136" i="3"/>
  <c r="Y136" i="3"/>
  <c r="X136" i="3"/>
  <c r="S136" i="3"/>
  <c r="R136" i="3"/>
  <c r="M136" i="3"/>
  <c r="CG136" i="3" s="1"/>
  <c r="L136" i="3"/>
  <c r="CF136" i="3" s="1"/>
  <c r="AP135" i="3"/>
  <c r="AP144" i="3" s="1"/>
  <c r="CA132" i="3"/>
  <c r="BZ132" i="3"/>
  <c r="BY132" i="3"/>
  <c r="BX132" i="3"/>
  <c r="BU132" i="3"/>
  <c r="BT132" i="3"/>
  <c r="BS132" i="3"/>
  <c r="BS154" i="3" s="1"/>
  <c r="BR132" i="3"/>
  <c r="BO132" i="3"/>
  <c r="BN132" i="3"/>
  <c r="BM132" i="3"/>
  <c r="BL132" i="3"/>
  <c r="BI132" i="3"/>
  <c r="BH132" i="3"/>
  <c r="BG132" i="3"/>
  <c r="BF132" i="3"/>
  <c r="BC132" i="3"/>
  <c r="BB132" i="3"/>
  <c r="BA132" i="3"/>
  <c r="AZ132" i="3"/>
  <c r="AW132" i="3"/>
  <c r="AV132" i="3"/>
  <c r="AU132" i="3"/>
  <c r="AT132" i="3"/>
  <c r="AQ132" i="3"/>
  <c r="AP132" i="3"/>
  <c r="AO132" i="3"/>
  <c r="AN132" i="3"/>
  <c r="AK132" i="3"/>
  <c r="AJ132" i="3"/>
  <c r="AI132" i="3"/>
  <c r="AH132" i="3"/>
  <c r="AE132" i="3"/>
  <c r="AD132" i="3"/>
  <c r="AC132" i="3"/>
  <c r="AB132" i="3"/>
  <c r="Y132" i="3"/>
  <c r="X132" i="3"/>
  <c r="W132" i="3"/>
  <c r="V132" i="3"/>
  <c r="S132" i="3"/>
  <c r="R132" i="3"/>
  <c r="Q132" i="3"/>
  <c r="P132" i="3"/>
  <c r="M132" i="3"/>
  <c r="CG132" i="3" s="1"/>
  <c r="L132" i="3"/>
  <c r="K132" i="3"/>
  <c r="J132" i="3"/>
  <c r="CD132" i="3" s="1"/>
  <c r="CA131" i="3"/>
  <c r="BZ131" i="3"/>
  <c r="BY131" i="3"/>
  <c r="BX131" i="3"/>
  <c r="BU131" i="3"/>
  <c r="BT131" i="3"/>
  <c r="BS131" i="3"/>
  <c r="BR131" i="3"/>
  <c r="BO131" i="3"/>
  <c r="BN131" i="3"/>
  <c r="BM131" i="3"/>
  <c r="BL131" i="3"/>
  <c r="BI131" i="3"/>
  <c r="BH131" i="3"/>
  <c r="BG131" i="3"/>
  <c r="BF131" i="3"/>
  <c r="BC131" i="3"/>
  <c r="BB131" i="3"/>
  <c r="BA131" i="3"/>
  <c r="BA153" i="3" s="1"/>
  <c r="AZ131" i="3"/>
  <c r="AW131" i="3"/>
  <c r="AV131" i="3"/>
  <c r="AU131" i="3"/>
  <c r="AT131" i="3"/>
  <c r="AQ131" i="3"/>
  <c r="AP131" i="3"/>
  <c r="AO131" i="3"/>
  <c r="AN131" i="3"/>
  <c r="AK131" i="3"/>
  <c r="AJ131" i="3"/>
  <c r="AI131" i="3"/>
  <c r="AH131" i="3"/>
  <c r="AE131" i="3"/>
  <c r="AD131" i="3"/>
  <c r="AC131" i="3"/>
  <c r="AB131" i="3"/>
  <c r="Y131" i="3"/>
  <c r="X131" i="3"/>
  <c r="W131" i="3"/>
  <c r="V131" i="3"/>
  <c r="S131" i="3"/>
  <c r="R131" i="3"/>
  <c r="Q131" i="3"/>
  <c r="P131" i="3"/>
  <c r="M131" i="3"/>
  <c r="L131" i="3"/>
  <c r="CF131" i="3" s="1"/>
  <c r="K131" i="3"/>
  <c r="J131" i="3"/>
  <c r="CD130" i="3"/>
  <c r="CA130" i="3"/>
  <c r="BZ130" i="3"/>
  <c r="BY130" i="3"/>
  <c r="BX130" i="3"/>
  <c r="BU130" i="3"/>
  <c r="BT130" i="3"/>
  <c r="BS130" i="3"/>
  <c r="BR130" i="3"/>
  <c r="BO130" i="3"/>
  <c r="BN130" i="3"/>
  <c r="BM130" i="3"/>
  <c r="BL130" i="3"/>
  <c r="BI130" i="3"/>
  <c r="BH130" i="3"/>
  <c r="BG130" i="3"/>
  <c r="BG152" i="3" s="1"/>
  <c r="BF130" i="3"/>
  <c r="BC130" i="3"/>
  <c r="BB130" i="3"/>
  <c r="BA130" i="3"/>
  <c r="AZ130" i="3"/>
  <c r="AW130" i="3"/>
  <c r="AV130" i="3"/>
  <c r="AU130" i="3"/>
  <c r="AT130" i="3"/>
  <c r="AQ130" i="3"/>
  <c r="AP130" i="3"/>
  <c r="AO130" i="3"/>
  <c r="AN130" i="3"/>
  <c r="AK130" i="3"/>
  <c r="AJ130" i="3"/>
  <c r="AI130" i="3"/>
  <c r="AH130" i="3"/>
  <c r="AE130" i="3"/>
  <c r="AD130" i="3"/>
  <c r="AC130" i="3"/>
  <c r="AB130" i="3"/>
  <c r="Y130" i="3"/>
  <c r="X130" i="3"/>
  <c r="W130" i="3"/>
  <c r="V130" i="3"/>
  <c r="S130" i="3"/>
  <c r="R130" i="3"/>
  <c r="Q130" i="3"/>
  <c r="P130" i="3"/>
  <c r="M130" i="3"/>
  <c r="L130" i="3"/>
  <c r="K130" i="3"/>
  <c r="CE130" i="3" s="1"/>
  <c r="J130" i="3"/>
  <c r="CA129" i="3"/>
  <c r="BZ129" i="3"/>
  <c r="BY129" i="3"/>
  <c r="BX129" i="3"/>
  <c r="BU129" i="3"/>
  <c r="BT129" i="3"/>
  <c r="BS129" i="3"/>
  <c r="BR129" i="3"/>
  <c r="BO129" i="3"/>
  <c r="BN129" i="3"/>
  <c r="BM129" i="3"/>
  <c r="BL129" i="3"/>
  <c r="BI129" i="3"/>
  <c r="BH129" i="3"/>
  <c r="BG129" i="3"/>
  <c r="BF129" i="3"/>
  <c r="BC129" i="3"/>
  <c r="BB129" i="3"/>
  <c r="BA129" i="3"/>
  <c r="AZ129" i="3"/>
  <c r="AW129" i="3"/>
  <c r="CG129" i="3" s="1"/>
  <c r="AV129" i="3"/>
  <c r="AU129" i="3"/>
  <c r="AT129" i="3"/>
  <c r="AQ129" i="3"/>
  <c r="AP129" i="3"/>
  <c r="AO129" i="3"/>
  <c r="AN129" i="3"/>
  <c r="AK129" i="3"/>
  <c r="AJ129" i="3"/>
  <c r="AI129" i="3"/>
  <c r="AH129" i="3"/>
  <c r="AE129" i="3"/>
  <c r="AD129" i="3"/>
  <c r="AC129" i="3"/>
  <c r="AB129" i="3"/>
  <c r="Y129" i="3"/>
  <c r="X129" i="3"/>
  <c r="W129" i="3"/>
  <c r="V129" i="3"/>
  <c r="S129" i="3"/>
  <c r="R129" i="3"/>
  <c r="Q129" i="3"/>
  <c r="P129" i="3"/>
  <c r="M129" i="3"/>
  <c r="L129" i="3"/>
  <c r="K129" i="3"/>
  <c r="J129" i="3"/>
  <c r="CD129" i="3" s="1"/>
  <c r="CA128" i="3"/>
  <c r="CA150" i="3" s="1"/>
  <c r="BZ128" i="3"/>
  <c r="BY128" i="3"/>
  <c r="BX128" i="3"/>
  <c r="BU128" i="3"/>
  <c r="BT128" i="3"/>
  <c r="BS128" i="3"/>
  <c r="BS150" i="3" s="1"/>
  <c r="BR128" i="3"/>
  <c r="BO128" i="3"/>
  <c r="BN128" i="3"/>
  <c r="BM128" i="3"/>
  <c r="BL128" i="3"/>
  <c r="BI128" i="3"/>
  <c r="BH128" i="3"/>
  <c r="BG128" i="3"/>
  <c r="BF128" i="3"/>
  <c r="BC128" i="3"/>
  <c r="BC150" i="3" s="1"/>
  <c r="BB128" i="3"/>
  <c r="BA128" i="3"/>
  <c r="AZ128" i="3"/>
  <c r="AW128" i="3"/>
  <c r="AV128" i="3"/>
  <c r="AU128" i="3"/>
  <c r="AU150" i="3" s="1"/>
  <c r="AT128" i="3"/>
  <c r="AT150" i="3" s="1"/>
  <c r="AQ128" i="3"/>
  <c r="AP128" i="3"/>
  <c r="AO128" i="3"/>
  <c r="AN128" i="3"/>
  <c r="AK128" i="3"/>
  <c r="AJ128" i="3"/>
  <c r="AI128" i="3"/>
  <c r="AH128" i="3"/>
  <c r="AE128" i="3"/>
  <c r="AE150" i="3" s="1"/>
  <c r="AD128" i="3"/>
  <c r="AC128" i="3"/>
  <c r="AB128" i="3"/>
  <c r="Y128" i="3"/>
  <c r="X128" i="3"/>
  <c r="W128" i="3"/>
  <c r="W150" i="3" s="1"/>
  <c r="V128" i="3"/>
  <c r="S128" i="3"/>
  <c r="R128" i="3"/>
  <c r="Q128" i="3"/>
  <c r="P128" i="3"/>
  <c r="M128" i="3"/>
  <c r="L128" i="3"/>
  <c r="CF128" i="3" s="1"/>
  <c r="K128" i="3"/>
  <c r="CE128" i="3" s="1"/>
  <c r="J128" i="3"/>
  <c r="F128" i="3"/>
  <c r="CA127" i="3"/>
  <c r="BZ127" i="3"/>
  <c r="BY127" i="3"/>
  <c r="BX127" i="3"/>
  <c r="BU127" i="3"/>
  <c r="BT127" i="3"/>
  <c r="BS127" i="3"/>
  <c r="BR127" i="3"/>
  <c r="BO127" i="3"/>
  <c r="BN127" i="3"/>
  <c r="BM127" i="3"/>
  <c r="BL127" i="3"/>
  <c r="BI127" i="3"/>
  <c r="BH127" i="3"/>
  <c r="BG127" i="3"/>
  <c r="BF127" i="3"/>
  <c r="BC127" i="3"/>
  <c r="BB127" i="3"/>
  <c r="BA127" i="3"/>
  <c r="AZ127" i="3"/>
  <c r="AW127" i="3"/>
  <c r="AV127" i="3"/>
  <c r="AU127" i="3"/>
  <c r="AT127" i="3"/>
  <c r="AQ127" i="3"/>
  <c r="AP127" i="3"/>
  <c r="AO127" i="3"/>
  <c r="AN127" i="3"/>
  <c r="AK127" i="3"/>
  <c r="AJ127" i="3"/>
  <c r="AI127" i="3"/>
  <c r="AH127" i="3"/>
  <c r="AE127" i="3"/>
  <c r="AD127" i="3"/>
  <c r="AC127" i="3"/>
  <c r="AB127" i="3"/>
  <c r="Y127" i="3"/>
  <c r="X127" i="3"/>
  <c r="W127" i="3"/>
  <c r="V127" i="3"/>
  <c r="S127" i="3"/>
  <c r="R127" i="3"/>
  <c r="Q127" i="3"/>
  <c r="P127" i="3"/>
  <c r="M127" i="3"/>
  <c r="L127" i="3"/>
  <c r="K127" i="3"/>
  <c r="J127" i="3"/>
  <c r="D127" i="3"/>
  <c r="CA126" i="3"/>
  <c r="BZ126" i="3"/>
  <c r="BU126" i="3"/>
  <c r="BT126" i="3"/>
  <c r="BO126" i="3"/>
  <c r="BN126" i="3"/>
  <c r="BI126" i="3"/>
  <c r="BH126" i="3"/>
  <c r="BC126" i="3"/>
  <c r="BB126" i="3"/>
  <c r="AW126" i="3"/>
  <c r="AV126" i="3"/>
  <c r="AQ126" i="3"/>
  <c r="AP126" i="3"/>
  <c r="AK126" i="3"/>
  <c r="AJ126" i="3"/>
  <c r="AE126" i="3"/>
  <c r="AD126" i="3"/>
  <c r="Y126" i="3"/>
  <c r="X126" i="3"/>
  <c r="S126" i="3"/>
  <c r="R126" i="3"/>
  <c r="M126" i="3"/>
  <c r="CG126" i="3" s="1"/>
  <c r="L126" i="3"/>
  <c r="CF126" i="3" s="1"/>
  <c r="CA125" i="3"/>
  <c r="BZ125" i="3"/>
  <c r="BU125" i="3"/>
  <c r="BT125" i="3"/>
  <c r="BO125" i="3"/>
  <c r="BN125" i="3"/>
  <c r="BI125" i="3"/>
  <c r="BI147" i="3" s="1"/>
  <c r="BH125" i="3"/>
  <c r="BC125" i="3"/>
  <c r="BB125" i="3"/>
  <c r="AW125" i="3"/>
  <c r="AV125" i="3"/>
  <c r="AQ125" i="3"/>
  <c r="AP125" i="3"/>
  <c r="AK125" i="3"/>
  <c r="AK147" i="3" s="1"/>
  <c r="AJ125" i="3"/>
  <c r="AE125" i="3"/>
  <c r="AD125" i="3"/>
  <c r="Y125" i="3"/>
  <c r="X125" i="3"/>
  <c r="S125" i="3"/>
  <c r="R125" i="3"/>
  <c r="M125" i="3"/>
  <c r="L125" i="3"/>
  <c r="CF125" i="3" s="1"/>
  <c r="CA121" i="3"/>
  <c r="BZ121" i="3"/>
  <c r="BZ154" i="3" s="1"/>
  <c r="BY121" i="3"/>
  <c r="BX121" i="3"/>
  <c r="BX154" i="3" s="1"/>
  <c r="BU121" i="3"/>
  <c r="BU154" i="3" s="1"/>
  <c r="BT121" i="3"/>
  <c r="BT154" i="3" s="1"/>
  <c r="BS121" i="3"/>
  <c r="BR121" i="3"/>
  <c r="BR154" i="3" s="1"/>
  <c r="BO121" i="3"/>
  <c r="BO154" i="3" s="1"/>
  <c r="BN121" i="3"/>
  <c r="BM121" i="3"/>
  <c r="BL121" i="3"/>
  <c r="BL154" i="3" s="1"/>
  <c r="BI121" i="3"/>
  <c r="BH121" i="3"/>
  <c r="BH154" i="3" s="1"/>
  <c r="BG121" i="3"/>
  <c r="BF121" i="3"/>
  <c r="BC121" i="3"/>
  <c r="BC154" i="3" s="1"/>
  <c r="BB121" i="3"/>
  <c r="BB154" i="3" s="1"/>
  <c r="BA121" i="3"/>
  <c r="BA154" i="3" s="1"/>
  <c r="AZ121" i="3"/>
  <c r="AZ154" i="3" s="1"/>
  <c r="AW121" i="3"/>
  <c r="AV121" i="3"/>
  <c r="AV154" i="3" s="1"/>
  <c r="AU121" i="3"/>
  <c r="AT121" i="3"/>
  <c r="AT154" i="3" s="1"/>
  <c r="AQ121" i="3"/>
  <c r="AQ154" i="3" s="1"/>
  <c r="AP121" i="3"/>
  <c r="AP154" i="3" s="1"/>
  <c r="AO121" i="3"/>
  <c r="AO154" i="3" s="1"/>
  <c r="AN121" i="3"/>
  <c r="AN154" i="3" s="1"/>
  <c r="AK121" i="3"/>
  <c r="AK154" i="3" s="1"/>
  <c r="AJ121" i="3"/>
  <c r="AJ154" i="3" s="1"/>
  <c r="AI121" i="3"/>
  <c r="AI154" i="3" s="1"/>
  <c r="AH121" i="3"/>
  <c r="AH154" i="3" s="1"/>
  <c r="AE121" i="3"/>
  <c r="AD121" i="3"/>
  <c r="AC121" i="3"/>
  <c r="AB121" i="3"/>
  <c r="AB154" i="3" s="1"/>
  <c r="Y121" i="3"/>
  <c r="Y154" i="3" s="1"/>
  <c r="X121" i="3"/>
  <c r="X154" i="3" s="1"/>
  <c r="W121" i="3"/>
  <c r="W154" i="3" s="1"/>
  <c r="V121" i="3"/>
  <c r="S121" i="3"/>
  <c r="S154" i="3" s="1"/>
  <c r="R121" i="3"/>
  <c r="Q121" i="3"/>
  <c r="P121" i="3"/>
  <c r="P154" i="3" s="1"/>
  <c r="M121" i="3"/>
  <c r="L121" i="3"/>
  <c r="L154" i="3" s="1"/>
  <c r="K121" i="3"/>
  <c r="K154" i="3" s="1"/>
  <c r="J121" i="3"/>
  <c r="CG120" i="3"/>
  <c r="CA120" i="3"/>
  <c r="CA153" i="3" s="1"/>
  <c r="BZ120" i="3"/>
  <c r="BZ153" i="3" s="1"/>
  <c r="BY120" i="3"/>
  <c r="BX120" i="3"/>
  <c r="BX153" i="3" s="1"/>
  <c r="BU120" i="3"/>
  <c r="BU153" i="3" s="1"/>
  <c r="BT120" i="3"/>
  <c r="BT153" i="3" s="1"/>
  <c r="BS120" i="3"/>
  <c r="BR120" i="3"/>
  <c r="BR153" i="3" s="1"/>
  <c r="BO120" i="3"/>
  <c r="BO153" i="3" s="1"/>
  <c r="BN120" i="3"/>
  <c r="BN153" i="3" s="1"/>
  <c r="BM120" i="3"/>
  <c r="BM153" i="3" s="1"/>
  <c r="BL120" i="3"/>
  <c r="BL153" i="3" s="1"/>
  <c r="BI120" i="3"/>
  <c r="BH120" i="3"/>
  <c r="BG120" i="3"/>
  <c r="BF120" i="3"/>
  <c r="BF153" i="3" s="1"/>
  <c r="BC120" i="3"/>
  <c r="BB120" i="3"/>
  <c r="BB153" i="3" s="1"/>
  <c r="BA120" i="3"/>
  <c r="AZ120" i="3"/>
  <c r="AW120" i="3"/>
  <c r="AW153" i="3" s="1"/>
  <c r="AV120" i="3"/>
  <c r="AU120" i="3"/>
  <c r="AU153" i="3" s="1"/>
  <c r="AT120" i="3"/>
  <c r="AT153" i="3" s="1"/>
  <c r="AQ120" i="3"/>
  <c r="AP120" i="3"/>
  <c r="AP153" i="3" s="1"/>
  <c r="AO120" i="3"/>
  <c r="AO153" i="3" s="1"/>
  <c r="AN120" i="3"/>
  <c r="AK120" i="3"/>
  <c r="AK153" i="3" s="1"/>
  <c r="AJ120" i="3"/>
  <c r="AJ153" i="3" s="1"/>
  <c r="AI120" i="3"/>
  <c r="AI153" i="3" s="1"/>
  <c r="AH120" i="3"/>
  <c r="AH153" i="3" s="1"/>
  <c r="AE120" i="3"/>
  <c r="AE153" i="3" s="1"/>
  <c r="AD120" i="3"/>
  <c r="AD153" i="3" s="1"/>
  <c r="AC120" i="3"/>
  <c r="AB120" i="3"/>
  <c r="AB153" i="3" s="1"/>
  <c r="Y120" i="3"/>
  <c r="Y153" i="3" s="1"/>
  <c r="X120" i="3"/>
  <c r="X153" i="3" s="1"/>
  <c r="W120" i="3"/>
  <c r="V120" i="3"/>
  <c r="V153" i="3" s="1"/>
  <c r="S120" i="3"/>
  <c r="S153" i="3" s="1"/>
  <c r="R120" i="3"/>
  <c r="R153" i="3" s="1"/>
  <c r="Q120" i="3"/>
  <c r="Q153" i="3" s="1"/>
  <c r="P120" i="3"/>
  <c r="P153" i="3" s="1"/>
  <c r="M120" i="3"/>
  <c r="L120" i="3"/>
  <c r="K120" i="3"/>
  <c r="CE120" i="3" s="1"/>
  <c r="J120" i="3"/>
  <c r="J153" i="3" s="1"/>
  <c r="CA119" i="3"/>
  <c r="CA152" i="3" s="1"/>
  <c r="BZ119" i="3"/>
  <c r="BY119" i="3"/>
  <c r="BY152" i="3" s="1"/>
  <c r="BX119" i="3"/>
  <c r="BX152" i="3" s="1"/>
  <c r="BU119" i="3"/>
  <c r="BU152" i="3" s="1"/>
  <c r="BT119" i="3"/>
  <c r="BT152" i="3" s="1"/>
  <c r="BS119" i="3"/>
  <c r="BS152" i="3" s="1"/>
  <c r="BR119" i="3"/>
  <c r="BR152" i="3" s="1"/>
  <c r="BO119" i="3"/>
  <c r="BN119" i="3"/>
  <c r="BN152" i="3" s="1"/>
  <c r="BM119" i="3"/>
  <c r="BL119" i="3"/>
  <c r="BL152" i="3" s="1"/>
  <c r="BI119" i="3"/>
  <c r="BI152" i="3" s="1"/>
  <c r="BH119" i="3"/>
  <c r="BH152" i="3" s="1"/>
  <c r="BG119" i="3"/>
  <c r="BF119" i="3"/>
  <c r="BF152" i="3" s="1"/>
  <c r="BC119" i="3"/>
  <c r="BC152" i="3" s="1"/>
  <c r="BB119" i="3"/>
  <c r="BB152" i="3" s="1"/>
  <c r="BA119" i="3"/>
  <c r="AZ119" i="3"/>
  <c r="AZ152" i="3" s="1"/>
  <c r="AW119" i="3"/>
  <c r="AV119" i="3"/>
  <c r="AV152" i="3" s="1"/>
  <c r="AU119" i="3"/>
  <c r="AU152" i="3" s="1"/>
  <c r="AT119" i="3"/>
  <c r="AT152" i="3" s="1"/>
  <c r="AQ119" i="3"/>
  <c r="AQ152" i="3" s="1"/>
  <c r="AP119" i="3"/>
  <c r="AO119" i="3"/>
  <c r="AO152" i="3" s="1"/>
  <c r="AN119" i="3"/>
  <c r="AN152" i="3" s="1"/>
  <c r="AK119" i="3"/>
  <c r="AJ119" i="3"/>
  <c r="AJ152" i="3" s="1"/>
  <c r="AI119" i="3"/>
  <c r="AH119" i="3"/>
  <c r="AE119" i="3"/>
  <c r="AE152" i="3" s="1"/>
  <c r="AD119" i="3"/>
  <c r="AC119" i="3"/>
  <c r="AC152" i="3" s="1"/>
  <c r="AB119" i="3"/>
  <c r="AB152" i="3" s="1"/>
  <c r="Y119" i="3"/>
  <c r="Y152" i="3" s="1"/>
  <c r="X119" i="3"/>
  <c r="X152" i="3" s="1"/>
  <c r="W119" i="3"/>
  <c r="W152" i="3" s="1"/>
  <c r="V119" i="3"/>
  <c r="S119" i="3"/>
  <c r="R119" i="3"/>
  <c r="R152" i="3" s="1"/>
  <c r="Q119" i="3"/>
  <c r="P119" i="3"/>
  <c r="P152" i="3" s="1"/>
  <c r="M119" i="3"/>
  <c r="L119" i="3"/>
  <c r="L152" i="3" s="1"/>
  <c r="K119" i="3"/>
  <c r="K152" i="3" s="1"/>
  <c r="J119" i="3"/>
  <c r="J152" i="3" s="1"/>
  <c r="CF118" i="3"/>
  <c r="CA118" i="3"/>
  <c r="CA151" i="3" s="1"/>
  <c r="BZ118" i="3"/>
  <c r="BZ151" i="3" s="1"/>
  <c r="BY118" i="3"/>
  <c r="BY151" i="3" s="1"/>
  <c r="BX118" i="3"/>
  <c r="BX151" i="3" s="1"/>
  <c r="BU118" i="3"/>
  <c r="BU151" i="3" s="1"/>
  <c r="BT118" i="3"/>
  <c r="BT151" i="3" s="1"/>
  <c r="BS118" i="3"/>
  <c r="BS151" i="3" s="1"/>
  <c r="BR118" i="3"/>
  <c r="BR151" i="3" s="1"/>
  <c r="BO118" i="3"/>
  <c r="BO151" i="3" s="1"/>
  <c r="BN118" i="3"/>
  <c r="BN151" i="3" s="1"/>
  <c r="BM118" i="3"/>
  <c r="BM151" i="3" s="1"/>
  <c r="BL118" i="3"/>
  <c r="BI118" i="3"/>
  <c r="BI151" i="3" s="1"/>
  <c r="BH118" i="3"/>
  <c r="BH151" i="3" s="1"/>
  <c r="BG118" i="3"/>
  <c r="BG151" i="3" s="1"/>
  <c r="BF118" i="3"/>
  <c r="BF151" i="3" s="1"/>
  <c r="BC118" i="3"/>
  <c r="BC151" i="3" s="1"/>
  <c r="BB118" i="3"/>
  <c r="BB151" i="3" s="1"/>
  <c r="BA118" i="3"/>
  <c r="BA151" i="3" s="1"/>
  <c r="AZ118" i="3"/>
  <c r="AW118" i="3"/>
  <c r="AW151" i="3" s="1"/>
  <c r="AV118" i="3"/>
  <c r="AV151" i="3" s="1"/>
  <c r="AU118" i="3"/>
  <c r="AU151" i="3" s="1"/>
  <c r="AT118" i="3"/>
  <c r="AT151" i="3" s="1"/>
  <c r="AQ118" i="3"/>
  <c r="AQ151" i="3" s="1"/>
  <c r="AP118" i="3"/>
  <c r="AP151" i="3" s="1"/>
  <c r="AO118" i="3"/>
  <c r="AO151" i="3" s="1"/>
  <c r="AN118" i="3"/>
  <c r="AN151" i="3" s="1"/>
  <c r="AK118" i="3"/>
  <c r="AK151" i="3" s="1"/>
  <c r="AJ118" i="3"/>
  <c r="AJ151" i="3" s="1"/>
  <c r="AI118" i="3"/>
  <c r="AI151" i="3" s="1"/>
  <c r="AH118" i="3"/>
  <c r="AH151" i="3" s="1"/>
  <c r="AE118" i="3"/>
  <c r="AE151" i="3" s="1"/>
  <c r="AD118" i="3"/>
  <c r="AD151" i="3" s="1"/>
  <c r="AC118" i="3"/>
  <c r="AC151" i="3" s="1"/>
  <c r="AB118" i="3"/>
  <c r="AB151" i="3" s="1"/>
  <c r="Y118" i="3"/>
  <c r="Y151" i="3" s="1"/>
  <c r="X118" i="3"/>
  <c r="W118" i="3"/>
  <c r="W151" i="3" s="1"/>
  <c r="V118" i="3"/>
  <c r="V151" i="3" s="1"/>
  <c r="S118" i="3"/>
  <c r="S151" i="3" s="1"/>
  <c r="R118" i="3"/>
  <c r="R151" i="3" s="1"/>
  <c r="Q118" i="3"/>
  <c r="Q151" i="3" s="1"/>
  <c r="P118" i="3"/>
  <c r="M118" i="3"/>
  <c r="L118" i="3"/>
  <c r="L151" i="3" s="1"/>
  <c r="K118" i="3"/>
  <c r="K151" i="3" s="1"/>
  <c r="J118" i="3"/>
  <c r="J151" i="3" s="1"/>
  <c r="CE117" i="3"/>
  <c r="CE150" i="3" s="1"/>
  <c r="CA117" i="3"/>
  <c r="BZ117" i="3"/>
  <c r="BY117" i="3"/>
  <c r="BY150" i="3" s="1"/>
  <c r="BX117" i="3"/>
  <c r="BX150" i="3" s="1"/>
  <c r="BU117" i="3"/>
  <c r="BU150" i="3" s="1"/>
  <c r="BT117" i="3"/>
  <c r="BT150" i="3" s="1"/>
  <c r="BS117" i="3"/>
  <c r="BR117" i="3"/>
  <c r="BR150" i="3" s="1"/>
  <c r="BO117" i="3"/>
  <c r="BO150" i="3" s="1"/>
  <c r="BN117" i="3"/>
  <c r="BN150" i="3" s="1"/>
  <c r="BM117" i="3"/>
  <c r="BM150" i="3" s="1"/>
  <c r="BL117" i="3"/>
  <c r="BL150" i="3" s="1"/>
  <c r="BI117" i="3"/>
  <c r="BI150" i="3" s="1"/>
  <c r="BH117" i="3"/>
  <c r="BH150" i="3" s="1"/>
  <c r="BG117" i="3"/>
  <c r="BG150" i="3" s="1"/>
  <c r="BF117" i="3"/>
  <c r="BF150" i="3" s="1"/>
  <c r="BC117" i="3"/>
  <c r="BB117" i="3"/>
  <c r="BB150" i="3" s="1"/>
  <c r="BA117" i="3"/>
  <c r="BA150" i="3" s="1"/>
  <c r="AZ117" i="3"/>
  <c r="AZ150" i="3" s="1"/>
  <c r="AW117" i="3"/>
  <c r="AW150" i="3" s="1"/>
  <c r="AV117" i="3"/>
  <c r="AV150" i="3" s="1"/>
  <c r="AU117" i="3"/>
  <c r="AT117" i="3"/>
  <c r="AQ117" i="3"/>
  <c r="AQ150" i="3" s="1"/>
  <c r="AP117" i="3"/>
  <c r="AO117" i="3"/>
  <c r="AO150" i="3" s="1"/>
  <c r="AN117" i="3"/>
  <c r="AN150" i="3" s="1"/>
  <c r="AK117" i="3"/>
  <c r="AK150" i="3" s="1"/>
  <c r="AJ117" i="3"/>
  <c r="AJ150" i="3" s="1"/>
  <c r="AI117" i="3"/>
  <c r="AI150" i="3" s="1"/>
  <c r="AH117" i="3"/>
  <c r="AE117" i="3"/>
  <c r="AD117" i="3"/>
  <c r="AC117" i="3"/>
  <c r="AC150" i="3" s="1"/>
  <c r="AB117" i="3"/>
  <c r="AB150" i="3" s="1"/>
  <c r="Y117" i="3"/>
  <c r="Y150" i="3" s="1"/>
  <c r="X117" i="3"/>
  <c r="X150" i="3" s="1"/>
  <c r="W117" i="3"/>
  <c r="V117" i="3"/>
  <c r="S117" i="3"/>
  <c r="S150" i="3" s="1"/>
  <c r="R117" i="3"/>
  <c r="R150" i="3" s="1"/>
  <c r="Q117" i="3"/>
  <c r="Q150" i="3" s="1"/>
  <c r="P117" i="3"/>
  <c r="P150" i="3" s="1"/>
  <c r="M117" i="3"/>
  <c r="M150" i="3" s="1"/>
  <c r="L117" i="3"/>
  <c r="L150" i="3" s="1"/>
  <c r="K117" i="3"/>
  <c r="K150" i="3" s="1"/>
  <c r="J117" i="3"/>
  <c r="J150" i="3" s="1"/>
  <c r="CF116" i="3"/>
  <c r="CA116" i="3"/>
  <c r="CA149" i="3" s="1"/>
  <c r="BZ116" i="3"/>
  <c r="BZ149" i="3" s="1"/>
  <c r="BY116" i="3"/>
  <c r="BY149" i="3" s="1"/>
  <c r="BX116" i="3"/>
  <c r="BU116" i="3"/>
  <c r="BU149" i="3" s="1"/>
  <c r="BT116" i="3"/>
  <c r="BS116" i="3"/>
  <c r="BS149" i="3" s="1"/>
  <c r="BR116" i="3"/>
  <c r="BR149" i="3" s="1"/>
  <c r="BO116" i="3"/>
  <c r="BO149" i="3" s="1"/>
  <c r="BN116" i="3"/>
  <c r="BN149" i="3" s="1"/>
  <c r="BM116" i="3"/>
  <c r="BM149" i="3" s="1"/>
  <c r="BL116" i="3"/>
  <c r="BL149" i="3" s="1"/>
  <c r="BI116" i="3"/>
  <c r="BI149" i="3" s="1"/>
  <c r="BH116" i="3"/>
  <c r="BH149" i="3" s="1"/>
  <c r="BG116" i="3"/>
  <c r="BG149" i="3" s="1"/>
  <c r="BF116" i="3"/>
  <c r="BF149" i="3" s="1"/>
  <c r="BC116" i="3"/>
  <c r="BC149" i="3" s="1"/>
  <c r="BB116" i="3"/>
  <c r="BB149" i="3" s="1"/>
  <c r="BA116" i="3"/>
  <c r="BA149" i="3" s="1"/>
  <c r="AZ116" i="3"/>
  <c r="AZ149" i="3" s="1"/>
  <c r="AW116" i="3"/>
  <c r="AW149" i="3" s="1"/>
  <c r="AV116" i="3"/>
  <c r="AV149" i="3" s="1"/>
  <c r="AU116" i="3"/>
  <c r="AU149" i="3" s="1"/>
  <c r="AT116" i="3"/>
  <c r="AT149" i="3" s="1"/>
  <c r="AQ116" i="3"/>
  <c r="AQ149" i="3" s="1"/>
  <c r="AP116" i="3"/>
  <c r="AP149" i="3" s="1"/>
  <c r="AO116" i="3"/>
  <c r="AO149" i="3" s="1"/>
  <c r="AN116" i="3"/>
  <c r="AK116" i="3"/>
  <c r="AK149" i="3" s="1"/>
  <c r="AJ116" i="3"/>
  <c r="AI116" i="3"/>
  <c r="AI149" i="3" s="1"/>
  <c r="AH116" i="3"/>
  <c r="AH149" i="3" s="1"/>
  <c r="AE116" i="3"/>
  <c r="AE149" i="3" s="1"/>
  <c r="AD116" i="3"/>
  <c r="AD149" i="3" s="1"/>
  <c r="AC116" i="3"/>
  <c r="AC149" i="3" s="1"/>
  <c r="AB116" i="3"/>
  <c r="Y116" i="3"/>
  <c r="X116" i="3"/>
  <c r="W116" i="3"/>
  <c r="W149" i="3" s="1"/>
  <c r="V116" i="3"/>
  <c r="V149" i="3" s="1"/>
  <c r="S116" i="3"/>
  <c r="S149" i="3" s="1"/>
  <c r="R116" i="3"/>
  <c r="R149" i="3" s="1"/>
  <c r="Q116" i="3"/>
  <c r="Q149" i="3" s="1"/>
  <c r="P116" i="3"/>
  <c r="P149" i="3" s="1"/>
  <c r="M116" i="3"/>
  <c r="M149" i="3" s="1"/>
  <c r="L116" i="3"/>
  <c r="L149" i="3" s="1"/>
  <c r="K116" i="3"/>
  <c r="K149" i="3" s="1"/>
  <c r="J116" i="3"/>
  <c r="J149" i="3" s="1"/>
  <c r="CA115" i="3"/>
  <c r="CA148" i="3" s="1"/>
  <c r="BZ115" i="3"/>
  <c r="BZ148" i="3" s="1"/>
  <c r="BU115" i="3"/>
  <c r="BU148" i="3" s="1"/>
  <c r="BT115" i="3"/>
  <c r="BT148" i="3" s="1"/>
  <c r="BO115" i="3"/>
  <c r="BO148" i="3" s="1"/>
  <c r="BN115" i="3"/>
  <c r="BN148" i="3" s="1"/>
  <c r="BI115" i="3"/>
  <c r="BI148" i="3" s="1"/>
  <c r="BH115" i="3"/>
  <c r="BH148" i="3" s="1"/>
  <c r="BC115" i="3"/>
  <c r="BC148" i="3" s="1"/>
  <c r="BB115" i="3"/>
  <c r="BB148" i="3" s="1"/>
  <c r="AW115" i="3"/>
  <c r="AW148" i="3" s="1"/>
  <c r="AV115" i="3"/>
  <c r="AV148" i="3" s="1"/>
  <c r="AQ115" i="3"/>
  <c r="AQ148" i="3" s="1"/>
  <c r="AP115" i="3"/>
  <c r="AP148" i="3" s="1"/>
  <c r="AK115" i="3"/>
  <c r="AK148" i="3" s="1"/>
  <c r="AJ115" i="3"/>
  <c r="AJ148" i="3" s="1"/>
  <c r="AE115" i="3"/>
  <c r="AE148" i="3" s="1"/>
  <c r="AD115" i="3"/>
  <c r="AD148" i="3" s="1"/>
  <c r="Y115" i="3"/>
  <c r="Y148" i="3" s="1"/>
  <c r="X115" i="3"/>
  <c r="X148" i="3" s="1"/>
  <c r="S115" i="3"/>
  <c r="S148" i="3" s="1"/>
  <c r="R115" i="3"/>
  <c r="R148" i="3" s="1"/>
  <c r="M115" i="3"/>
  <c r="M148" i="3" s="1"/>
  <c r="L115" i="3"/>
  <c r="L148" i="3" s="1"/>
  <c r="CA114" i="3"/>
  <c r="CA147" i="3" s="1"/>
  <c r="BZ114" i="3"/>
  <c r="BZ147" i="3" s="1"/>
  <c r="BU114" i="3"/>
  <c r="BT114" i="3"/>
  <c r="BT147" i="3" s="1"/>
  <c r="BO114" i="3"/>
  <c r="BO147" i="3" s="1"/>
  <c r="BN114" i="3"/>
  <c r="BN147" i="3" s="1"/>
  <c r="BI114" i="3"/>
  <c r="BH114" i="3"/>
  <c r="BC114" i="3"/>
  <c r="BC147" i="3" s="1"/>
  <c r="BB114" i="3"/>
  <c r="BB147" i="3" s="1"/>
  <c r="AW114" i="3"/>
  <c r="AV114" i="3"/>
  <c r="AV147" i="3" s="1"/>
  <c r="AQ114" i="3"/>
  <c r="AQ147" i="3" s="1"/>
  <c r="AP114" i="3"/>
  <c r="AP147" i="3" s="1"/>
  <c r="AK114" i="3"/>
  <c r="AJ114" i="3"/>
  <c r="AJ147" i="3" s="1"/>
  <c r="AE114" i="3"/>
  <c r="AE147" i="3" s="1"/>
  <c r="AD114" i="3"/>
  <c r="AD147" i="3" s="1"/>
  <c r="Y114" i="3"/>
  <c r="X114" i="3"/>
  <c r="X147" i="3" s="1"/>
  <c r="S114" i="3"/>
  <c r="S147" i="3" s="1"/>
  <c r="R114" i="3"/>
  <c r="R147" i="3" s="1"/>
  <c r="M114" i="3"/>
  <c r="CG114" i="3" s="1"/>
  <c r="L114" i="3"/>
  <c r="CF114" i="3" s="1"/>
  <c r="CF147" i="3" s="1"/>
  <c r="BN113" i="3"/>
  <c r="V113" i="3"/>
  <c r="AK105" i="3"/>
  <c r="CA104" i="3"/>
  <c r="BZ104" i="3"/>
  <c r="BU104" i="3"/>
  <c r="BT104" i="3"/>
  <c r="BO104" i="3"/>
  <c r="BN104" i="3"/>
  <c r="BI104" i="3"/>
  <c r="BH104" i="3"/>
  <c r="BF104" i="3"/>
  <c r="BC104" i="3"/>
  <c r="BB104" i="3"/>
  <c r="AW104" i="3"/>
  <c r="AV104" i="3"/>
  <c r="AQ104" i="3"/>
  <c r="AP104" i="3"/>
  <c r="AK104" i="3"/>
  <c r="AJ104" i="3"/>
  <c r="AH104" i="3"/>
  <c r="AE104" i="3"/>
  <c r="AD104" i="3"/>
  <c r="Y104" i="3"/>
  <c r="X104" i="3"/>
  <c r="S104" i="3"/>
  <c r="R104" i="3"/>
  <c r="M104" i="3"/>
  <c r="L104" i="3"/>
  <c r="J104" i="3"/>
  <c r="CA103" i="3"/>
  <c r="BZ103" i="3"/>
  <c r="BU103" i="3"/>
  <c r="BT103" i="3"/>
  <c r="BO103" i="3"/>
  <c r="BN103" i="3"/>
  <c r="BI103" i="3"/>
  <c r="BH103" i="3"/>
  <c r="BC103" i="3"/>
  <c r="BB103" i="3"/>
  <c r="AW103" i="3"/>
  <c r="AV103" i="3"/>
  <c r="AQ103" i="3"/>
  <c r="AP103" i="3"/>
  <c r="AK103" i="3"/>
  <c r="AJ103" i="3"/>
  <c r="AE103" i="3"/>
  <c r="AD103" i="3"/>
  <c r="Y103" i="3"/>
  <c r="X103" i="3"/>
  <c r="S103" i="3"/>
  <c r="R103" i="3"/>
  <c r="M103" i="3"/>
  <c r="L103" i="3"/>
  <c r="CA102" i="3"/>
  <c r="BZ102" i="3"/>
  <c r="BU102" i="3"/>
  <c r="BT102" i="3"/>
  <c r="BO102" i="3"/>
  <c r="BN102" i="3"/>
  <c r="BL102" i="3"/>
  <c r="BI102" i="3"/>
  <c r="BH102" i="3"/>
  <c r="BC102" i="3"/>
  <c r="BB102" i="3"/>
  <c r="AW102" i="3"/>
  <c r="AV102" i="3"/>
  <c r="AQ102" i="3"/>
  <c r="AP102" i="3"/>
  <c r="AN102" i="3"/>
  <c r="AK102" i="3"/>
  <c r="AJ102" i="3"/>
  <c r="AE102" i="3"/>
  <c r="AD102" i="3"/>
  <c r="Y102" i="3"/>
  <c r="X102" i="3"/>
  <c r="S102" i="3"/>
  <c r="R102" i="3"/>
  <c r="P102" i="3"/>
  <c r="M102" i="3"/>
  <c r="L102" i="3"/>
  <c r="D102" i="3"/>
  <c r="CA101" i="3"/>
  <c r="BZ101" i="3"/>
  <c r="BU101" i="3"/>
  <c r="BT101" i="3"/>
  <c r="BO101" i="3"/>
  <c r="BN101" i="3"/>
  <c r="BI101" i="3"/>
  <c r="BH101" i="3"/>
  <c r="BC101" i="3"/>
  <c r="BB101" i="3"/>
  <c r="AW101" i="3"/>
  <c r="AV101" i="3"/>
  <c r="AQ101" i="3"/>
  <c r="AP101" i="3"/>
  <c r="AK101" i="3"/>
  <c r="AJ101" i="3"/>
  <c r="AE101" i="3"/>
  <c r="AD101" i="3"/>
  <c r="Y101" i="3"/>
  <c r="X101" i="3"/>
  <c r="S101" i="3"/>
  <c r="R101" i="3"/>
  <c r="M101" i="3"/>
  <c r="L101" i="3"/>
  <c r="F101" i="3"/>
  <c r="CA100" i="3"/>
  <c r="BZ100" i="3"/>
  <c r="BU100" i="3"/>
  <c r="BT100" i="3"/>
  <c r="BO100" i="3"/>
  <c r="BN100" i="3"/>
  <c r="BI100" i="3"/>
  <c r="BH100" i="3"/>
  <c r="BC100" i="3"/>
  <c r="BB100" i="3"/>
  <c r="AW100" i="3"/>
  <c r="AV100" i="3"/>
  <c r="AQ100" i="3"/>
  <c r="AP100" i="3"/>
  <c r="AK100" i="3"/>
  <c r="AJ100" i="3"/>
  <c r="AE100" i="3"/>
  <c r="AD100" i="3"/>
  <c r="Y100" i="3"/>
  <c r="X100" i="3"/>
  <c r="S100" i="3"/>
  <c r="R100" i="3"/>
  <c r="M100" i="3"/>
  <c r="L100" i="3"/>
  <c r="CA99" i="3"/>
  <c r="BZ99" i="3"/>
  <c r="BU99" i="3"/>
  <c r="BT99" i="3"/>
  <c r="BO99" i="3"/>
  <c r="BN99" i="3"/>
  <c r="BI99" i="3"/>
  <c r="BH99" i="3"/>
  <c r="BF99" i="3"/>
  <c r="BC99" i="3"/>
  <c r="BB99" i="3"/>
  <c r="AW99" i="3"/>
  <c r="AV99" i="3"/>
  <c r="AQ99" i="3"/>
  <c r="AP99" i="3"/>
  <c r="AK99" i="3"/>
  <c r="AJ99" i="3"/>
  <c r="AH99" i="3"/>
  <c r="AE99" i="3"/>
  <c r="AD99" i="3"/>
  <c r="Y99" i="3"/>
  <c r="X99" i="3"/>
  <c r="S99" i="3"/>
  <c r="R99" i="3"/>
  <c r="M99" i="3"/>
  <c r="L99" i="3"/>
  <c r="J99" i="3"/>
  <c r="CF98" i="3"/>
  <c r="CA98" i="3"/>
  <c r="BZ98" i="3"/>
  <c r="BU98" i="3"/>
  <c r="BT98" i="3"/>
  <c r="BO98" i="3"/>
  <c r="BN98" i="3"/>
  <c r="BI98" i="3"/>
  <c r="BH98" i="3"/>
  <c r="BH105" i="3" s="1"/>
  <c r="BC98" i="3"/>
  <c r="BB98" i="3"/>
  <c r="AW98" i="3"/>
  <c r="AV98" i="3"/>
  <c r="AV105" i="3" s="1"/>
  <c r="AQ98" i="3"/>
  <c r="AP98" i="3"/>
  <c r="AK98" i="3"/>
  <c r="AJ98" i="3"/>
  <c r="AE98" i="3"/>
  <c r="AD98" i="3"/>
  <c r="Y98" i="3"/>
  <c r="X98" i="3"/>
  <c r="S98" i="3"/>
  <c r="R98" i="3"/>
  <c r="M98" i="3"/>
  <c r="L98" i="3"/>
  <c r="CA97" i="3"/>
  <c r="BZ97" i="3"/>
  <c r="BU97" i="3"/>
  <c r="BU105" i="3" s="1"/>
  <c r="BT97" i="3"/>
  <c r="BO97" i="3"/>
  <c r="BN97" i="3"/>
  <c r="BI97" i="3"/>
  <c r="BI105" i="3" s="1"/>
  <c r="BH97" i="3"/>
  <c r="BC97" i="3"/>
  <c r="BB97" i="3"/>
  <c r="AW97" i="3"/>
  <c r="AW105" i="3" s="1"/>
  <c r="AV97" i="3"/>
  <c r="AQ97" i="3"/>
  <c r="AP97" i="3"/>
  <c r="AK97" i="3"/>
  <c r="AJ97" i="3"/>
  <c r="AJ105" i="3" s="1"/>
  <c r="AE97" i="3"/>
  <c r="AD97" i="3"/>
  <c r="Y97" i="3"/>
  <c r="Y105" i="3" s="1"/>
  <c r="X97" i="3"/>
  <c r="S97" i="3"/>
  <c r="R97" i="3"/>
  <c r="M97" i="3"/>
  <c r="M105" i="3" s="1"/>
  <c r="L97" i="3"/>
  <c r="L105" i="3" s="1"/>
  <c r="CA95" i="3"/>
  <c r="BZ95" i="3"/>
  <c r="BU95" i="3"/>
  <c r="BT95" i="3"/>
  <c r="BO95" i="3"/>
  <c r="BN95" i="3"/>
  <c r="BI95" i="3"/>
  <c r="BH95" i="3"/>
  <c r="BC95" i="3"/>
  <c r="BB95" i="3"/>
  <c r="AW95" i="3"/>
  <c r="AV95" i="3"/>
  <c r="AQ95" i="3"/>
  <c r="AP95" i="3"/>
  <c r="AK95" i="3"/>
  <c r="AJ95" i="3"/>
  <c r="AE95" i="3"/>
  <c r="AD95" i="3"/>
  <c r="Y95" i="3"/>
  <c r="X95" i="3"/>
  <c r="S95" i="3"/>
  <c r="R95" i="3"/>
  <c r="M95" i="3"/>
  <c r="L95" i="3"/>
  <c r="CL94" i="3"/>
  <c r="CG94" i="3"/>
  <c r="CF94" i="3"/>
  <c r="CD94" i="3"/>
  <c r="BX94" i="3"/>
  <c r="BW94" i="3"/>
  <c r="BY94" i="3" s="1"/>
  <c r="BR94" i="3"/>
  <c r="BQ94" i="3"/>
  <c r="BS94" i="3" s="1"/>
  <c r="BL94" i="3"/>
  <c r="BK94" i="3"/>
  <c r="BM94" i="3" s="1"/>
  <c r="BF94" i="3"/>
  <c r="BE94" i="3"/>
  <c r="BG94" i="3" s="1"/>
  <c r="AZ94" i="3"/>
  <c r="AY94" i="3"/>
  <c r="BA94" i="3" s="1"/>
  <c r="AT94" i="3"/>
  <c r="AS94" i="3"/>
  <c r="AU94" i="3" s="1"/>
  <c r="AN94" i="3"/>
  <c r="AM94" i="3"/>
  <c r="AO94" i="3" s="1"/>
  <c r="AH94" i="3"/>
  <c r="AG94" i="3"/>
  <c r="AI94" i="3" s="1"/>
  <c r="AB94" i="3"/>
  <c r="AA94" i="3"/>
  <c r="AC94" i="3" s="1"/>
  <c r="V94" i="3"/>
  <c r="U94" i="3"/>
  <c r="W94" i="3" s="1"/>
  <c r="P94" i="3"/>
  <c r="O94" i="3"/>
  <c r="Q94" i="3" s="1"/>
  <c r="J94" i="3"/>
  <c r="CE94" i="3" s="1"/>
  <c r="I94" i="3"/>
  <c r="K94" i="3" s="1"/>
  <c r="G94" i="3"/>
  <c r="G143" i="3" s="1"/>
  <c r="F94" i="3"/>
  <c r="F143" i="3" s="1"/>
  <c r="E94" i="3"/>
  <c r="CK94" i="3" s="1"/>
  <c r="D94" i="3"/>
  <c r="CJ94" i="3" s="1"/>
  <c r="C94" i="3"/>
  <c r="CG93" i="3"/>
  <c r="CF93" i="3"/>
  <c r="CE93" i="3"/>
  <c r="BY93" i="3"/>
  <c r="BX93" i="3"/>
  <c r="BW93" i="3"/>
  <c r="BS93" i="3"/>
  <c r="BR93" i="3"/>
  <c r="BQ93" i="3"/>
  <c r="BM93" i="3"/>
  <c r="BL93" i="3"/>
  <c r="BK93" i="3"/>
  <c r="BG93" i="3"/>
  <c r="BF93" i="3"/>
  <c r="BE93" i="3"/>
  <c r="BA93" i="3"/>
  <c r="AZ93" i="3"/>
  <c r="AY93" i="3"/>
  <c r="AU93" i="3"/>
  <c r="AT93" i="3"/>
  <c r="AS93" i="3"/>
  <c r="AO93" i="3"/>
  <c r="AN93" i="3"/>
  <c r="AM93" i="3"/>
  <c r="AI93" i="3"/>
  <c r="AH93" i="3"/>
  <c r="AG93" i="3"/>
  <c r="AC93" i="3"/>
  <c r="AB93" i="3"/>
  <c r="AA93" i="3"/>
  <c r="W93" i="3"/>
  <c r="V93" i="3"/>
  <c r="U93" i="3"/>
  <c r="Q93" i="3"/>
  <c r="P93" i="3"/>
  <c r="O93" i="3"/>
  <c r="K93" i="3"/>
  <c r="J93" i="3"/>
  <c r="I93" i="3"/>
  <c r="CD93" i="3" s="1"/>
  <c r="G93" i="3"/>
  <c r="G142" i="3" s="1"/>
  <c r="F93" i="3"/>
  <c r="F142" i="3" s="1"/>
  <c r="E93" i="3"/>
  <c r="CK93" i="3" s="1"/>
  <c r="D93" i="3"/>
  <c r="CJ93" i="3" s="1"/>
  <c r="C93" i="3"/>
  <c r="CI93" i="3" s="1"/>
  <c r="CG92" i="3"/>
  <c r="CF92" i="3"/>
  <c r="CD92" i="3"/>
  <c r="BX92" i="3"/>
  <c r="BW92" i="3"/>
  <c r="BR92" i="3"/>
  <c r="BQ92" i="3"/>
  <c r="BL92" i="3"/>
  <c r="BK92" i="3"/>
  <c r="BF92" i="3"/>
  <c r="BE92" i="3"/>
  <c r="AZ92" i="3"/>
  <c r="AY92" i="3"/>
  <c r="AT92" i="3"/>
  <c r="AS92" i="3"/>
  <c r="AN92" i="3"/>
  <c r="AM92" i="3"/>
  <c r="AH92" i="3"/>
  <c r="AG92" i="3"/>
  <c r="AB92" i="3"/>
  <c r="AA92" i="3"/>
  <c r="V92" i="3"/>
  <c r="U92" i="3"/>
  <c r="P92" i="3"/>
  <c r="O92" i="3"/>
  <c r="J92" i="3"/>
  <c r="CE92" i="3" s="1"/>
  <c r="I92" i="3"/>
  <c r="G92" i="3"/>
  <c r="G141" i="3" s="1"/>
  <c r="CM141" i="3" s="1"/>
  <c r="F92" i="3"/>
  <c r="F141" i="3" s="1"/>
  <c r="E92" i="3"/>
  <c r="D92" i="3"/>
  <c r="CJ92" i="3" s="1"/>
  <c r="C92" i="3"/>
  <c r="CI92" i="3" s="1"/>
  <c r="CG91" i="3"/>
  <c r="CF91" i="3"/>
  <c r="CE91" i="3"/>
  <c r="BY91" i="3"/>
  <c r="BX91" i="3"/>
  <c r="BW91" i="3"/>
  <c r="BS91" i="3"/>
  <c r="BR91" i="3"/>
  <c r="BQ91" i="3"/>
  <c r="BM91" i="3"/>
  <c r="BL91" i="3"/>
  <c r="BK91" i="3"/>
  <c r="BG91" i="3"/>
  <c r="BF91" i="3"/>
  <c r="BE91" i="3"/>
  <c r="BA91" i="3"/>
  <c r="AZ91" i="3"/>
  <c r="AY91" i="3"/>
  <c r="AU91" i="3"/>
  <c r="AT91" i="3"/>
  <c r="AS91" i="3"/>
  <c r="AO91" i="3"/>
  <c r="AN91" i="3"/>
  <c r="AM91" i="3"/>
  <c r="AI91" i="3"/>
  <c r="AH91" i="3"/>
  <c r="AG91" i="3"/>
  <c r="AC91" i="3"/>
  <c r="AB91" i="3"/>
  <c r="AA91" i="3"/>
  <c r="W91" i="3"/>
  <c r="V91" i="3"/>
  <c r="U91" i="3"/>
  <c r="Q91" i="3"/>
  <c r="P91" i="3"/>
  <c r="O91" i="3"/>
  <c r="K91" i="3"/>
  <c r="J91" i="3"/>
  <c r="I91" i="3"/>
  <c r="CD91" i="3" s="1"/>
  <c r="G91" i="3"/>
  <c r="G140" i="3" s="1"/>
  <c r="F91" i="3"/>
  <c r="F140" i="3" s="1"/>
  <c r="E91" i="3"/>
  <c r="CK91" i="3" s="1"/>
  <c r="D91" i="3"/>
  <c r="CJ91" i="3" s="1"/>
  <c r="C91" i="3"/>
  <c r="CI91" i="3" s="1"/>
  <c r="CG90" i="3"/>
  <c r="CF90" i="3"/>
  <c r="CD90" i="3"/>
  <c r="BX90" i="3"/>
  <c r="BW90" i="3"/>
  <c r="BY90" i="3" s="1"/>
  <c r="BR90" i="3"/>
  <c r="BQ90" i="3"/>
  <c r="BS90" i="3" s="1"/>
  <c r="BL90" i="3"/>
  <c r="BK90" i="3"/>
  <c r="BM90" i="3" s="1"/>
  <c r="BF90" i="3"/>
  <c r="BE90" i="3"/>
  <c r="BG90" i="3" s="1"/>
  <c r="AZ90" i="3"/>
  <c r="AY90" i="3"/>
  <c r="BA90" i="3" s="1"/>
  <c r="AT90" i="3"/>
  <c r="AS90" i="3"/>
  <c r="AU90" i="3" s="1"/>
  <c r="AN90" i="3"/>
  <c r="AM90" i="3"/>
  <c r="AO90" i="3" s="1"/>
  <c r="AH90" i="3"/>
  <c r="AG90" i="3"/>
  <c r="AI90" i="3" s="1"/>
  <c r="AB90" i="3"/>
  <c r="AA90" i="3"/>
  <c r="AC90" i="3" s="1"/>
  <c r="V90" i="3"/>
  <c r="U90" i="3"/>
  <c r="W90" i="3" s="1"/>
  <c r="P90" i="3"/>
  <c r="O90" i="3"/>
  <c r="Q90" i="3" s="1"/>
  <c r="J90" i="3"/>
  <c r="I90" i="3"/>
  <c r="K90" i="3" s="1"/>
  <c r="G90" i="3"/>
  <c r="G139" i="3" s="1"/>
  <c r="F90" i="3"/>
  <c r="F139" i="3" s="1"/>
  <c r="E90" i="3"/>
  <c r="D90" i="3"/>
  <c r="CJ90" i="3" s="1"/>
  <c r="C90" i="3"/>
  <c r="CG89" i="3"/>
  <c r="CF89" i="3"/>
  <c r="CE89" i="3"/>
  <c r="BY89" i="3"/>
  <c r="BX89" i="3"/>
  <c r="BW89" i="3"/>
  <c r="BS89" i="3"/>
  <c r="BR89" i="3"/>
  <c r="BQ89" i="3"/>
  <c r="BM89" i="3"/>
  <c r="BL89" i="3"/>
  <c r="BK89" i="3"/>
  <c r="BG89" i="3"/>
  <c r="BF89" i="3"/>
  <c r="BE89" i="3"/>
  <c r="BA89" i="3"/>
  <c r="AZ89" i="3"/>
  <c r="AY89" i="3"/>
  <c r="AU89" i="3"/>
  <c r="AT89" i="3"/>
  <c r="AS89" i="3"/>
  <c r="AO89" i="3"/>
  <c r="AN89" i="3"/>
  <c r="AM89" i="3"/>
  <c r="AI89" i="3"/>
  <c r="AH89" i="3"/>
  <c r="AG89" i="3"/>
  <c r="AC89" i="3"/>
  <c r="AB89" i="3"/>
  <c r="AA89" i="3"/>
  <c r="W89" i="3"/>
  <c r="V89" i="3"/>
  <c r="U89" i="3"/>
  <c r="Q89" i="3"/>
  <c r="P89" i="3"/>
  <c r="O89" i="3"/>
  <c r="K89" i="3"/>
  <c r="J89" i="3"/>
  <c r="I89" i="3"/>
  <c r="CD89" i="3" s="1"/>
  <c r="G89" i="3"/>
  <c r="G138" i="3" s="1"/>
  <c r="F89" i="3"/>
  <c r="F138" i="3" s="1"/>
  <c r="E89" i="3"/>
  <c r="CK89" i="3" s="1"/>
  <c r="D89" i="3"/>
  <c r="CJ89" i="3" s="1"/>
  <c r="C89" i="3"/>
  <c r="CI89" i="3" s="1"/>
  <c r="CL88" i="3"/>
  <c r="CG88" i="3"/>
  <c r="CF88" i="3"/>
  <c r="BX88" i="3"/>
  <c r="AZ88" i="3"/>
  <c r="AB88" i="3"/>
  <c r="G88" i="3"/>
  <c r="G137" i="3" s="1"/>
  <c r="F88" i="3"/>
  <c r="F137" i="3" s="1"/>
  <c r="CL137" i="3" s="1"/>
  <c r="E88" i="3"/>
  <c r="D88" i="3"/>
  <c r="C88" i="3"/>
  <c r="H88" i="3" s="1"/>
  <c r="CG87" i="3"/>
  <c r="CG95" i="3" s="1"/>
  <c r="CF87" i="3"/>
  <c r="CF95" i="3" s="1"/>
  <c r="G87" i="3"/>
  <c r="G136" i="3" s="1"/>
  <c r="CM136" i="3" s="1"/>
  <c r="F87" i="3"/>
  <c r="F136" i="3" s="1"/>
  <c r="E87" i="3"/>
  <c r="E95" i="3" s="1"/>
  <c r="D87" i="3"/>
  <c r="H87" i="3" s="1"/>
  <c r="C87" i="3"/>
  <c r="C95" i="3" s="1"/>
  <c r="CA85" i="3"/>
  <c r="BZ85" i="3"/>
  <c r="BU85" i="3"/>
  <c r="BT85" i="3"/>
  <c r="BO85" i="3"/>
  <c r="BN85" i="3"/>
  <c r="BI85" i="3"/>
  <c r="BH85" i="3"/>
  <c r="BC85" i="3"/>
  <c r="BB85" i="3"/>
  <c r="AW85" i="3"/>
  <c r="AV85" i="3"/>
  <c r="AQ85" i="3"/>
  <c r="AP85" i="3"/>
  <c r="AK85" i="3"/>
  <c r="AJ85" i="3"/>
  <c r="AE85" i="3"/>
  <c r="AD85" i="3"/>
  <c r="Y85" i="3"/>
  <c r="X85" i="3"/>
  <c r="S85" i="3"/>
  <c r="R85" i="3"/>
  <c r="M85" i="3"/>
  <c r="L85" i="3"/>
  <c r="CG84" i="3"/>
  <c r="CF84" i="3"/>
  <c r="CE84" i="3"/>
  <c r="BY84" i="3"/>
  <c r="BX84" i="3"/>
  <c r="BW84" i="3"/>
  <c r="BS84" i="3"/>
  <c r="BR84" i="3"/>
  <c r="BQ84" i="3"/>
  <c r="BM84" i="3"/>
  <c r="BL84" i="3"/>
  <c r="BK84" i="3"/>
  <c r="BG84" i="3"/>
  <c r="BF84" i="3"/>
  <c r="BE84" i="3"/>
  <c r="BA84" i="3"/>
  <c r="AZ84" i="3"/>
  <c r="AY84" i="3"/>
  <c r="AU84" i="3"/>
  <c r="AT84" i="3"/>
  <c r="AS84" i="3"/>
  <c r="AO84" i="3"/>
  <c r="AN84" i="3"/>
  <c r="AM84" i="3"/>
  <c r="AI84" i="3"/>
  <c r="AH84" i="3"/>
  <c r="AG84" i="3"/>
  <c r="AC84" i="3"/>
  <c r="AB84" i="3"/>
  <c r="AA84" i="3"/>
  <c r="W84" i="3"/>
  <c r="V84" i="3"/>
  <c r="U84" i="3"/>
  <c r="Q84" i="3"/>
  <c r="P84" i="3"/>
  <c r="O84" i="3"/>
  <c r="K84" i="3"/>
  <c r="J84" i="3"/>
  <c r="I84" i="3"/>
  <c r="CD84" i="3" s="1"/>
  <c r="G84" i="3"/>
  <c r="G132" i="3" s="1"/>
  <c r="CM132" i="3" s="1"/>
  <c r="F84" i="3"/>
  <c r="F132" i="3" s="1"/>
  <c r="E84" i="3"/>
  <c r="CK84" i="3" s="1"/>
  <c r="D84" i="3"/>
  <c r="H84" i="3" s="1"/>
  <c r="C84" i="3"/>
  <c r="CI84" i="3" s="1"/>
  <c r="CG83" i="3"/>
  <c r="CF83" i="3"/>
  <c r="CD83" i="3"/>
  <c r="BX83" i="3"/>
  <c r="BW83" i="3"/>
  <c r="BY83" i="3" s="1"/>
  <c r="BR83" i="3"/>
  <c r="BQ83" i="3"/>
  <c r="BS83" i="3" s="1"/>
  <c r="BL83" i="3"/>
  <c r="BK83" i="3"/>
  <c r="BM83" i="3" s="1"/>
  <c r="BF83" i="3"/>
  <c r="BE83" i="3"/>
  <c r="BG83" i="3" s="1"/>
  <c r="AZ83" i="3"/>
  <c r="AY83" i="3"/>
  <c r="BA83" i="3" s="1"/>
  <c r="AT83" i="3"/>
  <c r="AS83" i="3"/>
  <c r="AU83" i="3" s="1"/>
  <c r="AN83" i="3"/>
  <c r="AM83" i="3"/>
  <c r="AO83" i="3" s="1"/>
  <c r="AH83" i="3"/>
  <c r="AG83" i="3"/>
  <c r="AI83" i="3" s="1"/>
  <c r="AB83" i="3"/>
  <c r="AA83" i="3"/>
  <c r="AC83" i="3" s="1"/>
  <c r="V83" i="3"/>
  <c r="U83" i="3"/>
  <c r="W83" i="3" s="1"/>
  <c r="P83" i="3"/>
  <c r="O83" i="3"/>
  <c r="Q83" i="3" s="1"/>
  <c r="J83" i="3"/>
  <c r="I83" i="3"/>
  <c r="K83" i="3" s="1"/>
  <c r="G83" i="3"/>
  <c r="G131" i="3" s="1"/>
  <c r="F83" i="3"/>
  <c r="F131" i="3" s="1"/>
  <c r="CL131" i="3" s="1"/>
  <c r="E83" i="3"/>
  <c r="D83" i="3"/>
  <c r="CJ83" i="3" s="1"/>
  <c r="C83" i="3"/>
  <c r="CG82" i="3"/>
  <c r="CF82" i="3"/>
  <c r="CE82" i="3"/>
  <c r="BY82" i="3"/>
  <c r="BX82" i="3"/>
  <c r="BW82" i="3"/>
  <c r="BS82" i="3"/>
  <c r="BR82" i="3"/>
  <c r="BQ82" i="3"/>
  <c r="BM82" i="3"/>
  <c r="BL82" i="3"/>
  <c r="BK82" i="3"/>
  <c r="BG82" i="3"/>
  <c r="BF82" i="3"/>
  <c r="BE82" i="3"/>
  <c r="BA82" i="3"/>
  <c r="AZ82" i="3"/>
  <c r="AY82" i="3"/>
  <c r="AU82" i="3"/>
  <c r="AT82" i="3"/>
  <c r="AS82" i="3"/>
  <c r="AO82" i="3"/>
  <c r="AN82" i="3"/>
  <c r="AM82" i="3"/>
  <c r="AI82" i="3"/>
  <c r="AH82" i="3"/>
  <c r="AG82" i="3"/>
  <c r="AC82" i="3"/>
  <c r="AB82" i="3"/>
  <c r="AA82" i="3"/>
  <c r="W82" i="3"/>
  <c r="V82" i="3"/>
  <c r="U82" i="3"/>
  <c r="Q82" i="3"/>
  <c r="P82" i="3"/>
  <c r="O82" i="3"/>
  <c r="K82" i="3"/>
  <c r="J82" i="3"/>
  <c r="I82" i="3"/>
  <c r="CD82" i="3" s="1"/>
  <c r="G82" i="3"/>
  <c r="G130" i="3" s="1"/>
  <c r="F82" i="3"/>
  <c r="F130" i="3" s="1"/>
  <c r="E82" i="3"/>
  <c r="CK82" i="3" s="1"/>
  <c r="D82" i="3"/>
  <c r="CJ82" i="3" s="1"/>
  <c r="C82" i="3"/>
  <c r="CI82" i="3" s="1"/>
  <c r="CL81" i="3"/>
  <c r="CG81" i="3"/>
  <c r="CF81" i="3"/>
  <c r="CD81" i="3"/>
  <c r="BX81" i="3"/>
  <c r="BW81" i="3"/>
  <c r="BR81" i="3"/>
  <c r="BR101" i="3" s="1"/>
  <c r="BQ81" i="3"/>
  <c r="BL81" i="3"/>
  <c r="BK81" i="3"/>
  <c r="BF81" i="3"/>
  <c r="BF101" i="3" s="1"/>
  <c r="BE81" i="3"/>
  <c r="AZ81" i="3"/>
  <c r="AY81" i="3"/>
  <c r="AT81" i="3"/>
  <c r="AT101" i="3" s="1"/>
  <c r="AS81" i="3"/>
  <c r="AN81" i="3"/>
  <c r="AM81" i="3"/>
  <c r="AH81" i="3"/>
  <c r="AH101" i="3" s="1"/>
  <c r="AG81" i="3"/>
  <c r="AB81" i="3"/>
  <c r="AA81" i="3"/>
  <c r="V81" i="3"/>
  <c r="V101" i="3" s="1"/>
  <c r="U81" i="3"/>
  <c r="P81" i="3"/>
  <c r="O81" i="3"/>
  <c r="J81" i="3"/>
  <c r="J101" i="3" s="1"/>
  <c r="I81" i="3"/>
  <c r="G81" i="3"/>
  <c r="G129" i="3" s="1"/>
  <c r="F81" i="3"/>
  <c r="F129" i="3" s="1"/>
  <c r="E81" i="3"/>
  <c r="D81" i="3"/>
  <c r="CJ81" i="3" s="1"/>
  <c r="C81" i="3"/>
  <c r="H81" i="3" s="1"/>
  <c r="CG80" i="3"/>
  <c r="CF80" i="3"/>
  <c r="CF100" i="3" s="1"/>
  <c r="CE80" i="3"/>
  <c r="BY80" i="3"/>
  <c r="BX80" i="3"/>
  <c r="BW80" i="3"/>
  <c r="BS80" i="3"/>
  <c r="BR80" i="3"/>
  <c r="BQ80" i="3"/>
  <c r="BM80" i="3"/>
  <c r="BL80" i="3"/>
  <c r="BK80" i="3"/>
  <c r="BG80" i="3"/>
  <c r="BF80" i="3"/>
  <c r="BE80" i="3"/>
  <c r="BA80" i="3"/>
  <c r="AZ80" i="3"/>
  <c r="AY80" i="3"/>
  <c r="AU80" i="3"/>
  <c r="AT80" i="3"/>
  <c r="AS80" i="3"/>
  <c r="AO80" i="3"/>
  <c r="AN80" i="3"/>
  <c r="AM80" i="3"/>
  <c r="AI80" i="3"/>
  <c r="AH80" i="3"/>
  <c r="AG80" i="3"/>
  <c r="AC80" i="3"/>
  <c r="AB80" i="3"/>
  <c r="AA80" i="3"/>
  <c r="W80" i="3"/>
  <c r="V80" i="3"/>
  <c r="U80" i="3"/>
  <c r="Q80" i="3"/>
  <c r="P80" i="3"/>
  <c r="O80" i="3"/>
  <c r="K80" i="3"/>
  <c r="J80" i="3"/>
  <c r="I80" i="3"/>
  <c r="CD80" i="3" s="1"/>
  <c r="G80" i="3"/>
  <c r="CM80" i="3" s="1"/>
  <c r="F80" i="3"/>
  <c r="E80" i="3"/>
  <c r="CK80" i="3" s="1"/>
  <c r="D80" i="3"/>
  <c r="D100" i="3" s="1"/>
  <c r="C80" i="3"/>
  <c r="CI80" i="3" s="1"/>
  <c r="CL79" i="3"/>
  <c r="CG79" i="3"/>
  <c r="CF79" i="3"/>
  <c r="CD79" i="3"/>
  <c r="BX79" i="3"/>
  <c r="BW79" i="3"/>
  <c r="BY79" i="3" s="1"/>
  <c r="BR79" i="3"/>
  <c r="BR99" i="3" s="1"/>
  <c r="BQ79" i="3"/>
  <c r="BS79" i="3" s="1"/>
  <c r="BL79" i="3"/>
  <c r="BK79" i="3"/>
  <c r="BM79" i="3" s="1"/>
  <c r="BF79" i="3"/>
  <c r="BE79" i="3"/>
  <c r="BG79" i="3" s="1"/>
  <c r="AZ79" i="3"/>
  <c r="AY79" i="3"/>
  <c r="BA79" i="3" s="1"/>
  <c r="AT79" i="3"/>
  <c r="AT99" i="3" s="1"/>
  <c r="AS79" i="3"/>
  <c r="AU79" i="3" s="1"/>
  <c r="AN79" i="3"/>
  <c r="AM79" i="3"/>
  <c r="AO79" i="3" s="1"/>
  <c r="AH79" i="3"/>
  <c r="AG79" i="3"/>
  <c r="AI79" i="3" s="1"/>
  <c r="AB79" i="3"/>
  <c r="AA79" i="3"/>
  <c r="AC79" i="3" s="1"/>
  <c r="V79" i="3"/>
  <c r="V99" i="3" s="1"/>
  <c r="U79" i="3"/>
  <c r="W79" i="3" s="1"/>
  <c r="P79" i="3"/>
  <c r="O79" i="3"/>
  <c r="Q79" i="3" s="1"/>
  <c r="J79" i="3"/>
  <c r="CE79" i="3" s="1"/>
  <c r="I79" i="3"/>
  <c r="K79" i="3" s="1"/>
  <c r="G79" i="3"/>
  <c r="G127" i="3" s="1"/>
  <c r="F79" i="3"/>
  <c r="F127" i="3" s="1"/>
  <c r="E79" i="3"/>
  <c r="CK79" i="3" s="1"/>
  <c r="D79" i="3"/>
  <c r="CJ79" i="3" s="1"/>
  <c r="C79" i="3"/>
  <c r="CG78" i="3"/>
  <c r="CF78" i="3"/>
  <c r="G78" i="3"/>
  <c r="G126" i="3" s="1"/>
  <c r="CM126" i="3" s="1"/>
  <c r="F78" i="3"/>
  <c r="F126" i="3" s="1"/>
  <c r="CL126" i="3" s="1"/>
  <c r="E78" i="3"/>
  <c r="D78" i="3"/>
  <c r="D98" i="3" s="1"/>
  <c r="C78" i="3"/>
  <c r="CI78" i="3" s="1"/>
  <c r="CL77" i="3"/>
  <c r="CG77" i="3"/>
  <c r="CG85" i="3" s="1"/>
  <c r="CF77" i="3"/>
  <c r="BF77" i="3"/>
  <c r="BF85" i="3" s="1"/>
  <c r="AH77" i="3"/>
  <c r="AH85" i="3" s="1"/>
  <c r="J77" i="3"/>
  <c r="G77" i="3"/>
  <c r="G125" i="3" s="1"/>
  <c r="F77" i="3"/>
  <c r="F125" i="3" s="1"/>
  <c r="CL125" i="3" s="1"/>
  <c r="E77" i="3"/>
  <c r="E85" i="3" s="1"/>
  <c r="D77" i="3"/>
  <c r="D85" i="3" s="1"/>
  <c r="C77" i="3"/>
  <c r="CA75" i="3"/>
  <c r="BZ75" i="3"/>
  <c r="BU75" i="3"/>
  <c r="BT75" i="3"/>
  <c r="BO75" i="3"/>
  <c r="BN75" i="3"/>
  <c r="BI75" i="3"/>
  <c r="BH75" i="3"/>
  <c r="BC75" i="3"/>
  <c r="BB75" i="3"/>
  <c r="AW75" i="3"/>
  <c r="AV75" i="3"/>
  <c r="AQ75" i="3"/>
  <c r="AP75" i="3"/>
  <c r="AK75" i="3"/>
  <c r="AJ75" i="3"/>
  <c r="AE75" i="3"/>
  <c r="AD75" i="3"/>
  <c r="Y75" i="3"/>
  <c r="X75" i="3"/>
  <c r="S75" i="3"/>
  <c r="R75" i="3"/>
  <c r="M75" i="3"/>
  <c r="L75" i="3"/>
  <c r="CG74" i="3"/>
  <c r="CG104" i="3" s="1"/>
  <c r="CF74" i="3"/>
  <c r="BX74" i="3"/>
  <c r="BX104" i="3" s="1"/>
  <c r="BW74" i="3"/>
  <c r="BW104" i="3" s="1"/>
  <c r="BR74" i="3"/>
  <c r="BR104" i="3" s="1"/>
  <c r="BQ74" i="3"/>
  <c r="BQ104" i="3" s="1"/>
  <c r="BL74" i="3"/>
  <c r="BL104" i="3" s="1"/>
  <c r="BK74" i="3"/>
  <c r="BF74" i="3"/>
  <c r="BE74" i="3"/>
  <c r="AZ74" i="3"/>
  <c r="AZ104" i="3" s="1"/>
  <c r="AY74" i="3"/>
  <c r="AT74" i="3"/>
  <c r="AT104" i="3" s="1"/>
  <c r="AS74" i="3"/>
  <c r="AN74" i="3"/>
  <c r="AN104" i="3" s="1"/>
  <c r="AM74" i="3"/>
  <c r="AH74" i="3"/>
  <c r="AG74" i="3"/>
  <c r="AB74" i="3"/>
  <c r="AB104" i="3" s="1"/>
  <c r="AA74" i="3"/>
  <c r="V74" i="3"/>
  <c r="V104" i="3" s="1"/>
  <c r="U74" i="3"/>
  <c r="P74" i="3"/>
  <c r="P104" i="3" s="1"/>
  <c r="O74" i="3"/>
  <c r="J74" i="3"/>
  <c r="I74" i="3"/>
  <c r="G74" i="3"/>
  <c r="G121" i="3" s="1"/>
  <c r="F74" i="3"/>
  <c r="F104" i="3" s="1"/>
  <c r="E74" i="3"/>
  <c r="D74" i="3"/>
  <c r="C74" i="3"/>
  <c r="H74" i="3" s="1"/>
  <c r="CM73" i="3"/>
  <c r="CI73" i="3"/>
  <c r="CG73" i="3"/>
  <c r="CG103" i="3" s="1"/>
  <c r="CF73" i="3"/>
  <c r="CF103" i="3" s="1"/>
  <c r="CE73" i="3"/>
  <c r="BY73" i="3"/>
  <c r="BX73" i="3"/>
  <c r="BX103" i="3" s="1"/>
  <c r="BW73" i="3"/>
  <c r="BW103" i="3" s="1"/>
  <c r="BS73" i="3"/>
  <c r="BS103" i="3" s="1"/>
  <c r="BR73" i="3"/>
  <c r="BQ73" i="3"/>
  <c r="BQ103" i="3" s="1"/>
  <c r="BM73" i="3"/>
  <c r="BL73" i="3"/>
  <c r="BL103" i="3" s="1"/>
  <c r="BK73" i="3"/>
  <c r="BK103" i="3" s="1"/>
  <c r="BG73" i="3"/>
  <c r="BG103" i="3" s="1"/>
  <c r="BF73" i="3"/>
  <c r="BE73" i="3"/>
  <c r="BE103" i="3" s="1"/>
  <c r="BA73" i="3"/>
  <c r="AZ73" i="3"/>
  <c r="AZ103" i="3" s="1"/>
  <c r="AY73" i="3"/>
  <c r="AY103" i="3" s="1"/>
  <c r="AU73" i="3"/>
  <c r="AU103" i="3" s="1"/>
  <c r="AT73" i="3"/>
  <c r="AS73" i="3"/>
  <c r="AS103" i="3" s="1"/>
  <c r="AO73" i="3"/>
  <c r="AN73" i="3"/>
  <c r="AN103" i="3" s="1"/>
  <c r="AM73" i="3"/>
  <c r="AM103" i="3" s="1"/>
  <c r="AI73" i="3"/>
  <c r="AI103" i="3" s="1"/>
  <c r="AH73" i="3"/>
  <c r="AG73" i="3"/>
  <c r="AG103" i="3" s="1"/>
  <c r="AC73" i="3"/>
  <c r="AB73" i="3"/>
  <c r="AB103" i="3" s="1"/>
  <c r="AA73" i="3"/>
  <c r="AA103" i="3" s="1"/>
  <c r="W73" i="3"/>
  <c r="W103" i="3" s="1"/>
  <c r="V73" i="3"/>
  <c r="U73" i="3"/>
  <c r="U103" i="3" s="1"/>
  <c r="Q73" i="3"/>
  <c r="P73" i="3"/>
  <c r="P103" i="3" s="1"/>
  <c r="O73" i="3"/>
  <c r="O103" i="3" s="1"/>
  <c r="K73" i="3"/>
  <c r="K103" i="3" s="1"/>
  <c r="J73" i="3"/>
  <c r="I73" i="3"/>
  <c r="I103" i="3" s="1"/>
  <c r="G73" i="3"/>
  <c r="F73" i="3"/>
  <c r="E73" i="3"/>
  <c r="E103" i="3" s="1"/>
  <c r="D73" i="3"/>
  <c r="H73" i="3" s="1"/>
  <c r="C73" i="3"/>
  <c r="C103" i="3" s="1"/>
  <c r="CG72" i="3"/>
  <c r="CG102" i="3" s="1"/>
  <c r="CF72" i="3"/>
  <c r="BX72" i="3"/>
  <c r="BX102" i="3" s="1"/>
  <c r="BW72" i="3"/>
  <c r="BR72" i="3"/>
  <c r="BQ72" i="3"/>
  <c r="BL72" i="3"/>
  <c r="BK72" i="3"/>
  <c r="BF72" i="3"/>
  <c r="BE72" i="3"/>
  <c r="AZ72" i="3"/>
  <c r="AZ102" i="3" s="1"/>
  <c r="AY72" i="3"/>
  <c r="AT72" i="3"/>
  <c r="AS72" i="3"/>
  <c r="AN72" i="3"/>
  <c r="AM72" i="3"/>
  <c r="AH72" i="3"/>
  <c r="AG72" i="3"/>
  <c r="AB72" i="3"/>
  <c r="AB102" i="3" s="1"/>
  <c r="AA72" i="3"/>
  <c r="V72" i="3"/>
  <c r="U72" i="3"/>
  <c r="P72" i="3"/>
  <c r="O72" i="3"/>
  <c r="J72" i="3"/>
  <c r="I72" i="3"/>
  <c r="G72" i="3"/>
  <c r="G102" i="3" s="1"/>
  <c r="F72" i="3"/>
  <c r="F102" i="3" s="1"/>
  <c r="E72" i="3"/>
  <c r="E102" i="3" s="1"/>
  <c r="D72" i="3"/>
  <c r="C72" i="3"/>
  <c r="C102" i="3" s="1"/>
  <c r="H102" i="3" s="1"/>
  <c r="CG71" i="3"/>
  <c r="CG101" i="3" s="1"/>
  <c r="CF71" i="3"/>
  <c r="CF101" i="3" s="1"/>
  <c r="CE71" i="3"/>
  <c r="BY71" i="3"/>
  <c r="BX71" i="3"/>
  <c r="BW71" i="3"/>
  <c r="BW101" i="3" s="1"/>
  <c r="BS71" i="3"/>
  <c r="BR71" i="3"/>
  <c r="BQ71" i="3"/>
  <c r="BQ101" i="3" s="1"/>
  <c r="BM71" i="3"/>
  <c r="BL71" i="3"/>
  <c r="BK71" i="3"/>
  <c r="BK101" i="3" s="1"/>
  <c r="BG71" i="3"/>
  <c r="BF71" i="3"/>
  <c r="BE71" i="3"/>
  <c r="BE101" i="3" s="1"/>
  <c r="BA71" i="3"/>
  <c r="AZ71" i="3"/>
  <c r="AY71" i="3"/>
  <c r="AY101" i="3" s="1"/>
  <c r="AU71" i="3"/>
  <c r="AT71" i="3"/>
  <c r="AS71" i="3"/>
  <c r="AS101" i="3" s="1"/>
  <c r="AO71" i="3"/>
  <c r="AN71" i="3"/>
  <c r="AM71" i="3"/>
  <c r="AM101" i="3" s="1"/>
  <c r="AI71" i="3"/>
  <c r="AH71" i="3"/>
  <c r="AG71" i="3"/>
  <c r="AG101" i="3" s="1"/>
  <c r="AC71" i="3"/>
  <c r="AB71" i="3"/>
  <c r="AA71" i="3"/>
  <c r="AA101" i="3" s="1"/>
  <c r="W71" i="3"/>
  <c r="V71" i="3"/>
  <c r="U71" i="3"/>
  <c r="U101" i="3" s="1"/>
  <c r="Q71" i="3"/>
  <c r="P71" i="3"/>
  <c r="O71" i="3"/>
  <c r="O101" i="3" s="1"/>
  <c r="K71" i="3"/>
  <c r="J71" i="3"/>
  <c r="I71" i="3"/>
  <c r="I101" i="3" s="1"/>
  <c r="G71" i="3"/>
  <c r="CM71" i="3" s="1"/>
  <c r="F71" i="3"/>
  <c r="F118" i="3" s="1"/>
  <c r="E71" i="3"/>
  <c r="E101" i="3" s="1"/>
  <c r="D71" i="3"/>
  <c r="C71" i="3"/>
  <c r="C101" i="3" s="1"/>
  <c r="CG70" i="3"/>
  <c r="CG100" i="3" s="1"/>
  <c r="CF70" i="3"/>
  <c r="CD70" i="3"/>
  <c r="CD100" i="3" s="1"/>
  <c r="BX70" i="3"/>
  <c r="BX100" i="3" s="1"/>
  <c r="BW70" i="3"/>
  <c r="BR70" i="3"/>
  <c r="BR100" i="3" s="1"/>
  <c r="BQ70" i="3"/>
  <c r="BL70" i="3"/>
  <c r="BL100" i="3" s="1"/>
  <c r="BK70" i="3"/>
  <c r="BF70" i="3"/>
  <c r="BF100" i="3" s="1"/>
  <c r="BE70" i="3"/>
  <c r="AZ70" i="3"/>
  <c r="AZ100" i="3" s="1"/>
  <c r="AY70" i="3"/>
  <c r="AT70" i="3"/>
  <c r="AT100" i="3" s="1"/>
  <c r="AS70" i="3"/>
  <c r="AN70" i="3"/>
  <c r="AN100" i="3" s="1"/>
  <c r="AM70" i="3"/>
  <c r="AH70" i="3"/>
  <c r="AH100" i="3" s="1"/>
  <c r="AG70" i="3"/>
  <c r="AB70" i="3"/>
  <c r="AB100" i="3" s="1"/>
  <c r="AA70" i="3"/>
  <c r="V70" i="3"/>
  <c r="V100" i="3" s="1"/>
  <c r="U70" i="3"/>
  <c r="P70" i="3"/>
  <c r="P100" i="3" s="1"/>
  <c r="O70" i="3"/>
  <c r="J70" i="3"/>
  <c r="I70" i="3"/>
  <c r="G70" i="3"/>
  <c r="G117" i="3" s="1"/>
  <c r="F70" i="3"/>
  <c r="E70" i="3"/>
  <c r="E100" i="3" s="1"/>
  <c r="D70" i="3"/>
  <c r="C70" i="3"/>
  <c r="C100" i="3" s="1"/>
  <c r="CM69" i="3"/>
  <c r="CI69" i="3"/>
  <c r="CG69" i="3"/>
  <c r="CG99" i="3" s="1"/>
  <c r="CF69" i="3"/>
  <c r="CF99" i="3" s="1"/>
  <c r="CE69" i="3"/>
  <c r="CE99" i="3" s="1"/>
  <c r="BY69" i="3"/>
  <c r="BY99" i="3" s="1"/>
  <c r="BX69" i="3"/>
  <c r="BX99" i="3" s="1"/>
  <c r="BW69" i="3"/>
  <c r="BW99" i="3" s="1"/>
  <c r="BS69" i="3"/>
  <c r="BR69" i="3"/>
  <c r="BQ69" i="3"/>
  <c r="BQ99" i="3" s="1"/>
  <c r="BM69" i="3"/>
  <c r="BM99" i="3" s="1"/>
  <c r="BL69" i="3"/>
  <c r="BL99" i="3" s="1"/>
  <c r="BK69" i="3"/>
  <c r="BK99" i="3" s="1"/>
  <c r="BG69" i="3"/>
  <c r="BF69" i="3"/>
  <c r="BE69" i="3"/>
  <c r="BE99" i="3" s="1"/>
  <c r="BA69" i="3"/>
  <c r="BA99" i="3" s="1"/>
  <c r="AZ69" i="3"/>
  <c r="AZ99" i="3" s="1"/>
  <c r="AY69" i="3"/>
  <c r="AY99" i="3" s="1"/>
  <c r="AU69" i="3"/>
  <c r="AT69" i="3"/>
  <c r="AS69" i="3"/>
  <c r="AS99" i="3" s="1"/>
  <c r="AO69" i="3"/>
  <c r="AO99" i="3" s="1"/>
  <c r="AN69" i="3"/>
  <c r="AN99" i="3" s="1"/>
  <c r="AM69" i="3"/>
  <c r="AM99" i="3" s="1"/>
  <c r="AI69" i="3"/>
  <c r="AH69" i="3"/>
  <c r="AG69" i="3"/>
  <c r="AG99" i="3" s="1"/>
  <c r="AC69" i="3"/>
  <c r="AC99" i="3" s="1"/>
  <c r="AB69" i="3"/>
  <c r="AB99" i="3" s="1"/>
  <c r="AA69" i="3"/>
  <c r="AA99" i="3" s="1"/>
  <c r="W69" i="3"/>
  <c r="V69" i="3"/>
  <c r="U69" i="3"/>
  <c r="U99" i="3" s="1"/>
  <c r="Q69" i="3"/>
  <c r="Q99" i="3" s="1"/>
  <c r="P69" i="3"/>
  <c r="P99" i="3" s="1"/>
  <c r="O69" i="3"/>
  <c r="O99" i="3" s="1"/>
  <c r="K69" i="3"/>
  <c r="J69" i="3"/>
  <c r="I69" i="3"/>
  <c r="I99" i="3" s="1"/>
  <c r="G69" i="3"/>
  <c r="F69" i="3"/>
  <c r="F116" i="3" s="1"/>
  <c r="E69" i="3"/>
  <c r="E99" i="3" s="1"/>
  <c r="D69" i="3"/>
  <c r="D99" i="3" s="1"/>
  <c r="C69" i="3"/>
  <c r="C99" i="3" s="1"/>
  <c r="CG68" i="3"/>
  <c r="CG98" i="3" s="1"/>
  <c r="CF68" i="3"/>
  <c r="G68" i="3"/>
  <c r="G115" i="3" s="1"/>
  <c r="F68" i="3"/>
  <c r="CL68" i="3" s="1"/>
  <c r="E68" i="3"/>
  <c r="E98" i="3" s="1"/>
  <c r="D68" i="3"/>
  <c r="C68" i="3"/>
  <c r="C98" i="3" s="1"/>
  <c r="CG67" i="3"/>
  <c r="CG97" i="3" s="1"/>
  <c r="CG105" i="3" s="1"/>
  <c r="CF67" i="3"/>
  <c r="BY67" i="3"/>
  <c r="BM67" i="3"/>
  <c r="BA67" i="3"/>
  <c r="AO67" i="3"/>
  <c r="AC67" i="3"/>
  <c r="Q67" i="3"/>
  <c r="G67" i="3"/>
  <c r="F67" i="3"/>
  <c r="F114" i="3" s="1"/>
  <c r="E67" i="3"/>
  <c r="E97" i="3" s="1"/>
  <c r="D67" i="3"/>
  <c r="D97" i="3" s="1"/>
  <c r="C67" i="3"/>
  <c r="CI67" i="3" s="1"/>
  <c r="CA59" i="3"/>
  <c r="BZ59" i="3"/>
  <c r="BY59" i="3"/>
  <c r="BX59" i="3"/>
  <c r="BU59" i="3"/>
  <c r="BT59" i="3"/>
  <c r="BS59" i="3"/>
  <c r="BR59" i="3"/>
  <c r="BO59" i="3"/>
  <c r="BN59" i="3"/>
  <c r="BM59" i="3"/>
  <c r="BL59" i="3"/>
  <c r="BI59" i="3"/>
  <c r="BH59" i="3"/>
  <c r="BG59" i="3"/>
  <c r="BF59" i="3"/>
  <c r="BC59" i="3"/>
  <c r="BB59" i="3"/>
  <c r="BA59" i="3"/>
  <c r="AZ59" i="3"/>
  <c r="AW59" i="3"/>
  <c r="AV59" i="3"/>
  <c r="AU59" i="3"/>
  <c r="AT59" i="3"/>
  <c r="AQ59" i="3"/>
  <c r="AP59" i="3"/>
  <c r="AO59" i="3"/>
  <c r="AN59" i="3"/>
  <c r="AK59" i="3"/>
  <c r="AJ59" i="3"/>
  <c r="AI59" i="3"/>
  <c r="AH59" i="3"/>
  <c r="AE59" i="3"/>
  <c r="AD59" i="3"/>
  <c r="AC59" i="3"/>
  <c r="AB59" i="3"/>
  <c r="Y59" i="3"/>
  <c r="X59" i="3"/>
  <c r="W59" i="3"/>
  <c r="V59" i="3"/>
  <c r="S59" i="3"/>
  <c r="R59" i="3"/>
  <c r="Q59" i="3"/>
  <c r="P59" i="3"/>
  <c r="M59" i="3"/>
  <c r="L59" i="3"/>
  <c r="K59" i="3"/>
  <c r="J59" i="3"/>
  <c r="CA58" i="3"/>
  <c r="BZ58" i="3"/>
  <c r="BY58" i="3"/>
  <c r="BX58" i="3"/>
  <c r="BU58" i="3"/>
  <c r="BT58" i="3"/>
  <c r="BS58" i="3"/>
  <c r="BR58" i="3"/>
  <c r="BO58" i="3"/>
  <c r="BN58" i="3"/>
  <c r="BM58" i="3"/>
  <c r="BL58" i="3"/>
  <c r="BI58" i="3"/>
  <c r="BH58" i="3"/>
  <c r="BG58" i="3"/>
  <c r="BF58" i="3"/>
  <c r="BC58" i="3"/>
  <c r="BB58" i="3"/>
  <c r="BA58" i="3"/>
  <c r="AZ58" i="3"/>
  <c r="AW58" i="3"/>
  <c r="AV58" i="3"/>
  <c r="AU58" i="3"/>
  <c r="AT58" i="3"/>
  <c r="AQ58" i="3"/>
  <c r="AP58" i="3"/>
  <c r="AO58" i="3"/>
  <c r="AN58" i="3"/>
  <c r="AK58" i="3"/>
  <c r="AJ58" i="3"/>
  <c r="AI58" i="3"/>
  <c r="AH58" i="3"/>
  <c r="AE58" i="3"/>
  <c r="AD58" i="3"/>
  <c r="AC58" i="3"/>
  <c r="AB58" i="3"/>
  <c r="Y58" i="3"/>
  <c r="X58" i="3"/>
  <c r="W58" i="3"/>
  <c r="V58" i="3"/>
  <c r="S58" i="3"/>
  <c r="R58" i="3"/>
  <c r="Q58" i="3"/>
  <c r="P58" i="3"/>
  <c r="M58" i="3"/>
  <c r="L58" i="3"/>
  <c r="K58" i="3"/>
  <c r="J58" i="3"/>
  <c r="CA57" i="3"/>
  <c r="BZ57" i="3"/>
  <c r="BY57" i="3"/>
  <c r="BX57" i="3"/>
  <c r="BU57" i="3"/>
  <c r="BT57" i="3"/>
  <c r="BS57" i="3"/>
  <c r="BR57" i="3"/>
  <c r="BO57" i="3"/>
  <c r="BN57" i="3"/>
  <c r="BM57" i="3"/>
  <c r="BL57" i="3"/>
  <c r="BI57" i="3"/>
  <c r="BH57" i="3"/>
  <c r="BG57" i="3"/>
  <c r="BF57" i="3"/>
  <c r="BC57" i="3"/>
  <c r="BB57" i="3"/>
  <c r="BA57" i="3"/>
  <c r="AZ57" i="3"/>
  <c r="AW57" i="3"/>
  <c r="AV57" i="3"/>
  <c r="AU57" i="3"/>
  <c r="AT57" i="3"/>
  <c r="AQ57" i="3"/>
  <c r="AP57" i="3"/>
  <c r="AO57" i="3"/>
  <c r="AN57" i="3"/>
  <c r="AK57" i="3"/>
  <c r="AJ57" i="3"/>
  <c r="AI57" i="3"/>
  <c r="AH57" i="3"/>
  <c r="AE57" i="3"/>
  <c r="AD57" i="3"/>
  <c r="AC57" i="3"/>
  <c r="AB57" i="3"/>
  <c r="Y57" i="3"/>
  <c r="X57" i="3"/>
  <c r="W57" i="3"/>
  <c r="V57" i="3"/>
  <c r="S57" i="3"/>
  <c r="R57" i="3"/>
  <c r="Q57" i="3"/>
  <c r="P57" i="3"/>
  <c r="M57" i="3"/>
  <c r="L57" i="3"/>
  <c r="K57" i="3"/>
  <c r="J57" i="3"/>
  <c r="CA56" i="3"/>
  <c r="BZ56" i="3"/>
  <c r="BY56" i="3"/>
  <c r="BX56" i="3"/>
  <c r="BU56" i="3"/>
  <c r="BT56" i="3"/>
  <c r="BS56" i="3"/>
  <c r="BR56" i="3"/>
  <c r="BO56" i="3"/>
  <c r="BN56" i="3"/>
  <c r="BM56" i="3"/>
  <c r="BL56" i="3"/>
  <c r="BI56" i="3"/>
  <c r="BH56" i="3"/>
  <c r="BG56" i="3"/>
  <c r="BF56" i="3"/>
  <c r="BC56" i="3"/>
  <c r="BB56" i="3"/>
  <c r="BA56" i="3"/>
  <c r="AZ56" i="3"/>
  <c r="AW56" i="3"/>
  <c r="AV56" i="3"/>
  <c r="AU56" i="3"/>
  <c r="AT56" i="3"/>
  <c r="AQ56" i="3"/>
  <c r="AP56" i="3"/>
  <c r="AO56" i="3"/>
  <c r="AN56" i="3"/>
  <c r="AK56" i="3"/>
  <c r="AJ56" i="3"/>
  <c r="AI56" i="3"/>
  <c r="AH56" i="3"/>
  <c r="AE56" i="3"/>
  <c r="AD56" i="3"/>
  <c r="AC56" i="3"/>
  <c r="AB56" i="3"/>
  <c r="Y56" i="3"/>
  <c r="X56" i="3"/>
  <c r="W56" i="3"/>
  <c r="V56" i="3"/>
  <c r="S56" i="3"/>
  <c r="R56" i="3"/>
  <c r="Q56" i="3"/>
  <c r="P56" i="3"/>
  <c r="M56" i="3"/>
  <c r="L56" i="3"/>
  <c r="K56" i="3"/>
  <c r="J56" i="3"/>
  <c r="CA55" i="3"/>
  <c r="BZ55" i="3"/>
  <c r="BY55" i="3"/>
  <c r="BX55" i="3"/>
  <c r="BU55" i="3"/>
  <c r="BT55" i="3"/>
  <c r="BS55" i="3"/>
  <c r="BR55" i="3"/>
  <c r="BO55" i="3"/>
  <c r="BN55" i="3"/>
  <c r="BM55" i="3"/>
  <c r="BL55" i="3"/>
  <c r="BI55" i="3"/>
  <c r="BH55" i="3"/>
  <c r="BG55" i="3"/>
  <c r="BF55" i="3"/>
  <c r="BC55" i="3"/>
  <c r="BB55" i="3"/>
  <c r="BA55" i="3"/>
  <c r="AZ55" i="3"/>
  <c r="AW55" i="3"/>
  <c r="AV55" i="3"/>
  <c r="AU55" i="3"/>
  <c r="AT55" i="3"/>
  <c r="AQ55" i="3"/>
  <c r="AP55" i="3"/>
  <c r="AO55" i="3"/>
  <c r="AN55" i="3"/>
  <c r="AK55" i="3"/>
  <c r="AJ55" i="3"/>
  <c r="AI55" i="3"/>
  <c r="AH55" i="3"/>
  <c r="AE55" i="3"/>
  <c r="AD55" i="3"/>
  <c r="AC55" i="3"/>
  <c r="AB55" i="3"/>
  <c r="Y55" i="3"/>
  <c r="X55" i="3"/>
  <c r="W55" i="3"/>
  <c r="V55" i="3"/>
  <c r="S55" i="3"/>
  <c r="R55" i="3"/>
  <c r="Q55" i="3"/>
  <c r="P55" i="3"/>
  <c r="M55" i="3"/>
  <c r="L55" i="3"/>
  <c r="K55" i="3"/>
  <c r="J55" i="3"/>
  <c r="CA54" i="3"/>
  <c r="BZ54" i="3"/>
  <c r="BY54" i="3"/>
  <c r="BX54" i="3"/>
  <c r="BU54" i="3"/>
  <c r="BT54" i="3"/>
  <c r="BS54" i="3"/>
  <c r="BR54" i="3"/>
  <c r="BO54" i="3"/>
  <c r="BN54" i="3"/>
  <c r="BM54" i="3"/>
  <c r="BL54" i="3"/>
  <c r="BI54" i="3"/>
  <c r="BH54" i="3"/>
  <c r="BG54" i="3"/>
  <c r="BF54" i="3"/>
  <c r="BC54" i="3"/>
  <c r="BB54" i="3"/>
  <c r="BA54" i="3"/>
  <c r="AZ54" i="3"/>
  <c r="AW54" i="3"/>
  <c r="AV54" i="3"/>
  <c r="AU54" i="3"/>
  <c r="AT54" i="3"/>
  <c r="AQ54" i="3"/>
  <c r="AP54" i="3"/>
  <c r="AO54" i="3"/>
  <c r="AN54" i="3"/>
  <c r="AK54" i="3"/>
  <c r="AJ54" i="3"/>
  <c r="AI54" i="3"/>
  <c r="AH54" i="3"/>
  <c r="AE54" i="3"/>
  <c r="AD54" i="3"/>
  <c r="AC54" i="3"/>
  <c r="AB54" i="3"/>
  <c r="Y54" i="3"/>
  <c r="X54" i="3"/>
  <c r="W54" i="3"/>
  <c r="V54" i="3"/>
  <c r="S54" i="3"/>
  <c r="R54" i="3"/>
  <c r="Q54" i="3"/>
  <c r="P54" i="3"/>
  <c r="M54" i="3"/>
  <c r="L54" i="3"/>
  <c r="K54" i="3"/>
  <c r="J54" i="3"/>
  <c r="BF52" i="3"/>
  <c r="J52" i="3"/>
  <c r="AZ50" i="3"/>
  <c r="CL49" i="3"/>
  <c r="CG49" i="3"/>
  <c r="CF49" i="3"/>
  <c r="CE49" i="3"/>
  <c r="CD49" i="3"/>
  <c r="G49" i="3"/>
  <c r="CM49" i="3" s="1"/>
  <c r="F49" i="3"/>
  <c r="E49" i="3"/>
  <c r="E143" i="3" s="1"/>
  <c r="D49" i="3"/>
  <c r="D143" i="3" s="1"/>
  <c r="C49" i="3"/>
  <c r="C143" i="3" s="1"/>
  <c r="CJ48" i="3"/>
  <c r="CG48" i="3"/>
  <c r="CF48" i="3"/>
  <c r="CE48" i="3"/>
  <c r="CD48" i="3"/>
  <c r="G48" i="3"/>
  <c r="CM48" i="3" s="1"/>
  <c r="F48" i="3"/>
  <c r="CL48" i="3" s="1"/>
  <c r="E48" i="3"/>
  <c r="E142" i="3" s="1"/>
  <c r="CK142" i="3" s="1"/>
  <c r="D48" i="3"/>
  <c r="D142" i="3" s="1"/>
  <c r="C48" i="3"/>
  <c r="C142" i="3" s="1"/>
  <c r="CL47" i="3"/>
  <c r="CG47" i="3"/>
  <c r="CF47" i="3"/>
  <c r="CE47" i="3"/>
  <c r="CD47" i="3"/>
  <c r="G47" i="3"/>
  <c r="CM47" i="3" s="1"/>
  <c r="F47" i="3"/>
  <c r="E47" i="3"/>
  <c r="E141" i="3" s="1"/>
  <c r="D47" i="3"/>
  <c r="D141" i="3" s="1"/>
  <c r="CJ141" i="3" s="1"/>
  <c r="C47" i="3"/>
  <c r="C141" i="3" s="1"/>
  <c r="CG46" i="3"/>
  <c r="CF46" i="3"/>
  <c r="CE46" i="3"/>
  <c r="CD46" i="3"/>
  <c r="G46" i="3"/>
  <c r="CM46" i="3" s="1"/>
  <c r="F46" i="3"/>
  <c r="E46" i="3"/>
  <c r="E140" i="3" s="1"/>
  <c r="D46" i="3"/>
  <c r="D140" i="3" s="1"/>
  <c r="C46" i="3"/>
  <c r="C140" i="3" s="1"/>
  <c r="CI140" i="3" s="1"/>
  <c r="CG45" i="3"/>
  <c r="CF45" i="3"/>
  <c r="CE45" i="3"/>
  <c r="CD45" i="3"/>
  <c r="G45" i="3"/>
  <c r="CM45" i="3" s="1"/>
  <c r="F45" i="3"/>
  <c r="CL45" i="3" s="1"/>
  <c r="E45" i="3"/>
  <c r="E139" i="3" s="1"/>
  <c r="CK139" i="3" s="1"/>
  <c r="D45" i="3"/>
  <c r="D139" i="3" s="1"/>
  <c r="CJ139" i="3" s="1"/>
  <c r="C45" i="3"/>
  <c r="C139" i="3" s="1"/>
  <c r="CG44" i="3"/>
  <c r="CF44" i="3"/>
  <c r="CE44" i="3"/>
  <c r="CD44" i="3"/>
  <c r="G44" i="3"/>
  <c r="CM44" i="3" s="1"/>
  <c r="F44" i="3"/>
  <c r="E44" i="3"/>
  <c r="E138" i="3" s="1"/>
  <c r="D44" i="3"/>
  <c r="D138" i="3" s="1"/>
  <c r="CJ138" i="3" s="1"/>
  <c r="C44" i="3"/>
  <c r="C138" i="3" s="1"/>
  <c r="CA43" i="3"/>
  <c r="BZ43" i="3"/>
  <c r="BW88" i="3" s="1"/>
  <c r="BY88" i="3" s="1"/>
  <c r="BY43" i="3"/>
  <c r="BY137" i="3" s="1"/>
  <c r="BX43" i="3"/>
  <c r="BX137" i="3" s="1"/>
  <c r="BU43" i="3"/>
  <c r="BR88" i="3" s="1"/>
  <c r="BT43" i="3"/>
  <c r="BQ88" i="3" s="1"/>
  <c r="BS43" i="3"/>
  <c r="BS137" i="3" s="1"/>
  <c r="BR43" i="3"/>
  <c r="BR137" i="3" s="1"/>
  <c r="BO43" i="3"/>
  <c r="BL88" i="3" s="1"/>
  <c r="BN43" i="3"/>
  <c r="BK88" i="3" s="1"/>
  <c r="BM88" i="3" s="1"/>
  <c r="BM43" i="3"/>
  <c r="BM137" i="3" s="1"/>
  <c r="BL43" i="3"/>
  <c r="BL137" i="3" s="1"/>
  <c r="BI43" i="3"/>
  <c r="BF88" i="3" s="1"/>
  <c r="BH43" i="3"/>
  <c r="BE88" i="3" s="1"/>
  <c r="BG43" i="3"/>
  <c r="BG137" i="3" s="1"/>
  <c r="BF43" i="3"/>
  <c r="BF137" i="3" s="1"/>
  <c r="BC43" i="3"/>
  <c r="BB43" i="3"/>
  <c r="AY88" i="3" s="1"/>
  <c r="BA88" i="3" s="1"/>
  <c r="BA43" i="3"/>
  <c r="BA137" i="3" s="1"/>
  <c r="AZ43" i="3"/>
  <c r="AZ137" i="3" s="1"/>
  <c r="AW43" i="3"/>
  <c r="AT88" i="3" s="1"/>
  <c r="AV43" i="3"/>
  <c r="AS88" i="3" s="1"/>
  <c r="AU43" i="3"/>
  <c r="AU137" i="3" s="1"/>
  <c r="AT43" i="3"/>
  <c r="AT137" i="3" s="1"/>
  <c r="AQ43" i="3"/>
  <c r="AN88" i="3" s="1"/>
  <c r="AP43" i="3"/>
  <c r="AM88" i="3" s="1"/>
  <c r="AO43" i="3"/>
  <c r="AO137" i="3" s="1"/>
  <c r="AN43" i="3"/>
  <c r="AN137" i="3" s="1"/>
  <c r="AK43" i="3"/>
  <c r="AH88" i="3" s="1"/>
  <c r="AJ43" i="3"/>
  <c r="AG88" i="3" s="1"/>
  <c r="AI43" i="3"/>
  <c r="AI137" i="3" s="1"/>
  <c r="AH43" i="3"/>
  <c r="AH137" i="3" s="1"/>
  <c r="AE43" i="3"/>
  <c r="AD43" i="3"/>
  <c r="AA88" i="3" s="1"/>
  <c r="AC88" i="3" s="1"/>
  <c r="AC43" i="3"/>
  <c r="AC137" i="3" s="1"/>
  <c r="AB43" i="3"/>
  <c r="AB137" i="3" s="1"/>
  <c r="Y43" i="3"/>
  <c r="V88" i="3" s="1"/>
  <c r="X43" i="3"/>
  <c r="U88" i="3" s="1"/>
  <c r="W43" i="3"/>
  <c r="W137" i="3" s="1"/>
  <c r="V43" i="3"/>
  <c r="V137" i="3" s="1"/>
  <c r="S43" i="3"/>
  <c r="P88" i="3" s="1"/>
  <c r="R43" i="3"/>
  <c r="O88" i="3" s="1"/>
  <c r="Q88" i="3" s="1"/>
  <c r="Q43" i="3"/>
  <c r="Q137" i="3" s="1"/>
  <c r="P43" i="3"/>
  <c r="P137" i="3" s="1"/>
  <c r="M43" i="3"/>
  <c r="CG43" i="3" s="1"/>
  <c r="L43" i="3"/>
  <c r="I88" i="3" s="1"/>
  <c r="K43" i="3"/>
  <c r="K137" i="3" s="1"/>
  <c r="CE137" i="3" s="1"/>
  <c r="J43" i="3"/>
  <c r="J137" i="3" s="1"/>
  <c r="G43" i="3"/>
  <c r="CM43" i="3" s="1"/>
  <c r="F43" i="3"/>
  <c r="E43" i="3"/>
  <c r="E137" i="3" s="1"/>
  <c r="CK137" i="3" s="1"/>
  <c r="D43" i="3"/>
  <c r="D137" i="3" s="1"/>
  <c r="C43" i="3"/>
  <c r="C137" i="3" s="1"/>
  <c r="CA42" i="3"/>
  <c r="BX87" i="3" s="1"/>
  <c r="BX95" i="3" s="1"/>
  <c r="BZ42" i="3"/>
  <c r="BW87" i="3" s="1"/>
  <c r="BY42" i="3"/>
  <c r="BY136" i="3" s="1"/>
  <c r="BX42" i="3"/>
  <c r="BX136" i="3" s="1"/>
  <c r="BU42" i="3"/>
  <c r="BR87" i="3" s="1"/>
  <c r="BT42" i="3"/>
  <c r="BQ87" i="3" s="1"/>
  <c r="BS42" i="3"/>
  <c r="BS136" i="3" s="1"/>
  <c r="BR42" i="3"/>
  <c r="BR136" i="3" s="1"/>
  <c r="BO42" i="3"/>
  <c r="BL87" i="3" s="1"/>
  <c r="BL95" i="3" s="1"/>
  <c r="BN42" i="3"/>
  <c r="BK87" i="3" s="1"/>
  <c r="BM42" i="3"/>
  <c r="BM136" i="3" s="1"/>
  <c r="BL42" i="3"/>
  <c r="BL136" i="3" s="1"/>
  <c r="BI42" i="3"/>
  <c r="BF87" i="3" s="1"/>
  <c r="BH42" i="3"/>
  <c r="BE87" i="3" s="1"/>
  <c r="BG42" i="3"/>
  <c r="BG136" i="3" s="1"/>
  <c r="BF42" i="3"/>
  <c r="BF136" i="3" s="1"/>
  <c r="BC42" i="3"/>
  <c r="AZ87" i="3" s="1"/>
  <c r="AZ95" i="3" s="1"/>
  <c r="BB42" i="3"/>
  <c r="AY87" i="3" s="1"/>
  <c r="BA42" i="3"/>
  <c r="BA136" i="3" s="1"/>
  <c r="AZ42" i="3"/>
  <c r="AZ136" i="3" s="1"/>
  <c r="AW42" i="3"/>
  <c r="AT87" i="3" s="1"/>
  <c r="AV42" i="3"/>
  <c r="AS87" i="3" s="1"/>
  <c r="AU42" i="3"/>
  <c r="AU136" i="3" s="1"/>
  <c r="AT42" i="3"/>
  <c r="AT136" i="3" s="1"/>
  <c r="AQ42" i="3"/>
  <c r="AN87" i="3" s="1"/>
  <c r="AP42" i="3"/>
  <c r="AM87" i="3" s="1"/>
  <c r="AO42" i="3"/>
  <c r="AO136" i="3" s="1"/>
  <c r="AN42" i="3"/>
  <c r="AN136" i="3" s="1"/>
  <c r="AK42" i="3"/>
  <c r="AH87" i="3" s="1"/>
  <c r="AJ42" i="3"/>
  <c r="AG87" i="3" s="1"/>
  <c r="AI42" i="3"/>
  <c r="AI136" i="3" s="1"/>
  <c r="AH42" i="3"/>
  <c r="AH136" i="3" s="1"/>
  <c r="AE42" i="3"/>
  <c r="AB87" i="3" s="1"/>
  <c r="AB95" i="3" s="1"/>
  <c r="AD42" i="3"/>
  <c r="AA87" i="3" s="1"/>
  <c r="AC42" i="3"/>
  <c r="AC136" i="3" s="1"/>
  <c r="AB42" i="3"/>
  <c r="AB136" i="3" s="1"/>
  <c r="Y42" i="3"/>
  <c r="V87" i="3" s="1"/>
  <c r="X42" i="3"/>
  <c r="U87" i="3" s="1"/>
  <c r="W42" i="3"/>
  <c r="W136" i="3" s="1"/>
  <c r="V42" i="3"/>
  <c r="V136" i="3" s="1"/>
  <c r="S42" i="3"/>
  <c r="P87" i="3" s="1"/>
  <c r="P95" i="3" s="1"/>
  <c r="R42" i="3"/>
  <c r="O87" i="3" s="1"/>
  <c r="Q42" i="3"/>
  <c r="Q136" i="3" s="1"/>
  <c r="P42" i="3"/>
  <c r="P136" i="3" s="1"/>
  <c r="M42" i="3"/>
  <c r="J87" i="3" s="1"/>
  <c r="L42" i="3"/>
  <c r="I87" i="3" s="1"/>
  <c r="K42" i="3"/>
  <c r="K136" i="3" s="1"/>
  <c r="J42" i="3"/>
  <c r="J136" i="3" s="1"/>
  <c r="G42" i="3"/>
  <c r="G50" i="3" s="1"/>
  <c r="F42" i="3"/>
  <c r="E42" i="3"/>
  <c r="E136" i="3" s="1"/>
  <c r="D42" i="3"/>
  <c r="D136" i="3" s="1"/>
  <c r="C42" i="3"/>
  <c r="C136" i="3" s="1"/>
  <c r="BB40" i="3"/>
  <c r="CG39" i="3"/>
  <c r="CF39" i="3"/>
  <c r="CF59" i="3" s="1"/>
  <c r="CE39" i="3"/>
  <c r="CD39" i="3"/>
  <c r="G39" i="3"/>
  <c r="CM39" i="3" s="1"/>
  <c r="F39" i="3"/>
  <c r="E39" i="3"/>
  <c r="E132" i="3" s="1"/>
  <c r="D39" i="3"/>
  <c r="CJ39" i="3" s="1"/>
  <c r="C39" i="3"/>
  <c r="C132" i="3" s="1"/>
  <c r="CG38" i="3"/>
  <c r="CF38" i="3"/>
  <c r="CE38" i="3"/>
  <c r="CD38" i="3"/>
  <c r="CD58" i="3" s="1"/>
  <c r="G38" i="3"/>
  <c r="CM38" i="3" s="1"/>
  <c r="F38" i="3"/>
  <c r="F58" i="3" s="1"/>
  <c r="E38" i="3"/>
  <c r="E131" i="3" s="1"/>
  <c r="D38" i="3"/>
  <c r="D131" i="3" s="1"/>
  <c r="C38" i="3"/>
  <c r="C131" i="3" s="1"/>
  <c r="CI131" i="3" s="1"/>
  <c r="CG37" i="3"/>
  <c r="CF37" i="3"/>
  <c r="CF57" i="3" s="1"/>
  <c r="CE37" i="3"/>
  <c r="CD37" i="3"/>
  <c r="G37" i="3"/>
  <c r="CM37" i="3" s="1"/>
  <c r="F37" i="3"/>
  <c r="E37" i="3"/>
  <c r="E130" i="3" s="1"/>
  <c r="CK130" i="3" s="1"/>
  <c r="D37" i="3"/>
  <c r="C37" i="3"/>
  <c r="C130" i="3" s="1"/>
  <c r="CG36" i="3"/>
  <c r="CF36" i="3"/>
  <c r="CE36" i="3"/>
  <c r="CD36" i="3"/>
  <c r="CD56" i="3" s="1"/>
  <c r="G36" i="3"/>
  <c r="CM36" i="3" s="1"/>
  <c r="F36" i="3"/>
  <c r="F56" i="3" s="1"/>
  <c r="E36" i="3"/>
  <c r="E129" i="3" s="1"/>
  <c r="D36" i="3"/>
  <c r="D129" i="3" s="1"/>
  <c r="CJ129" i="3" s="1"/>
  <c r="C36" i="3"/>
  <c r="C129" i="3" s="1"/>
  <c r="CJ35" i="3"/>
  <c r="CG35" i="3"/>
  <c r="CF35" i="3"/>
  <c r="CF55" i="3" s="1"/>
  <c r="CE35" i="3"/>
  <c r="CD35" i="3"/>
  <c r="G35" i="3"/>
  <c r="CM35" i="3" s="1"/>
  <c r="F35" i="3"/>
  <c r="E35" i="3"/>
  <c r="E128" i="3" s="1"/>
  <c r="CK128" i="3" s="1"/>
  <c r="D35" i="3"/>
  <c r="C35" i="3"/>
  <c r="C128" i="3" s="1"/>
  <c r="CG34" i="3"/>
  <c r="CF34" i="3"/>
  <c r="CE34" i="3"/>
  <c r="CD34" i="3"/>
  <c r="CD54" i="3" s="1"/>
  <c r="G34" i="3"/>
  <c r="CM34" i="3" s="1"/>
  <c r="F34" i="3"/>
  <c r="F54" i="3" s="1"/>
  <c r="E34" i="3"/>
  <c r="E127" i="3" s="1"/>
  <c r="D34" i="3"/>
  <c r="CJ34" i="3" s="1"/>
  <c r="C34" i="3"/>
  <c r="C127" i="3" s="1"/>
  <c r="CA33" i="3"/>
  <c r="BX78" i="3" s="1"/>
  <c r="BZ33" i="3"/>
  <c r="BW78" i="3" s="1"/>
  <c r="BY33" i="3"/>
  <c r="BY126" i="3" s="1"/>
  <c r="BX33" i="3"/>
  <c r="BU33" i="3"/>
  <c r="BR78" i="3" s="1"/>
  <c r="BT33" i="3"/>
  <c r="BS33" i="3"/>
  <c r="BS126" i="3" s="1"/>
  <c r="BR33" i="3"/>
  <c r="BR126" i="3" s="1"/>
  <c r="BO33" i="3"/>
  <c r="BL78" i="3" s="1"/>
  <c r="BN33" i="3"/>
  <c r="BK78" i="3" s="1"/>
  <c r="BM78" i="3" s="1"/>
  <c r="BM33" i="3"/>
  <c r="BM126" i="3" s="1"/>
  <c r="BL33" i="3"/>
  <c r="BI33" i="3"/>
  <c r="BF78" i="3" s="1"/>
  <c r="BH33" i="3"/>
  <c r="BG33" i="3"/>
  <c r="BG126" i="3" s="1"/>
  <c r="BF33" i="3"/>
  <c r="BF126" i="3" s="1"/>
  <c r="BC33" i="3"/>
  <c r="AZ78" i="3" s="1"/>
  <c r="BB33" i="3"/>
  <c r="AY78" i="3" s="1"/>
  <c r="BA78" i="3" s="1"/>
  <c r="BA33" i="3"/>
  <c r="BA126" i="3" s="1"/>
  <c r="AZ33" i="3"/>
  <c r="AW33" i="3"/>
  <c r="AT78" i="3" s="1"/>
  <c r="AV33" i="3"/>
  <c r="AU33" i="3"/>
  <c r="AU126" i="3" s="1"/>
  <c r="AT33" i="3"/>
  <c r="AT126" i="3" s="1"/>
  <c r="AQ33" i="3"/>
  <c r="AN78" i="3" s="1"/>
  <c r="AP33" i="3"/>
  <c r="AM78" i="3" s="1"/>
  <c r="AO78" i="3" s="1"/>
  <c r="AO33" i="3"/>
  <c r="AO126" i="3" s="1"/>
  <c r="AN33" i="3"/>
  <c r="AK33" i="3"/>
  <c r="AH78" i="3" s="1"/>
  <c r="AJ33" i="3"/>
  <c r="AI33" i="3"/>
  <c r="AI126" i="3" s="1"/>
  <c r="AH33" i="3"/>
  <c r="AH126" i="3" s="1"/>
  <c r="AE33" i="3"/>
  <c r="AB78" i="3" s="1"/>
  <c r="AD33" i="3"/>
  <c r="AA78" i="3" s="1"/>
  <c r="AC78" i="3" s="1"/>
  <c r="AC33" i="3"/>
  <c r="AC126" i="3" s="1"/>
  <c r="AB33" i="3"/>
  <c r="Y33" i="3"/>
  <c r="V78" i="3" s="1"/>
  <c r="X33" i="3"/>
  <c r="W33" i="3"/>
  <c r="W126" i="3" s="1"/>
  <c r="V33" i="3"/>
  <c r="V126" i="3" s="1"/>
  <c r="S33" i="3"/>
  <c r="P78" i="3" s="1"/>
  <c r="R33" i="3"/>
  <c r="O78" i="3" s="1"/>
  <c r="Q78" i="3" s="1"/>
  <c r="Q33" i="3"/>
  <c r="Q126" i="3" s="1"/>
  <c r="P33" i="3"/>
  <c r="M33" i="3"/>
  <c r="J78" i="3" s="1"/>
  <c r="CE78" i="3" s="1"/>
  <c r="L33" i="3"/>
  <c r="K33" i="3"/>
  <c r="K126" i="3" s="1"/>
  <c r="J33" i="3"/>
  <c r="J126" i="3" s="1"/>
  <c r="G33" i="3"/>
  <c r="F33" i="3"/>
  <c r="E33" i="3"/>
  <c r="E126" i="3" s="1"/>
  <c r="D33" i="3"/>
  <c r="C33" i="3"/>
  <c r="C126" i="3" s="1"/>
  <c r="CA32" i="3"/>
  <c r="BX77" i="3" s="1"/>
  <c r="BX85" i="3" s="1"/>
  <c r="BZ32" i="3"/>
  <c r="BZ40" i="3" s="1"/>
  <c r="BY32" i="3"/>
  <c r="BY125" i="3" s="1"/>
  <c r="BX32" i="3"/>
  <c r="BX125" i="3" s="1"/>
  <c r="BU32" i="3"/>
  <c r="BU40" i="3" s="1"/>
  <c r="BT32" i="3"/>
  <c r="BQ77" i="3" s="1"/>
  <c r="BS32" i="3"/>
  <c r="BS125" i="3" s="1"/>
  <c r="BR32" i="3"/>
  <c r="BR125" i="3" s="1"/>
  <c r="BO32" i="3"/>
  <c r="BL77" i="3" s="1"/>
  <c r="BL85" i="3" s="1"/>
  <c r="BN32" i="3"/>
  <c r="BK77" i="3" s="1"/>
  <c r="BM32" i="3"/>
  <c r="BM125" i="3" s="1"/>
  <c r="BL32" i="3"/>
  <c r="BL125" i="3" s="1"/>
  <c r="BI32" i="3"/>
  <c r="BI40" i="3" s="1"/>
  <c r="BH32" i="3"/>
  <c r="BE77" i="3" s="1"/>
  <c r="BG32" i="3"/>
  <c r="BG125" i="3" s="1"/>
  <c r="BF32" i="3"/>
  <c r="BF125" i="3" s="1"/>
  <c r="BC32" i="3"/>
  <c r="AZ77" i="3" s="1"/>
  <c r="AZ85" i="3" s="1"/>
  <c r="BB32" i="3"/>
  <c r="AY77" i="3" s="1"/>
  <c r="BA32" i="3"/>
  <c r="BA125" i="3" s="1"/>
  <c r="AZ32" i="3"/>
  <c r="AZ125" i="3" s="1"/>
  <c r="AW32" i="3"/>
  <c r="AW40" i="3" s="1"/>
  <c r="AV32" i="3"/>
  <c r="AS77" i="3" s="1"/>
  <c r="AU32" i="3"/>
  <c r="AU125" i="3" s="1"/>
  <c r="AT32" i="3"/>
  <c r="AT125" i="3" s="1"/>
  <c r="AQ32" i="3"/>
  <c r="AN77" i="3" s="1"/>
  <c r="AN85" i="3" s="1"/>
  <c r="AP32" i="3"/>
  <c r="AM77" i="3" s="1"/>
  <c r="AO32" i="3"/>
  <c r="AO125" i="3" s="1"/>
  <c r="AN32" i="3"/>
  <c r="AN125" i="3" s="1"/>
  <c r="AK32" i="3"/>
  <c r="AK40" i="3" s="1"/>
  <c r="AJ32" i="3"/>
  <c r="AG77" i="3" s="1"/>
  <c r="AI32" i="3"/>
  <c r="AI125" i="3" s="1"/>
  <c r="AH32" i="3"/>
  <c r="AH125" i="3" s="1"/>
  <c r="AE32" i="3"/>
  <c r="AB77" i="3" s="1"/>
  <c r="AB85" i="3" s="1"/>
  <c r="AD32" i="3"/>
  <c r="AA77" i="3" s="1"/>
  <c r="AC32" i="3"/>
  <c r="AC125" i="3" s="1"/>
  <c r="AB32" i="3"/>
  <c r="AB125" i="3" s="1"/>
  <c r="Y32" i="3"/>
  <c r="Y40" i="3" s="1"/>
  <c r="X32" i="3"/>
  <c r="U77" i="3" s="1"/>
  <c r="W32" i="3"/>
  <c r="W125" i="3" s="1"/>
  <c r="V32" i="3"/>
  <c r="V125" i="3" s="1"/>
  <c r="S32" i="3"/>
  <c r="P77" i="3" s="1"/>
  <c r="P85" i="3" s="1"/>
  <c r="R32" i="3"/>
  <c r="O77" i="3" s="1"/>
  <c r="Q32" i="3"/>
  <c r="Q125" i="3" s="1"/>
  <c r="P32" i="3"/>
  <c r="P125" i="3" s="1"/>
  <c r="M32" i="3"/>
  <c r="M40" i="3" s="1"/>
  <c r="L32" i="3"/>
  <c r="I77" i="3" s="1"/>
  <c r="K32" i="3"/>
  <c r="K125" i="3" s="1"/>
  <c r="CE125" i="3" s="1"/>
  <c r="J32" i="3"/>
  <c r="J125" i="3" s="1"/>
  <c r="G32" i="3"/>
  <c r="G40" i="3" s="1"/>
  <c r="F32" i="3"/>
  <c r="F52" i="3" s="1"/>
  <c r="E32" i="3"/>
  <c r="E125" i="3" s="1"/>
  <c r="D32" i="3"/>
  <c r="D125" i="3" s="1"/>
  <c r="C32" i="3"/>
  <c r="C125" i="3" s="1"/>
  <c r="CI125" i="3" s="1"/>
  <c r="BT30" i="3"/>
  <c r="AN30" i="3"/>
  <c r="X30" i="3"/>
  <c r="CG29" i="3"/>
  <c r="CG59" i="3" s="1"/>
  <c r="CF29" i="3"/>
  <c r="CE29" i="3"/>
  <c r="CE59" i="3" s="1"/>
  <c r="CD29" i="3"/>
  <c r="CD59" i="3" s="1"/>
  <c r="G29" i="3"/>
  <c r="G59" i="3" s="1"/>
  <c r="F29" i="3"/>
  <c r="F59" i="3" s="1"/>
  <c r="E29" i="3"/>
  <c r="E121" i="3" s="1"/>
  <c r="D29" i="3"/>
  <c r="D121" i="3" s="1"/>
  <c r="C29" i="3"/>
  <c r="C121" i="3" s="1"/>
  <c r="CJ28" i="3"/>
  <c r="CG28" i="3"/>
  <c r="CG58" i="3" s="1"/>
  <c r="CF28" i="3"/>
  <c r="CF58" i="3" s="1"/>
  <c r="CE28" i="3"/>
  <c r="CE58" i="3" s="1"/>
  <c r="CD28" i="3"/>
  <c r="G28" i="3"/>
  <c r="CM28" i="3" s="1"/>
  <c r="CM58" i="3" s="1"/>
  <c r="F28" i="3"/>
  <c r="E28" i="3"/>
  <c r="E58" i="3" s="1"/>
  <c r="D28" i="3"/>
  <c r="C28" i="3"/>
  <c r="C120" i="3" s="1"/>
  <c r="CG27" i="3"/>
  <c r="CG57" i="3" s="1"/>
  <c r="CF27" i="3"/>
  <c r="CE27" i="3"/>
  <c r="CE57" i="3" s="1"/>
  <c r="CD27" i="3"/>
  <c r="CD57" i="3" s="1"/>
  <c r="G27" i="3"/>
  <c r="G57" i="3" s="1"/>
  <c r="F27" i="3"/>
  <c r="F57" i="3" s="1"/>
  <c r="E27" i="3"/>
  <c r="E119" i="3" s="1"/>
  <c r="D27" i="3"/>
  <c r="D119" i="3" s="1"/>
  <c r="C27" i="3"/>
  <c r="C119" i="3" s="1"/>
  <c r="CG26" i="3"/>
  <c r="CG56" i="3" s="1"/>
  <c r="CF26" i="3"/>
  <c r="CE26" i="3"/>
  <c r="CE56" i="3" s="1"/>
  <c r="CD26" i="3"/>
  <c r="G26" i="3"/>
  <c r="CM26" i="3" s="1"/>
  <c r="CM56" i="3" s="1"/>
  <c r="F26" i="3"/>
  <c r="CL26" i="3" s="1"/>
  <c r="E26" i="3"/>
  <c r="E118" i="3" s="1"/>
  <c r="D26" i="3"/>
  <c r="CJ26" i="3" s="1"/>
  <c r="C26" i="3"/>
  <c r="C118" i="3" s="1"/>
  <c r="CL25" i="3"/>
  <c r="CG25" i="3"/>
  <c r="CG55" i="3" s="1"/>
  <c r="CF25" i="3"/>
  <c r="CE25" i="3"/>
  <c r="CE55" i="3" s="1"/>
  <c r="CD25" i="3"/>
  <c r="G25" i="3"/>
  <c r="G55" i="3" s="1"/>
  <c r="F25" i="3"/>
  <c r="E25" i="3"/>
  <c r="E117" i="3" s="1"/>
  <c r="D25" i="3"/>
  <c r="D117" i="3" s="1"/>
  <c r="C25" i="3"/>
  <c r="C55" i="3" s="1"/>
  <c r="CG24" i="3"/>
  <c r="CG54" i="3" s="1"/>
  <c r="CF24" i="3"/>
  <c r="CF54" i="3" s="1"/>
  <c r="CE24" i="3"/>
  <c r="CE54" i="3" s="1"/>
  <c r="CD24" i="3"/>
  <c r="G24" i="3"/>
  <c r="CM24" i="3" s="1"/>
  <c r="CM54" i="3" s="1"/>
  <c r="F24" i="3"/>
  <c r="E24" i="3"/>
  <c r="E116" i="3" s="1"/>
  <c r="D24" i="3"/>
  <c r="CJ24" i="3" s="1"/>
  <c r="C24" i="3"/>
  <c r="C116" i="3" s="1"/>
  <c r="CA23" i="3"/>
  <c r="CA53" i="3" s="1"/>
  <c r="BZ23" i="3"/>
  <c r="BY23" i="3"/>
  <c r="BY115" i="3" s="1"/>
  <c r="BY148" i="3" s="1"/>
  <c r="BX23" i="3"/>
  <c r="BX115" i="3" s="1"/>
  <c r="BU23" i="3"/>
  <c r="BR68" i="3" s="1"/>
  <c r="BR98" i="3" s="1"/>
  <c r="BT23" i="3"/>
  <c r="BQ68" i="3" s="1"/>
  <c r="BS23" i="3"/>
  <c r="BS115" i="3" s="1"/>
  <c r="BR23" i="3"/>
  <c r="BO23" i="3"/>
  <c r="BO53" i="3" s="1"/>
  <c r="BN23" i="3"/>
  <c r="BM23" i="3"/>
  <c r="BM115" i="3" s="1"/>
  <c r="BM148" i="3" s="1"/>
  <c r="BL23" i="3"/>
  <c r="BL115" i="3" s="1"/>
  <c r="BI23" i="3"/>
  <c r="BF68" i="3" s="1"/>
  <c r="BF98" i="3" s="1"/>
  <c r="BH23" i="3"/>
  <c r="BE68" i="3" s="1"/>
  <c r="BG23" i="3"/>
  <c r="BG115" i="3" s="1"/>
  <c r="BF23" i="3"/>
  <c r="BC23" i="3"/>
  <c r="BC53" i="3" s="1"/>
  <c r="BB23" i="3"/>
  <c r="BA23" i="3"/>
  <c r="BA115" i="3" s="1"/>
  <c r="BA148" i="3" s="1"/>
  <c r="AZ23" i="3"/>
  <c r="AZ115" i="3" s="1"/>
  <c r="AW23" i="3"/>
  <c r="AT68" i="3" s="1"/>
  <c r="AV23" i="3"/>
  <c r="AS68" i="3" s="1"/>
  <c r="AU23" i="3"/>
  <c r="AU115" i="3" s="1"/>
  <c r="AT23" i="3"/>
  <c r="AQ23" i="3"/>
  <c r="AQ53" i="3" s="1"/>
  <c r="AP23" i="3"/>
  <c r="AO23" i="3"/>
  <c r="AO115" i="3" s="1"/>
  <c r="AO148" i="3" s="1"/>
  <c r="AN23" i="3"/>
  <c r="AN115" i="3" s="1"/>
  <c r="AK23" i="3"/>
  <c r="AH68" i="3" s="1"/>
  <c r="AH98" i="3" s="1"/>
  <c r="AJ23" i="3"/>
  <c r="AG68" i="3" s="1"/>
  <c r="AI23" i="3"/>
  <c r="AI115" i="3" s="1"/>
  <c r="AH23" i="3"/>
  <c r="AE23" i="3"/>
  <c r="AE53" i="3" s="1"/>
  <c r="AD23" i="3"/>
  <c r="AC23" i="3"/>
  <c r="AC115" i="3" s="1"/>
  <c r="AC148" i="3" s="1"/>
  <c r="AB23" i="3"/>
  <c r="AB115" i="3" s="1"/>
  <c r="Y23" i="3"/>
  <c r="V68" i="3" s="1"/>
  <c r="V98" i="3" s="1"/>
  <c r="X23" i="3"/>
  <c r="U68" i="3" s="1"/>
  <c r="W23" i="3"/>
  <c r="W115" i="3" s="1"/>
  <c r="V23" i="3"/>
  <c r="S23" i="3"/>
  <c r="S53" i="3" s="1"/>
  <c r="R23" i="3"/>
  <c r="Q23" i="3"/>
  <c r="Q115" i="3" s="1"/>
  <c r="Q148" i="3" s="1"/>
  <c r="P23" i="3"/>
  <c r="P115" i="3" s="1"/>
  <c r="M23" i="3"/>
  <c r="J68" i="3" s="1"/>
  <c r="L23" i="3"/>
  <c r="I68" i="3" s="1"/>
  <c r="K23" i="3"/>
  <c r="K115" i="3" s="1"/>
  <c r="J23" i="3"/>
  <c r="G23" i="3"/>
  <c r="G53" i="3" s="1"/>
  <c r="F23" i="3"/>
  <c r="E23" i="3"/>
  <c r="E115" i="3" s="1"/>
  <c r="D23" i="3"/>
  <c r="D115" i="3" s="1"/>
  <c r="C23" i="3"/>
  <c r="C115" i="3" s="1"/>
  <c r="CA22" i="3"/>
  <c r="BX67" i="3" s="1"/>
  <c r="BZ22" i="3"/>
  <c r="BW67" i="3" s="1"/>
  <c r="BY22" i="3"/>
  <c r="BY114" i="3" s="1"/>
  <c r="BY147" i="3" s="1"/>
  <c r="BX22" i="3"/>
  <c r="BX30" i="3" s="1"/>
  <c r="BU22" i="3"/>
  <c r="BR67" i="3" s="1"/>
  <c r="BT22" i="3"/>
  <c r="BS22" i="3"/>
  <c r="BS114" i="3" s="1"/>
  <c r="BS147" i="3" s="1"/>
  <c r="BR22" i="3"/>
  <c r="BR114" i="3" s="1"/>
  <c r="BO22" i="3"/>
  <c r="BL67" i="3" s="1"/>
  <c r="BN22" i="3"/>
  <c r="BK67" i="3" s="1"/>
  <c r="BM22" i="3"/>
  <c r="BM114" i="3" s="1"/>
  <c r="BM147" i="3" s="1"/>
  <c r="BL22" i="3"/>
  <c r="BL30" i="3" s="1"/>
  <c r="BI22" i="3"/>
  <c r="BF67" i="3" s="1"/>
  <c r="BH22" i="3"/>
  <c r="BG22" i="3"/>
  <c r="BG114" i="3" s="1"/>
  <c r="BG147" i="3" s="1"/>
  <c r="BF22" i="3"/>
  <c r="BF114" i="3" s="1"/>
  <c r="BC22" i="3"/>
  <c r="AZ67" i="3" s="1"/>
  <c r="BB22" i="3"/>
  <c r="AY67" i="3" s="1"/>
  <c r="BA22" i="3"/>
  <c r="BA114" i="3" s="1"/>
  <c r="BA147" i="3" s="1"/>
  <c r="AZ22" i="3"/>
  <c r="AW22" i="3"/>
  <c r="AT67" i="3" s="1"/>
  <c r="AV22" i="3"/>
  <c r="AV30" i="3" s="1"/>
  <c r="AU22" i="3"/>
  <c r="AU114" i="3" s="1"/>
  <c r="AU147" i="3" s="1"/>
  <c r="AT22" i="3"/>
  <c r="AT114" i="3" s="1"/>
  <c r="AQ22" i="3"/>
  <c r="AN67" i="3" s="1"/>
  <c r="AP22" i="3"/>
  <c r="AM67" i="3" s="1"/>
  <c r="AO22" i="3"/>
  <c r="AO114" i="3" s="1"/>
  <c r="AO147" i="3" s="1"/>
  <c r="AN22" i="3"/>
  <c r="AK22" i="3"/>
  <c r="AH67" i="3" s="1"/>
  <c r="AJ22" i="3"/>
  <c r="AI22" i="3"/>
  <c r="AI114" i="3" s="1"/>
  <c r="AI147" i="3" s="1"/>
  <c r="AH22" i="3"/>
  <c r="AH114" i="3" s="1"/>
  <c r="AE22" i="3"/>
  <c r="AB67" i="3" s="1"/>
  <c r="AD22" i="3"/>
  <c r="AA67" i="3" s="1"/>
  <c r="AC22" i="3"/>
  <c r="AC114" i="3" s="1"/>
  <c r="AC147" i="3" s="1"/>
  <c r="AB22" i="3"/>
  <c r="AB30" i="3" s="1"/>
  <c r="Y22" i="3"/>
  <c r="V67" i="3" s="1"/>
  <c r="X22" i="3"/>
  <c r="W22" i="3"/>
  <c r="W114" i="3" s="1"/>
  <c r="W147" i="3" s="1"/>
  <c r="V22" i="3"/>
  <c r="V114" i="3" s="1"/>
  <c r="S22" i="3"/>
  <c r="P67" i="3" s="1"/>
  <c r="R22" i="3"/>
  <c r="O67" i="3" s="1"/>
  <c r="Q22" i="3"/>
  <c r="Q114" i="3" s="1"/>
  <c r="Q147" i="3" s="1"/>
  <c r="P22" i="3"/>
  <c r="P30" i="3" s="1"/>
  <c r="M22" i="3"/>
  <c r="J67" i="3" s="1"/>
  <c r="L22" i="3"/>
  <c r="K22" i="3"/>
  <c r="K114" i="3" s="1"/>
  <c r="J22" i="3"/>
  <c r="J114" i="3" s="1"/>
  <c r="G22" i="3"/>
  <c r="G30" i="3" s="1"/>
  <c r="F22" i="3"/>
  <c r="F30" i="3" s="1"/>
  <c r="E22" i="3"/>
  <c r="E114" i="3" s="1"/>
  <c r="E147" i="3" s="1"/>
  <c r="D22" i="3"/>
  <c r="C22" i="3"/>
  <c r="C52" i="3" s="1"/>
  <c r="CA14" i="3"/>
  <c r="CA135" i="3" s="1"/>
  <c r="CA144" i="3" s="1"/>
  <c r="BZ14" i="3"/>
  <c r="BZ135" i="3" s="1"/>
  <c r="BZ144" i="3" s="1"/>
  <c r="BY14" i="3"/>
  <c r="BY135" i="3" s="1"/>
  <c r="BY144" i="3" s="1"/>
  <c r="BX14" i="3"/>
  <c r="BX135" i="3" s="1"/>
  <c r="BX144" i="3" s="1"/>
  <c r="BU14" i="3"/>
  <c r="BU135" i="3" s="1"/>
  <c r="BU144" i="3" s="1"/>
  <c r="BT14" i="3"/>
  <c r="BT135" i="3" s="1"/>
  <c r="BT144" i="3" s="1"/>
  <c r="BS14" i="3"/>
  <c r="BS135" i="3" s="1"/>
  <c r="BS144" i="3" s="1"/>
  <c r="BR14" i="3"/>
  <c r="BR135" i="3" s="1"/>
  <c r="BO14" i="3"/>
  <c r="BO135" i="3" s="1"/>
  <c r="BO144" i="3" s="1"/>
  <c r="BN14" i="3"/>
  <c r="BN135" i="3" s="1"/>
  <c r="BN144" i="3" s="1"/>
  <c r="BM14" i="3"/>
  <c r="BM135" i="3" s="1"/>
  <c r="BM144" i="3" s="1"/>
  <c r="BL14" i="3"/>
  <c r="BL135" i="3" s="1"/>
  <c r="BI14" i="3"/>
  <c r="BI135" i="3" s="1"/>
  <c r="BI144" i="3" s="1"/>
  <c r="BH14" i="3"/>
  <c r="BH135" i="3" s="1"/>
  <c r="BH144" i="3" s="1"/>
  <c r="BG14" i="3"/>
  <c r="BG135" i="3" s="1"/>
  <c r="BG144" i="3" s="1"/>
  <c r="BF14" i="3"/>
  <c r="BF135" i="3" s="1"/>
  <c r="BF144" i="3" s="1"/>
  <c r="BC14" i="3"/>
  <c r="BC135" i="3" s="1"/>
  <c r="BC144" i="3" s="1"/>
  <c r="BB14" i="3"/>
  <c r="BB135" i="3" s="1"/>
  <c r="BB144" i="3" s="1"/>
  <c r="BA14" i="3"/>
  <c r="BA135" i="3" s="1"/>
  <c r="BA144" i="3" s="1"/>
  <c r="AZ14" i="3"/>
  <c r="AZ135" i="3" s="1"/>
  <c r="AZ144" i="3" s="1"/>
  <c r="AW14" i="3"/>
  <c r="AW135" i="3" s="1"/>
  <c r="AW144" i="3" s="1"/>
  <c r="AV14" i="3"/>
  <c r="AV135" i="3" s="1"/>
  <c r="AV144" i="3" s="1"/>
  <c r="AU14" i="3"/>
  <c r="AU135" i="3" s="1"/>
  <c r="AU144" i="3" s="1"/>
  <c r="AT14" i="3"/>
  <c r="AT135" i="3" s="1"/>
  <c r="AQ14" i="3"/>
  <c r="AQ135" i="3" s="1"/>
  <c r="AQ144" i="3" s="1"/>
  <c r="AP14" i="3"/>
  <c r="AO14" i="3"/>
  <c r="AO135" i="3" s="1"/>
  <c r="AO144" i="3" s="1"/>
  <c r="AN14" i="3"/>
  <c r="AN135" i="3" s="1"/>
  <c r="AN144" i="3" s="1"/>
  <c r="AK14" i="3"/>
  <c r="AK135" i="3" s="1"/>
  <c r="AK144" i="3" s="1"/>
  <c r="AJ14" i="3"/>
  <c r="AJ135" i="3" s="1"/>
  <c r="AJ144" i="3" s="1"/>
  <c r="AI14" i="3"/>
  <c r="AI135" i="3" s="1"/>
  <c r="AI144" i="3" s="1"/>
  <c r="AH14" i="3"/>
  <c r="AH135" i="3" s="1"/>
  <c r="AE14" i="3"/>
  <c r="AE135" i="3" s="1"/>
  <c r="AE144" i="3" s="1"/>
  <c r="AD14" i="3"/>
  <c r="AD135" i="3" s="1"/>
  <c r="AD144" i="3" s="1"/>
  <c r="AC14" i="3"/>
  <c r="AC135" i="3" s="1"/>
  <c r="AC144" i="3" s="1"/>
  <c r="AB14" i="3"/>
  <c r="AB135" i="3" s="1"/>
  <c r="AB144" i="3" s="1"/>
  <c r="Y14" i="3"/>
  <c r="Y135" i="3" s="1"/>
  <c r="Y144" i="3" s="1"/>
  <c r="X14" i="3"/>
  <c r="X135" i="3" s="1"/>
  <c r="X144" i="3" s="1"/>
  <c r="W14" i="3"/>
  <c r="W135" i="3" s="1"/>
  <c r="W144" i="3" s="1"/>
  <c r="V14" i="3"/>
  <c r="V135" i="3" s="1"/>
  <c r="S14" i="3"/>
  <c r="S135" i="3" s="1"/>
  <c r="S144" i="3" s="1"/>
  <c r="R14" i="3"/>
  <c r="R135" i="3" s="1"/>
  <c r="R144" i="3" s="1"/>
  <c r="Q14" i="3"/>
  <c r="Q135" i="3" s="1"/>
  <c r="Q144" i="3" s="1"/>
  <c r="P14" i="3"/>
  <c r="P135" i="3" s="1"/>
  <c r="M14" i="3"/>
  <c r="M135" i="3" s="1"/>
  <c r="L14" i="3"/>
  <c r="L135" i="3" s="1"/>
  <c r="K14" i="3"/>
  <c r="K135" i="3" s="1"/>
  <c r="J14" i="3"/>
  <c r="J135" i="3" s="1"/>
  <c r="G14" i="3"/>
  <c r="G135" i="3" s="1"/>
  <c r="F14" i="3"/>
  <c r="F135" i="3" s="1"/>
  <c r="E14" i="3"/>
  <c r="E135" i="3" s="1"/>
  <c r="D14" i="3"/>
  <c r="D135" i="3" s="1"/>
  <c r="C14" i="3"/>
  <c r="C135" i="3" s="1"/>
  <c r="CA13" i="3"/>
  <c r="CA124" i="3" s="1"/>
  <c r="CA133" i="3" s="1"/>
  <c r="BZ13" i="3"/>
  <c r="BZ124" i="3" s="1"/>
  <c r="BZ133" i="3" s="1"/>
  <c r="BY13" i="3"/>
  <c r="BY124" i="3" s="1"/>
  <c r="BY133" i="3" s="1"/>
  <c r="BX13" i="3"/>
  <c r="BX124" i="3" s="1"/>
  <c r="BU13" i="3"/>
  <c r="BU124" i="3" s="1"/>
  <c r="BU133" i="3" s="1"/>
  <c r="BT13" i="3"/>
  <c r="BT124" i="3" s="1"/>
  <c r="BT133" i="3" s="1"/>
  <c r="BS13" i="3"/>
  <c r="BS124" i="3" s="1"/>
  <c r="BR13" i="3"/>
  <c r="BR124" i="3" s="1"/>
  <c r="BR133" i="3" s="1"/>
  <c r="BO13" i="3"/>
  <c r="BO124" i="3" s="1"/>
  <c r="BO133" i="3" s="1"/>
  <c r="BN13" i="3"/>
  <c r="BN124" i="3" s="1"/>
  <c r="BN133" i="3" s="1"/>
  <c r="BM13" i="3"/>
  <c r="BM124" i="3" s="1"/>
  <c r="BM133" i="3" s="1"/>
  <c r="BL13" i="3"/>
  <c r="BL124" i="3" s="1"/>
  <c r="BI13" i="3"/>
  <c r="BI124" i="3" s="1"/>
  <c r="BI133" i="3" s="1"/>
  <c r="BH13" i="3"/>
  <c r="BH124" i="3" s="1"/>
  <c r="BH133" i="3" s="1"/>
  <c r="BG13" i="3"/>
  <c r="BG124" i="3" s="1"/>
  <c r="BF13" i="3"/>
  <c r="BF124" i="3" s="1"/>
  <c r="BF133" i="3" s="1"/>
  <c r="BC13" i="3"/>
  <c r="BC124" i="3" s="1"/>
  <c r="BC133" i="3" s="1"/>
  <c r="BB13" i="3"/>
  <c r="BB124" i="3" s="1"/>
  <c r="BB133" i="3" s="1"/>
  <c r="BA13" i="3"/>
  <c r="BA124" i="3" s="1"/>
  <c r="BA133" i="3" s="1"/>
  <c r="AZ13" i="3"/>
  <c r="AZ124" i="3" s="1"/>
  <c r="AW13" i="3"/>
  <c r="AW124" i="3" s="1"/>
  <c r="AW133" i="3" s="1"/>
  <c r="AV13" i="3"/>
  <c r="AV124" i="3" s="1"/>
  <c r="AV133" i="3" s="1"/>
  <c r="AU13" i="3"/>
  <c r="AU124" i="3" s="1"/>
  <c r="AT13" i="3"/>
  <c r="AT124" i="3" s="1"/>
  <c r="AT133" i="3" s="1"/>
  <c r="AQ13" i="3"/>
  <c r="AQ124" i="3" s="1"/>
  <c r="AQ133" i="3" s="1"/>
  <c r="AP13" i="3"/>
  <c r="AP124" i="3" s="1"/>
  <c r="AP133" i="3" s="1"/>
  <c r="AO13" i="3"/>
  <c r="AO124" i="3" s="1"/>
  <c r="AO133" i="3" s="1"/>
  <c r="AN13" i="3"/>
  <c r="AN124" i="3" s="1"/>
  <c r="AK13" i="3"/>
  <c r="AK124" i="3" s="1"/>
  <c r="AK133" i="3" s="1"/>
  <c r="AJ13" i="3"/>
  <c r="AJ124" i="3" s="1"/>
  <c r="AJ133" i="3" s="1"/>
  <c r="AI13" i="3"/>
  <c r="AI124" i="3" s="1"/>
  <c r="AH13" i="3"/>
  <c r="AH124" i="3" s="1"/>
  <c r="AH133" i="3" s="1"/>
  <c r="AE13" i="3"/>
  <c r="AE124" i="3" s="1"/>
  <c r="AE133" i="3" s="1"/>
  <c r="AD13" i="3"/>
  <c r="AD124" i="3" s="1"/>
  <c r="AD133" i="3" s="1"/>
  <c r="AC13" i="3"/>
  <c r="AC124" i="3" s="1"/>
  <c r="AC133" i="3" s="1"/>
  <c r="AB13" i="3"/>
  <c r="AB124" i="3" s="1"/>
  <c r="Y13" i="3"/>
  <c r="Y124" i="3" s="1"/>
  <c r="X13" i="3"/>
  <c r="X124" i="3" s="1"/>
  <c r="X133" i="3" s="1"/>
  <c r="W13" i="3"/>
  <c r="W124" i="3" s="1"/>
  <c r="V13" i="3"/>
  <c r="V124" i="3" s="1"/>
  <c r="V133" i="3" s="1"/>
  <c r="S13" i="3"/>
  <c r="S124" i="3" s="1"/>
  <c r="S133" i="3" s="1"/>
  <c r="R13" i="3"/>
  <c r="R124" i="3" s="1"/>
  <c r="R133" i="3" s="1"/>
  <c r="Q13" i="3"/>
  <c r="Q124" i="3" s="1"/>
  <c r="Q133" i="3" s="1"/>
  <c r="P13" i="3"/>
  <c r="P124" i="3" s="1"/>
  <c r="M13" i="3"/>
  <c r="M124" i="3" s="1"/>
  <c r="L13" i="3"/>
  <c r="L124" i="3" s="1"/>
  <c r="K13" i="3"/>
  <c r="K124" i="3" s="1"/>
  <c r="J13" i="3"/>
  <c r="J124" i="3" s="1"/>
  <c r="G13" i="3"/>
  <c r="G124" i="3" s="1"/>
  <c r="F13" i="3"/>
  <c r="F124" i="3" s="1"/>
  <c r="E13" i="3"/>
  <c r="E124" i="3" s="1"/>
  <c r="D13" i="3"/>
  <c r="D124" i="3" s="1"/>
  <c r="C13" i="3"/>
  <c r="C124" i="3" s="1"/>
  <c r="CA12" i="3"/>
  <c r="CA113" i="3" s="1"/>
  <c r="BZ12" i="3"/>
  <c r="BZ113" i="3" s="1"/>
  <c r="BY12" i="3"/>
  <c r="BY113" i="3" s="1"/>
  <c r="BX12" i="3"/>
  <c r="BX113" i="3" s="1"/>
  <c r="BU12" i="3"/>
  <c r="BU113" i="3" s="1"/>
  <c r="BT12" i="3"/>
  <c r="BT113" i="3" s="1"/>
  <c r="BS12" i="3"/>
  <c r="BS113" i="3" s="1"/>
  <c r="BR12" i="3"/>
  <c r="BR113" i="3" s="1"/>
  <c r="BO12" i="3"/>
  <c r="BO113" i="3" s="1"/>
  <c r="BN12" i="3"/>
  <c r="BM12" i="3"/>
  <c r="BM113" i="3" s="1"/>
  <c r="BL12" i="3"/>
  <c r="BL113" i="3" s="1"/>
  <c r="BI12" i="3"/>
  <c r="BI113" i="3" s="1"/>
  <c r="BH12" i="3"/>
  <c r="BH113" i="3" s="1"/>
  <c r="BG12" i="3"/>
  <c r="BG113" i="3" s="1"/>
  <c r="BF12" i="3"/>
  <c r="BF113" i="3" s="1"/>
  <c r="BC12" i="3"/>
  <c r="BC113" i="3" s="1"/>
  <c r="BB12" i="3"/>
  <c r="BB113" i="3" s="1"/>
  <c r="BA12" i="3"/>
  <c r="BA113" i="3" s="1"/>
  <c r="AZ12" i="3"/>
  <c r="AZ113" i="3" s="1"/>
  <c r="AW12" i="3"/>
  <c r="AW113" i="3" s="1"/>
  <c r="AW146" i="3" s="1"/>
  <c r="AV12" i="3"/>
  <c r="AV113" i="3" s="1"/>
  <c r="AU12" i="3"/>
  <c r="AU113" i="3" s="1"/>
  <c r="AT12" i="3"/>
  <c r="AT113" i="3" s="1"/>
  <c r="AQ12" i="3"/>
  <c r="AQ113" i="3" s="1"/>
  <c r="AP12" i="3"/>
  <c r="AP113" i="3" s="1"/>
  <c r="AO12" i="3"/>
  <c r="AO113" i="3" s="1"/>
  <c r="AN12" i="3"/>
  <c r="AN113" i="3" s="1"/>
  <c r="AK12" i="3"/>
  <c r="AK113" i="3" s="1"/>
  <c r="AJ12" i="3"/>
  <c r="AJ113" i="3" s="1"/>
  <c r="AI12" i="3"/>
  <c r="AI113" i="3" s="1"/>
  <c r="AH12" i="3"/>
  <c r="AH113" i="3" s="1"/>
  <c r="AE12" i="3"/>
  <c r="AE113" i="3" s="1"/>
  <c r="AD12" i="3"/>
  <c r="AD113" i="3" s="1"/>
  <c r="AC12" i="3"/>
  <c r="AC113" i="3" s="1"/>
  <c r="AB12" i="3"/>
  <c r="AB113" i="3" s="1"/>
  <c r="Y12" i="3"/>
  <c r="Y113" i="3" s="1"/>
  <c r="X12" i="3"/>
  <c r="X113" i="3" s="1"/>
  <c r="W12" i="3"/>
  <c r="W113" i="3" s="1"/>
  <c r="V12" i="3"/>
  <c r="S12" i="3"/>
  <c r="S113" i="3" s="1"/>
  <c r="R12" i="3"/>
  <c r="R113" i="3" s="1"/>
  <c r="Q12" i="3"/>
  <c r="Q113" i="3" s="1"/>
  <c r="Q146" i="3" s="1"/>
  <c r="Q155" i="3" s="1"/>
  <c r="P12" i="3"/>
  <c r="P113" i="3" s="1"/>
  <c r="M12" i="3"/>
  <c r="M113" i="3" s="1"/>
  <c r="L12" i="3"/>
  <c r="L113" i="3" s="1"/>
  <c r="K12" i="3"/>
  <c r="K113" i="3" s="1"/>
  <c r="J12" i="3"/>
  <c r="J113" i="3" s="1"/>
  <c r="G12" i="3"/>
  <c r="G113" i="3" s="1"/>
  <c r="F12" i="3"/>
  <c r="F113" i="3" s="1"/>
  <c r="E12" i="3"/>
  <c r="E113" i="3" s="1"/>
  <c r="D12" i="3"/>
  <c r="D113" i="3" s="1"/>
  <c r="C12" i="3"/>
  <c r="C113" i="3" s="1"/>
  <c r="CA11" i="3"/>
  <c r="BZ11" i="3"/>
  <c r="BZ15" i="3" s="1"/>
  <c r="BY11" i="3"/>
  <c r="BX11" i="3"/>
  <c r="BU11" i="3"/>
  <c r="BT11" i="3"/>
  <c r="BS11" i="3"/>
  <c r="BR11" i="3"/>
  <c r="BR15" i="3" s="1"/>
  <c r="BM11" i="3"/>
  <c r="BL11" i="3"/>
  <c r="BI11" i="3"/>
  <c r="BH11" i="3"/>
  <c r="BB11" i="3"/>
  <c r="BB15" i="3" s="1"/>
  <c r="AZ11" i="3"/>
  <c r="AW11" i="3"/>
  <c r="AV11" i="3"/>
  <c r="AU11" i="3"/>
  <c r="AT11" i="3"/>
  <c r="AT15" i="3" s="1"/>
  <c r="AQ11" i="3"/>
  <c r="AO11" i="3"/>
  <c r="AN11" i="3"/>
  <c r="AJ11" i="3"/>
  <c r="AI11" i="3"/>
  <c r="AE11" i="3"/>
  <c r="AD11" i="3"/>
  <c r="AD15" i="3" s="1"/>
  <c r="AB11" i="3"/>
  <c r="X11" i="3"/>
  <c r="W11" i="3"/>
  <c r="V11" i="3"/>
  <c r="V15" i="3" s="1"/>
  <c r="S11" i="3"/>
  <c r="Q11" i="3"/>
  <c r="P11" i="3"/>
  <c r="M11" i="3"/>
  <c r="L11" i="3"/>
  <c r="K11" i="3"/>
  <c r="G11" i="3"/>
  <c r="F11" i="3"/>
  <c r="F15" i="3" s="1"/>
  <c r="E11" i="3"/>
  <c r="D11" i="3"/>
  <c r="C11" i="3"/>
  <c r="H11" i="3" s="1"/>
  <c r="CA10" i="3"/>
  <c r="CA15" i="3" s="1"/>
  <c r="BZ10" i="3"/>
  <c r="BY10" i="3"/>
  <c r="BY15" i="3" s="1"/>
  <c r="BX10" i="3"/>
  <c r="BX15" i="3" s="1"/>
  <c r="BU10" i="3"/>
  <c r="BU15" i="3" s="1"/>
  <c r="BT10" i="3"/>
  <c r="BS10" i="3"/>
  <c r="BS15" i="3" s="1"/>
  <c r="BR10" i="3"/>
  <c r="BM10" i="3"/>
  <c r="BM15" i="3" s="1"/>
  <c r="BL10" i="3"/>
  <c r="BL15" i="3" s="1"/>
  <c r="BI10" i="3"/>
  <c r="BI15" i="3" s="1"/>
  <c r="BH10" i="3"/>
  <c r="BB10" i="3"/>
  <c r="AZ10" i="3"/>
  <c r="AZ15" i="3" s="1"/>
  <c r="AW10" i="3"/>
  <c r="AW15" i="3" s="1"/>
  <c r="AV10" i="3"/>
  <c r="AV15" i="3" s="1"/>
  <c r="AU10" i="3"/>
  <c r="AU15" i="3" s="1"/>
  <c r="AT10" i="3"/>
  <c r="AQ10" i="3"/>
  <c r="AQ15" i="3" s="1"/>
  <c r="AO10" i="3"/>
  <c r="AO15" i="3" s="1"/>
  <c r="AN10" i="3"/>
  <c r="AN15" i="3" s="1"/>
  <c r="AJ10" i="3"/>
  <c r="AJ15" i="3" s="1"/>
  <c r="AI10" i="3"/>
  <c r="AI15" i="3" s="1"/>
  <c r="AE10" i="3"/>
  <c r="AE15" i="3" s="1"/>
  <c r="AD10" i="3"/>
  <c r="AB10" i="3"/>
  <c r="AB15" i="3" s="1"/>
  <c r="X10" i="3"/>
  <c r="W10" i="3"/>
  <c r="W15" i="3" s="1"/>
  <c r="V10" i="3"/>
  <c r="S10" i="3"/>
  <c r="S15" i="3" s="1"/>
  <c r="Q10" i="3"/>
  <c r="Q15" i="3" s="1"/>
  <c r="P10" i="3"/>
  <c r="P15" i="3" s="1"/>
  <c r="M10" i="3"/>
  <c r="M15" i="3" s="1"/>
  <c r="L10" i="3"/>
  <c r="K10" i="3"/>
  <c r="G10" i="3"/>
  <c r="G15" i="3" s="1"/>
  <c r="F10" i="3"/>
  <c r="E10" i="3"/>
  <c r="E15" i="3" s="1"/>
  <c r="D10" i="3"/>
  <c r="C10" i="3"/>
  <c r="CI10" i="3" s="1"/>
  <c r="Q283" i="2"/>
  <c r="AA282" i="2"/>
  <c r="AA284" i="2" s="1"/>
  <c r="K282" i="2"/>
  <c r="K284" i="2" s="1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AA278" i="2"/>
  <c r="K278" i="2"/>
  <c r="AC277" i="2"/>
  <c r="AA277" i="2"/>
  <c r="Z277" i="2"/>
  <c r="Y277" i="2"/>
  <c r="Y283" i="2" s="1"/>
  <c r="X277" i="2"/>
  <c r="W277" i="2"/>
  <c r="V277" i="2"/>
  <c r="U277" i="2"/>
  <c r="U283" i="2" s="1"/>
  <c r="T277" i="2"/>
  <c r="S277" i="2"/>
  <c r="R277" i="2"/>
  <c r="Q277" i="2"/>
  <c r="P277" i="2"/>
  <c r="O277" i="2"/>
  <c r="N277" i="2"/>
  <c r="M277" i="2"/>
  <c r="M283" i="2" s="1"/>
  <c r="L277" i="2"/>
  <c r="K277" i="2"/>
  <c r="J277" i="2"/>
  <c r="I277" i="2"/>
  <c r="I283" i="2" s="1"/>
  <c r="H277" i="2"/>
  <c r="G277" i="2"/>
  <c r="F277" i="2"/>
  <c r="E277" i="2"/>
  <c r="E283" i="2" s="1"/>
  <c r="D277" i="2"/>
  <c r="AA276" i="2"/>
  <c r="W276" i="2"/>
  <c r="W278" i="2" s="1"/>
  <c r="S276" i="2"/>
  <c r="S278" i="2" s="1"/>
  <c r="O276" i="2"/>
  <c r="O278" i="2" s="1"/>
  <c r="K276" i="2"/>
  <c r="G276" i="2"/>
  <c r="G278" i="2" s="1"/>
  <c r="AA274" i="2"/>
  <c r="AA283" i="2" s="1"/>
  <c r="Z274" i="2"/>
  <c r="Z283" i="2" s="1"/>
  <c r="Y274" i="2"/>
  <c r="X274" i="2"/>
  <c r="X283" i="2" s="1"/>
  <c r="W274" i="2"/>
  <c r="W283" i="2" s="1"/>
  <c r="V274" i="2"/>
  <c r="V283" i="2" s="1"/>
  <c r="U274" i="2"/>
  <c r="T274" i="2"/>
  <c r="T283" i="2" s="1"/>
  <c r="S274" i="2"/>
  <c r="S283" i="2" s="1"/>
  <c r="R274" i="2"/>
  <c r="R283" i="2" s="1"/>
  <c r="Q274" i="2"/>
  <c r="P274" i="2"/>
  <c r="P283" i="2" s="1"/>
  <c r="O274" i="2"/>
  <c r="O283" i="2" s="1"/>
  <c r="N274" i="2"/>
  <c r="N283" i="2" s="1"/>
  <c r="M274" i="2"/>
  <c r="L274" i="2"/>
  <c r="L283" i="2" s="1"/>
  <c r="K274" i="2"/>
  <c r="K283" i="2" s="1"/>
  <c r="J274" i="2"/>
  <c r="J283" i="2" s="1"/>
  <c r="I274" i="2"/>
  <c r="H274" i="2"/>
  <c r="H283" i="2" s="1"/>
  <c r="G274" i="2"/>
  <c r="G283" i="2" s="1"/>
  <c r="F274" i="2"/>
  <c r="F283" i="2" s="1"/>
  <c r="E274" i="2"/>
  <c r="D274" i="2"/>
  <c r="D283" i="2" s="1"/>
  <c r="W262" i="2"/>
  <c r="G262" i="2"/>
  <c r="Q261" i="2"/>
  <c r="AC260" i="2"/>
  <c r="AB260" i="2"/>
  <c r="AA259" i="2"/>
  <c r="AA261" i="2" s="1"/>
  <c r="AA262" i="2" s="1"/>
  <c r="Z259" i="2"/>
  <c r="Z261" i="2" s="1"/>
  <c r="Y259" i="2"/>
  <c r="Y261" i="2" s="1"/>
  <c r="X259" i="2"/>
  <c r="X261" i="2" s="1"/>
  <c r="W259" i="2"/>
  <c r="W261" i="2" s="1"/>
  <c r="V259" i="2"/>
  <c r="V261" i="2" s="1"/>
  <c r="U259" i="2"/>
  <c r="U261" i="2" s="1"/>
  <c r="T259" i="2"/>
  <c r="T261" i="2" s="1"/>
  <c r="S259" i="2"/>
  <c r="S261" i="2" s="1"/>
  <c r="R259" i="2"/>
  <c r="R261" i="2" s="1"/>
  <c r="Q259" i="2"/>
  <c r="P259" i="2"/>
  <c r="P261" i="2" s="1"/>
  <c r="O259" i="2"/>
  <c r="O261" i="2" s="1"/>
  <c r="O262" i="2" s="1"/>
  <c r="N259" i="2"/>
  <c r="N261" i="2" s="1"/>
  <c r="M259" i="2"/>
  <c r="M261" i="2" s="1"/>
  <c r="L259" i="2"/>
  <c r="L261" i="2" s="1"/>
  <c r="K259" i="2"/>
  <c r="K261" i="2" s="1"/>
  <c r="K262" i="2" s="1"/>
  <c r="J259" i="2"/>
  <c r="J261" i="2" s="1"/>
  <c r="I259" i="2"/>
  <c r="I261" i="2" s="1"/>
  <c r="H259" i="2"/>
  <c r="H261" i="2" s="1"/>
  <c r="G259" i="2"/>
  <c r="G261" i="2" s="1"/>
  <c r="F259" i="2"/>
  <c r="F261" i="2" s="1"/>
  <c r="E259" i="2"/>
  <c r="E261" i="2" s="1"/>
  <c r="D259" i="2"/>
  <c r="D261" i="2" s="1"/>
  <c r="AC258" i="2"/>
  <c r="AB258" i="2"/>
  <c r="AC257" i="2"/>
  <c r="AB257" i="2"/>
  <c r="AC256" i="2"/>
  <c r="AB256" i="2"/>
  <c r="AC255" i="2"/>
  <c r="AB255" i="2"/>
  <c r="AC254" i="2"/>
  <c r="AB254" i="2"/>
  <c r="AC253" i="2"/>
  <c r="AB253" i="2"/>
  <c r="AC252" i="2"/>
  <c r="AB252" i="2"/>
  <c r="AC251" i="2"/>
  <c r="AB251" i="2"/>
  <c r="AC250" i="2"/>
  <c r="AB250" i="2"/>
  <c r="AC249" i="2"/>
  <c r="AB249" i="2"/>
  <c r="AC248" i="2"/>
  <c r="AB248" i="2"/>
  <c r="AC247" i="2"/>
  <c r="AC259" i="2" s="1"/>
  <c r="AC261" i="2" s="1"/>
  <c r="AB247" i="2"/>
  <c r="AC246" i="2"/>
  <c r="AB246" i="2"/>
  <c r="AB259" i="2" s="1"/>
  <c r="AB261" i="2" s="1"/>
  <c r="Q245" i="2"/>
  <c r="AC244" i="2"/>
  <c r="AB244" i="2"/>
  <c r="AA243" i="2"/>
  <c r="AA245" i="2" s="1"/>
  <c r="Z243" i="2"/>
  <c r="Z245" i="2" s="1"/>
  <c r="Y243" i="2"/>
  <c r="Y245" i="2" s="1"/>
  <c r="X243" i="2"/>
  <c r="X245" i="2" s="1"/>
  <c r="W243" i="2"/>
  <c r="W245" i="2" s="1"/>
  <c r="V243" i="2"/>
  <c r="V245" i="2" s="1"/>
  <c r="U243" i="2"/>
  <c r="U245" i="2" s="1"/>
  <c r="T243" i="2"/>
  <c r="T245" i="2" s="1"/>
  <c r="S243" i="2"/>
  <c r="S245" i="2" s="1"/>
  <c r="S262" i="2" s="1"/>
  <c r="R243" i="2"/>
  <c r="R245" i="2" s="1"/>
  <c r="Q243" i="2"/>
  <c r="P243" i="2"/>
  <c r="P245" i="2" s="1"/>
  <c r="O243" i="2"/>
  <c r="O245" i="2" s="1"/>
  <c r="N243" i="2"/>
  <c r="N245" i="2" s="1"/>
  <c r="M243" i="2"/>
  <c r="M245" i="2" s="1"/>
  <c r="L243" i="2"/>
  <c r="L245" i="2" s="1"/>
  <c r="K243" i="2"/>
  <c r="K245" i="2" s="1"/>
  <c r="J243" i="2"/>
  <c r="J245" i="2" s="1"/>
  <c r="I243" i="2"/>
  <c r="I245" i="2" s="1"/>
  <c r="H243" i="2"/>
  <c r="H245" i="2" s="1"/>
  <c r="G243" i="2"/>
  <c r="G245" i="2" s="1"/>
  <c r="F243" i="2"/>
  <c r="F245" i="2" s="1"/>
  <c r="E243" i="2"/>
  <c r="E245" i="2" s="1"/>
  <c r="D243" i="2"/>
  <c r="D245" i="2" s="1"/>
  <c r="AC242" i="2"/>
  <c r="AB242" i="2"/>
  <c r="AC241" i="2"/>
  <c r="AB241" i="2"/>
  <c r="AC240" i="2"/>
  <c r="AB240" i="2"/>
  <c r="AC239" i="2"/>
  <c r="AB239" i="2"/>
  <c r="AC238" i="2"/>
  <c r="AB238" i="2"/>
  <c r="AC237" i="2"/>
  <c r="AB237" i="2"/>
  <c r="AC236" i="2"/>
  <c r="AB236" i="2"/>
  <c r="AC235" i="2"/>
  <c r="AB235" i="2"/>
  <c r="AC234" i="2"/>
  <c r="AB234" i="2"/>
  <c r="AC233" i="2"/>
  <c r="AB233" i="2"/>
  <c r="AC232" i="2"/>
  <c r="AB232" i="2"/>
  <c r="AC231" i="2"/>
  <c r="AC243" i="2" s="1"/>
  <c r="AC245" i="2" s="1"/>
  <c r="AC262" i="2" s="1"/>
  <c r="AB231" i="2"/>
  <c r="AC230" i="2"/>
  <c r="AB230" i="2"/>
  <c r="AB243" i="2" s="1"/>
  <c r="AB245" i="2" s="1"/>
  <c r="AB262" i="2" s="1"/>
  <c r="AC226" i="2"/>
  <c r="AB226" i="2"/>
  <c r="AA225" i="2"/>
  <c r="AA227" i="2" s="1"/>
  <c r="Z225" i="2"/>
  <c r="Z227" i="2" s="1"/>
  <c r="Z228" i="2" s="1"/>
  <c r="Y225" i="2"/>
  <c r="Y227" i="2" s="1"/>
  <c r="Y228" i="2" s="1"/>
  <c r="X225" i="2"/>
  <c r="X227" i="2" s="1"/>
  <c r="W225" i="2"/>
  <c r="W227" i="2" s="1"/>
  <c r="V225" i="2"/>
  <c r="V227" i="2" s="1"/>
  <c r="V228" i="2" s="1"/>
  <c r="U225" i="2"/>
  <c r="U227" i="2" s="1"/>
  <c r="U228" i="2" s="1"/>
  <c r="T225" i="2"/>
  <c r="T227" i="2" s="1"/>
  <c r="S225" i="2"/>
  <c r="S227" i="2" s="1"/>
  <c r="S228" i="2" s="1"/>
  <c r="R225" i="2"/>
  <c r="R227" i="2" s="1"/>
  <c r="R228" i="2" s="1"/>
  <c r="Q225" i="2"/>
  <c r="Q227" i="2" s="1"/>
  <c r="P225" i="2"/>
  <c r="P227" i="2" s="1"/>
  <c r="O225" i="2"/>
  <c r="O227" i="2" s="1"/>
  <c r="O228" i="2" s="1"/>
  <c r="N225" i="2"/>
  <c r="N227" i="2" s="1"/>
  <c r="N228" i="2" s="1"/>
  <c r="M225" i="2"/>
  <c r="M227" i="2" s="1"/>
  <c r="L225" i="2"/>
  <c r="L227" i="2" s="1"/>
  <c r="K225" i="2"/>
  <c r="K227" i="2" s="1"/>
  <c r="J225" i="2"/>
  <c r="J227" i="2" s="1"/>
  <c r="J228" i="2" s="1"/>
  <c r="I225" i="2"/>
  <c r="I227" i="2" s="1"/>
  <c r="I228" i="2" s="1"/>
  <c r="H225" i="2"/>
  <c r="H227" i="2" s="1"/>
  <c r="G225" i="2"/>
  <c r="G227" i="2" s="1"/>
  <c r="F225" i="2"/>
  <c r="F227" i="2" s="1"/>
  <c r="F228" i="2" s="1"/>
  <c r="E225" i="2"/>
  <c r="E227" i="2" s="1"/>
  <c r="E228" i="2" s="1"/>
  <c r="D225" i="2"/>
  <c r="D227" i="2" s="1"/>
  <c r="AC224" i="2"/>
  <c r="AB224" i="2"/>
  <c r="AC223" i="2"/>
  <c r="AB223" i="2"/>
  <c r="AC222" i="2"/>
  <c r="AB222" i="2"/>
  <c r="AC221" i="2"/>
  <c r="AB221" i="2"/>
  <c r="AC220" i="2"/>
  <c r="AB220" i="2"/>
  <c r="AC219" i="2"/>
  <c r="AB219" i="2"/>
  <c r="AC218" i="2"/>
  <c r="AB218" i="2"/>
  <c r="AC217" i="2"/>
  <c r="AB217" i="2"/>
  <c r="AC216" i="2"/>
  <c r="AB216" i="2"/>
  <c r="AC215" i="2"/>
  <c r="AB215" i="2"/>
  <c r="AC214" i="2"/>
  <c r="AB214" i="2"/>
  <c r="AC213" i="2"/>
  <c r="AB213" i="2"/>
  <c r="AC212" i="2"/>
  <c r="AC225" i="2" s="1"/>
  <c r="AC227" i="2" s="1"/>
  <c r="AB212" i="2"/>
  <c r="AB225" i="2" s="1"/>
  <c r="AB227" i="2" s="1"/>
  <c r="S211" i="2"/>
  <c r="O211" i="2"/>
  <c r="AC210" i="2"/>
  <c r="AB210" i="2"/>
  <c r="AA209" i="2"/>
  <c r="AA211" i="2" s="1"/>
  <c r="Z209" i="2"/>
  <c r="Z211" i="2" s="1"/>
  <c r="Y209" i="2"/>
  <c r="Y211" i="2" s="1"/>
  <c r="X209" i="2"/>
  <c r="X211" i="2" s="1"/>
  <c r="W209" i="2"/>
  <c r="W211" i="2" s="1"/>
  <c r="V209" i="2"/>
  <c r="V211" i="2" s="1"/>
  <c r="U209" i="2"/>
  <c r="U211" i="2" s="1"/>
  <c r="T209" i="2"/>
  <c r="T211" i="2" s="1"/>
  <c r="S209" i="2"/>
  <c r="R209" i="2"/>
  <c r="R211" i="2" s="1"/>
  <c r="Q209" i="2"/>
  <c r="Q211" i="2" s="1"/>
  <c r="Q228" i="2" s="1"/>
  <c r="P209" i="2"/>
  <c r="P211" i="2" s="1"/>
  <c r="O209" i="2"/>
  <c r="N209" i="2"/>
  <c r="N211" i="2" s="1"/>
  <c r="M209" i="2"/>
  <c r="M211" i="2" s="1"/>
  <c r="M228" i="2" s="1"/>
  <c r="L209" i="2"/>
  <c r="L211" i="2" s="1"/>
  <c r="K209" i="2"/>
  <c r="K211" i="2" s="1"/>
  <c r="J209" i="2"/>
  <c r="J211" i="2" s="1"/>
  <c r="I209" i="2"/>
  <c r="I211" i="2" s="1"/>
  <c r="H209" i="2"/>
  <c r="H211" i="2" s="1"/>
  <c r="G209" i="2"/>
  <c r="G211" i="2" s="1"/>
  <c r="F209" i="2"/>
  <c r="F211" i="2" s="1"/>
  <c r="E209" i="2"/>
  <c r="E211" i="2" s="1"/>
  <c r="D209" i="2"/>
  <c r="D211" i="2" s="1"/>
  <c r="AC208" i="2"/>
  <c r="AB208" i="2"/>
  <c r="AC207" i="2"/>
  <c r="AB207" i="2"/>
  <c r="AC206" i="2"/>
  <c r="AB206" i="2"/>
  <c r="AC205" i="2"/>
  <c r="AB205" i="2"/>
  <c r="AC204" i="2"/>
  <c r="AB204" i="2"/>
  <c r="AC203" i="2"/>
  <c r="AB203" i="2"/>
  <c r="AC202" i="2"/>
  <c r="AB202" i="2"/>
  <c r="AC201" i="2"/>
  <c r="AB201" i="2"/>
  <c r="AC200" i="2"/>
  <c r="AB200" i="2"/>
  <c r="AC199" i="2"/>
  <c r="AB199" i="2"/>
  <c r="AC198" i="2"/>
  <c r="AB198" i="2"/>
  <c r="AC197" i="2"/>
  <c r="AB197" i="2"/>
  <c r="AC196" i="2"/>
  <c r="AC209" i="2" s="1"/>
  <c r="AB196" i="2"/>
  <c r="AB209" i="2" s="1"/>
  <c r="AB211" i="2" s="1"/>
  <c r="U193" i="2"/>
  <c r="Q193" i="2"/>
  <c r="E193" i="2"/>
  <c r="AC192" i="2"/>
  <c r="AB192" i="2"/>
  <c r="AA191" i="2"/>
  <c r="AA193" i="2" s="1"/>
  <c r="AA194" i="2" s="1"/>
  <c r="Z191" i="2"/>
  <c r="Z193" i="2" s="1"/>
  <c r="Y191" i="2"/>
  <c r="Y193" i="2" s="1"/>
  <c r="X191" i="2"/>
  <c r="X193" i="2" s="1"/>
  <c r="W191" i="2"/>
  <c r="W193" i="2" s="1"/>
  <c r="W194" i="2" s="1"/>
  <c r="V191" i="2"/>
  <c r="V193" i="2" s="1"/>
  <c r="U191" i="2"/>
  <c r="T191" i="2"/>
  <c r="T193" i="2" s="1"/>
  <c r="S191" i="2"/>
  <c r="S193" i="2" s="1"/>
  <c r="S194" i="2" s="1"/>
  <c r="R191" i="2"/>
  <c r="R193" i="2" s="1"/>
  <c r="Q191" i="2"/>
  <c r="P191" i="2"/>
  <c r="P193" i="2" s="1"/>
  <c r="O191" i="2"/>
  <c r="O193" i="2" s="1"/>
  <c r="O194" i="2" s="1"/>
  <c r="N191" i="2"/>
  <c r="N193" i="2" s="1"/>
  <c r="M191" i="2"/>
  <c r="M193" i="2" s="1"/>
  <c r="L191" i="2"/>
  <c r="L193" i="2" s="1"/>
  <c r="K191" i="2"/>
  <c r="K193" i="2" s="1"/>
  <c r="K194" i="2" s="1"/>
  <c r="J191" i="2"/>
  <c r="J193" i="2" s="1"/>
  <c r="I191" i="2"/>
  <c r="I193" i="2" s="1"/>
  <c r="H191" i="2"/>
  <c r="H193" i="2" s="1"/>
  <c r="G191" i="2"/>
  <c r="G193" i="2" s="1"/>
  <c r="G194" i="2" s="1"/>
  <c r="F191" i="2"/>
  <c r="F193" i="2" s="1"/>
  <c r="E191" i="2"/>
  <c r="D191" i="2"/>
  <c r="D193" i="2" s="1"/>
  <c r="AC190" i="2"/>
  <c r="AB190" i="2"/>
  <c r="AC189" i="2"/>
  <c r="AB189" i="2"/>
  <c r="AC188" i="2"/>
  <c r="AB188" i="2"/>
  <c r="AC187" i="2"/>
  <c r="AB187" i="2"/>
  <c r="AC186" i="2"/>
  <c r="AB186" i="2"/>
  <c r="AC185" i="2"/>
  <c r="AB185" i="2"/>
  <c r="AC184" i="2"/>
  <c r="AB184" i="2"/>
  <c r="AC183" i="2"/>
  <c r="AB183" i="2"/>
  <c r="AC182" i="2"/>
  <c r="AB182" i="2"/>
  <c r="AC181" i="2"/>
  <c r="AB181" i="2"/>
  <c r="AC180" i="2"/>
  <c r="AB180" i="2"/>
  <c r="AC179" i="2"/>
  <c r="AC191" i="2" s="1"/>
  <c r="AC193" i="2" s="1"/>
  <c r="AB179" i="2"/>
  <c r="AC178" i="2"/>
  <c r="AB178" i="2"/>
  <c r="AB191" i="2" s="1"/>
  <c r="AB193" i="2" s="1"/>
  <c r="U177" i="2"/>
  <c r="Q177" i="2"/>
  <c r="E177" i="2"/>
  <c r="AC176" i="2"/>
  <c r="AB176" i="2"/>
  <c r="AA175" i="2"/>
  <c r="AA177" i="2" s="1"/>
  <c r="Z175" i="2"/>
  <c r="Z177" i="2" s="1"/>
  <c r="Y175" i="2"/>
  <c r="Y177" i="2" s="1"/>
  <c r="X175" i="2"/>
  <c r="X177" i="2" s="1"/>
  <c r="W175" i="2"/>
  <c r="W177" i="2" s="1"/>
  <c r="V175" i="2"/>
  <c r="V177" i="2" s="1"/>
  <c r="U175" i="2"/>
  <c r="T175" i="2"/>
  <c r="T177" i="2" s="1"/>
  <c r="S175" i="2"/>
  <c r="S177" i="2" s="1"/>
  <c r="R175" i="2"/>
  <c r="R177" i="2" s="1"/>
  <c r="Q175" i="2"/>
  <c r="P175" i="2"/>
  <c r="P177" i="2" s="1"/>
  <c r="O175" i="2"/>
  <c r="O177" i="2" s="1"/>
  <c r="N175" i="2"/>
  <c r="N177" i="2" s="1"/>
  <c r="M175" i="2"/>
  <c r="M177" i="2" s="1"/>
  <c r="L175" i="2"/>
  <c r="L177" i="2" s="1"/>
  <c r="K175" i="2"/>
  <c r="K177" i="2" s="1"/>
  <c r="J175" i="2"/>
  <c r="J177" i="2" s="1"/>
  <c r="I175" i="2"/>
  <c r="I177" i="2" s="1"/>
  <c r="H175" i="2"/>
  <c r="H177" i="2" s="1"/>
  <c r="G175" i="2"/>
  <c r="G177" i="2" s="1"/>
  <c r="F175" i="2"/>
  <c r="F177" i="2" s="1"/>
  <c r="E175" i="2"/>
  <c r="D175" i="2"/>
  <c r="D177" i="2" s="1"/>
  <c r="AC174" i="2"/>
  <c r="AB174" i="2"/>
  <c r="AC173" i="2"/>
  <c r="AB173" i="2"/>
  <c r="AC172" i="2"/>
  <c r="AB172" i="2"/>
  <c r="AC171" i="2"/>
  <c r="AB171" i="2"/>
  <c r="AC170" i="2"/>
  <c r="AB170" i="2"/>
  <c r="AC169" i="2"/>
  <c r="AB169" i="2"/>
  <c r="AC168" i="2"/>
  <c r="AB168" i="2"/>
  <c r="AC167" i="2"/>
  <c r="AB167" i="2"/>
  <c r="AC166" i="2"/>
  <c r="AB166" i="2"/>
  <c r="AC165" i="2"/>
  <c r="AB165" i="2"/>
  <c r="AC164" i="2"/>
  <c r="AB164" i="2"/>
  <c r="AC163" i="2"/>
  <c r="AC175" i="2" s="1"/>
  <c r="AC177" i="2" s="1"/>
  <c r="AC194" i="2" s="1"/>
  <c r="AB163" i="2"/>
  <c r="AC162" i="2"/>
  <c r="AB162" i="2"/>
  <c r="AB175" i="2" s="1"/>
  <c r="AB177" i="2" s="1"/>
  <c r="AB194" i="2" s="1"/>
  <c r="U160" i="2"/>
  <c r="E160" i="2"/>
  <c r="W159" i="2"/>
  <c r="O159" i="2"/>
  <c r="O160" i="2" s="1"/>
  <c r="AC158" i="2"/>
  <c r="AB158" i="2"/>
  <c r="AA157" i="2"/>
  <c r="AA159" i="2" s="1"/>
  <c r="Z157" i="2"/>
  <c r="Z159" i="2" s="1"/>
  <c r="Y157" i="2"/>
  <c r="Y159" i="2" s="1"/>
  <c r="Y160" i="2" s="1"/>
  <c r="X157" i="2"/>
  <c r="X159" i="2" s="1"/>
  <c r="X160" i="2" s="1"/>
  <c r="W157" i="2"/>
  <c r="V157" i="2"/>
  <c r="V159" i="2" s="1"/>
  <c r="U157" i="2"/>
  <c r="U159" i="2" s="1"/>
  <c r="T157" i="2"/>
  <c r="T159" i="2" s="1"/>
  <c r="T160" i="2" s="1"/>
  <c r="S157" i="2"/>
  <c r="S159" i="2" s="1"/>
  <c r="S160" i="2" s="1"/>
  <c r="R157" i="2"/>
  <c r="R159" i="2" s="1"/>
  <c r="Q157" i="2"/>
  <c r="Q159" i="2" s="1"/>
  <c r="P157" i="2"/>
  <c r="P159" i="2" s="1"/>
  <c r="P160" i="2" s="1"/>
  <c r="O157" i="2"/>
  <c r="N157" i="2"/>
  <c r="N159" i="2" s="1"/>
  <c r="M157" i="2"/>
  <c r="M159" i="2" s="1"/>
  <c r="L157" i="2"/>
  <c r="L159" i="2" s="1"/>
  <c r="L160" i="2" s="1"/>
  <c r="K157" i="2"/>
  <c r="K159" i="2" s="1"/>
  <c r="J157" i="2"/>
  <c r="J159" i="2" s="1"/>
  <c r="I157" i="2"/>
  <c r="I159" i="2" s="1"/>
  <c r="I160" i="2" s="1"/>
  <c r="H157" i="2"/>
  <c r="H159" i="2" s="1"/>
  <c r="H160" i="2" s="1"/>
  <c r="G157" i="2"/>
  <c r="G159" i="2" s="1"/>
  <c r="G160" i="2" s="1"/>
  <c r="F157" i="2"/>
  <c r="F159" i="2" s="1"/>
  <c r="E157" i="2"/>
  <c r="E159" i="2" s="1"/>
  <c r="D157" i="2"/>
  <c r="D159" i="2" s="1"/>
  <c r="D160" i="2" s="1"/>
  <c r="AC156" i="2"/>
  <c r="AB156" i="2"/>
  <c r="AC155" i="2"/>
  <c r="AB155" i="2"/>
  <c r="AC154" i="2"/>
  <c r="AB154" i="2"/>
  <c r="AC153" i="2"/>
  <c r="AB153" i="2"/>
  <c r="AC152" i="2"/>
  <c r="AB152" i="2"/>
  <c r="AC151" i="2"/>
  <c r="AB151" i="2"/>
  <c r="AC150" i="2"/>
  <c r="AB150" i="2"/>
  <c r="AC149" i="2"/>
  <c r="AB149" i="2"/>
  <c r="AC148" i="2"/>
  <c r="AB148" i="2"/>
  <c r="AC147" i="2"/>
  <c r="AB147" i="2"/>
  <c r="AC146" i="2"/>
  <c r="AB146" i="2"/>
  <c r="AC145" i="2"/>
  <c r="AB145" i="2"/>
  <c r="AC144" i="2"/>
  <c r="AC157" i="2" s="1"/>
  <c r="AC159" i="2" s="1"/>
  <c r="AB144" i="2"/>
  <c r="AB157" i="2" s="1"/>
  <c r="AB159" i="2" s="1"/>
  <c r="W143" i="2"/>
  <c r="S143" i="2"/>
  <c r="O143" i="2"/>
  <c r="G143" i="2"/>
  <c r="AC142" i="2"/>
  <c r="AB142" i="2"/>
  <c r="AA141" i="2"/>
  <c r="AA143" i="2" s="1"/>
  <c r="Z141" i="2"/>
  <c r="Z143" i="2" s="1"/>
  <c r="Y141" i="2"/>
  <c r="Y143" i="2" s="1"/>
  <c r="X141" i="2"/>
  <c r="X143" i="2" s="1"/>
  <c r="W141" i="2"/>
  <c r="V141" i="2"/>
  <c r="V143" i="2" s="1"/>
  <c r="U141" i="2"/>
  <c r="U143" i="2" s="1"/>
  <c r="T141" i="2"/>
  <c r="T143" i="2" s="1"/>
  <c r="S141" i="2"/>
  <c r="R141" i="2"/>
  <c r="R143" i="2" s="1"/>
  <c r="Q141" i="2"/>
  <c r="Q143" i="2" s="1"/>
  <c r="Q160" i="2" s="1"/>
  <c r="P141" i="2"/>
  <c r="P143" i="2" s="1"/>
  <c r="O141" i="2"/>
  <c r="N141" i="2"/>
  <c r="N143" i="2" s="1"/>
  <c r="M141" i="2"/>
  <c r="M143" i="2" s="1"/>
  <c r="M160" i="2" s="1"/>
  <c r="L141" i="2"/>
  <c r="L143" i="2" s="1"/>
  <c r="K141" i="2"/>
  <c r="K143" i="2" s="1"/>
  <c r="J141" i="2"/>
  <c r="J143" i="2" s="1"/>
  <c r="I141" i="2"/>
  <c r="I143" i="2" s="1"/>
  <c r="H141" i="2"/>
  <c r="H143" i="2" s="1"/>
  <c r="G141" i="2"/>
  <c r="F141" i="2"/>
  <c r="F143" i="2" s="1"/>
  <c r="E141" i="2"/>
  <c r="E143" i="2" s="1"/>
  <c r="D141" i="2"/>
  <c r="D143" i="2" s="1"/>
  <c r="AC140" i="2"/>
  <c r="AB140" i="2"/>
  <c r="AC139" i="2"/>
  <c r="AB139" i="2"/>
  <c r="AC138" i="2"/>
  <c r="AB138" i="2"/>
  <c r="AC137" i="2"/>
  <c r="AB137" i="2"/>
  <c r="AC136" i="2"/>
  <c r="AB136" i="2"/>
  <c r="AC135" i="2"/>
  <c r="AB135" i="2"/>
  <c r="AC134" i="2"/>
  <c r="AB134" i="2"/>
  <c r="AC133" i="2"/>
  <c r="AB133" i="2"/>
  <c r="AC132" i="2"/>
  <c r="AB132" i="2"/>
  <c r="AC131" i="2"/>
  <c r="AB131" i="2"/>
  <c r="AC130" i="2"/>
  <c r="AB130" i="2"/>
  <c r="AC129" i="2"/>
  <c r="AB129" i="2"/>
  <c r="AC128" i="2"/>
  <c r="AC141" i="2" s="1"/>
  <c r="AB128" i="2"/>
  <c r="AB141" i="2" s="1"/>
  <c r="AB143" i="2" s="1"/>
  <c r="AB160" i="2" s="1"/>
  <c r="O126" i="2"/>
  <c r="Y125" i="2"/>
  <c r="U125" i="2"/>
  <c r="Q125" i="2"/>
  <c r="I125" i="2"/>
  <c r="E125" i="2"/>
  <c r="AC124" i="2"/>
  <c r="AB124" i="2"/>
  <c r="AC123" i="2"/>
  <c r="AC125" i="2" s="1"/>
  <c r="AA123" i="2"/>
  <c r="AA125" i="2" s="1"/>
  <c r="AA126" i="2" s="1"/>
  <c r="Z123" i="2"/>
  <c r="Z125" i="2" s="1"/>
  <c r="Y123" i="2"/>
  <c r="X123" i="2"/>
  <c r="X125" i="2" s="1"/>
  <c r="W123" i="2"/>
  <c r="W125" i="2" s="1"/>
  <c r="W126" i="2" s="1"/>
  <c r="V123" i="2"/>
  <c r="V125" i="2" s="1"/>
  <c r="U123" i="2"/>
  <c r="T123" i="2"/>
  <c r="T125" i="2" s="1"/>
  <c r="S123" i="2"/>
  <c r="S125" i="2" s="1"/>
  <c r="S126" i="2" s="1"/>
  <c r="R123" i="2"/>
  <c r="R125" i="2" s="1"/>
  <c r="Q123" i="2"/>
  <c r="P123" i="2"/>
  <c r="P125" i="2" s="1"/>
  <c r="O123" i="2"/>
  <c r="O125" i="2" s="1"/>
  <c r="N123" i="2"/>
  <c r="N125" i="2" s="1"/>
  <c r="M123" i="2"/>
  <c r="M125" i="2" s="1"/>
  <c r="L123" i="2"/>
  <c r="L125" i="2" s="1"/>
  <c r="K123" i="2"/>
  <c r="K125" i="2" s="1"/>
  <c r="K126" i="2" s="1"/>
  <c r="J123" i="2"/>
  <c r="J125" i="2" s="1"/>
  <c r="I123" i="2"/>
  <c r="H123" i="2"/>
  <c r="H125" i="2" s="1"/>
  <c r="G123" i="2"/>
  <c r="G125" i="2" s="1"/>
  <c r="G126" i="2" s="1"/>
  <c r="F123" i="2"/>
  <c r="F125" i="2" s="1"/>
  <c r="E123" i="2"/>
  <c r="D123" i="2"/>
  <c r="D125" i="2" s="1"/>
  <c r="AC122" i="2"/>
  <c r="AB122" i="2"/>
  <c r="AC121" i="2"/>
  <c r="AB121" i="2"/>
  <c r="AC120" i="2"/>
  <c r="AB120" i="2"/>
  <c r="AC119" i="2"/>
  <c r="AB119" i="2"/>
  <c r="AC118" i="2"/>
  <c r="AB118" i="2"/>
  <c r="AC117" i="2"/>
  <c r="AB117" i="2"/>
  <c r="AC116" i="2"/>
  <c r="AB116" i="2"/>
  <c r="AC115" i="2"/>
  <c r="AB115" i="2"/>
  <c r="AC114" i="2"/>
  <c r="AB114" i="2"/>
  <c r="AC113" i="2"/>
  <c r="AB113" i="2"/>
  <c r="AC112" i="2"/>
  <c r="AB112" i="2"/>
  <c r="AC111" i="2"/>
  <c r="AB111" i="2"/>
  <c r="AC110" i="2"/>
  <c r="AB110" i="2"/>
  <c r="AB123" i="2" s="1"/>
  <c r="AB125" i="2" s="1"/>
  <c r="Y109" i="2"/>
  <c r="U109" i="2"/>
  <c r="Q109" i="2"/>
  <c r="I109" i="2"/>
  <c r="E109" i="2"/>
  <c r="AC108" i="2"/>
  <c r="AB108" i="2"/>
  <c r="AC107" i="2"/>
  <c r="AC109" i="2" s="1"/>
  <c r="AA107" i="2"/>
  <c r="AA109" i="2" s="1"/>
  <c r="Z107" i="2"/>
  <c r="Z109" i="2" s="1"/>
  <c r="Y107" i="2"/>
  <c r="X107" i="2"/>
  <c r="X109" i="2" s="1"/>
  <c r="W107" i="2"/>
  <c r="W109" i="2" s="1"/>
  <c r="V107" i="2"/>
  <c r="V109" i="2" s="1"/>
  <c r="U107" i="2"/>
  <c r="T107" i="2"/>
  <c r="T109" i="2" s="1"/>
  <c r="S107" i="2"/>
  <c r="S109" i="2" s="1"/>
  <c r="R107" i="2"/>
  <c r="R109" i="2" s="1"/>
  <c r="Q107" i="2"/>
  <c r="P107" i="2"/>
  <c r="P109" i="2" s="1"/>
  <c r="O107" i="2"/>
  <c r="O109" i="2" s="1"/>
  <c r="N107" i="2"/>
  <c r="N109" i="2" s="1"/>
  <c r="M107" i="2"/>
  <c r="M109" i="2" s="1"/>
  <c r="L107" i="2"/>
  <c r="L109" i="2" s="1"/>
  <c r="K107" i="2"/>
  <c r="K109" i="2" s="1"/>
  <c r="J107" i="2"/>
  <c r="J109" i="2" s="1"/>
  <c r="I107" i="2"/>
  <c r="H107" i="2"/>
  <c r="H109" i="2" s="1"/>
  <c r="G107" i="2"/>
  <c r="G109" i="2" s="1"/>
  <c r="F107" i="2"/>
  <c r="F109" i="2" s="1"/>
  <c r="E107" i="2"/>
  <c r="D107" i="2"/>
  <c r="D109" i="2" s="1"/>
  <c r="AC106" i="2"/>
  <c r="AB106" i="2"/>
  <c r="AC105" i="2"/>
  <c r="AB105" i="2"/>
  <c r="AC104" i="2"/>
  <c r="AB104" i="2"/>
  <c r="AC103" i="2"/>
  <c r="AB103" i="2"/>
  <c r="AC102" i="2"/>
  <c r="AB102" i="2"/>
  <c r="AC101" i="2"/>
  <c r="AB101" i="2"/>
  <c r="AC100" i="2"/>
  <c r="AB100" i="2"/>
  <c r="AC99" i="2"/>
  <c r="AB99" i="2"/>
  <c r="AC98" i="2"/>
  <c r="AB98" i="2"/>
  <c r="AC97" i="2"/>
  <c r="AB97" i="2"/>
  <c r="AC96" i="2"/>
  <c r="AB96" i="2"/>
  <c r="AC95" i="2"/>
  <c r="AB95" i="2"/>
  <c r="AC94" i="2"/>
  <c r="AB94" i="2"/>
  <c r="AB107" i="2" s="1"/>
  <c r="AB109" i="2" s="1"/>
  <c r="AB126" i="2" s="1"/>
  <c r="S91" i="2"/>
  <c r="AC90" i="2"/>
  <c r="AB90" i="2"/>
  <c r="AA89" i="2"/>
  <c r="AA91" i="2" s="1"/>
  <c r="Z89" i="2"/>
  <c r="Z91" i="2" s="1"/>
  <c r="Y89" i="2"/>
  <c r="Y91" i="2" s="1"/>
  <c r="Y92" i="2" s="1"/>
  <c r="X89" i="2"/>
  <c r="X91" i="2" s="1"/>
  <c r="W89" i="2"/>
  <c r="W91" i="2" s="1"/>
  <c r="V89" i="2"/>
  <c r="V91" i="2" s="1"/>
  <c r="U89" i="2"/>
  <c r="U91" i="2" s="1"/>
  <c r="U92" i="2" s="1"/>
  <c r="T89" i="2"/>
  <c r="T91" i="2" s="1"/>
  <c r="S89" i="2"/>
  <c r="R89" i="2"/>
  <c r="R91" i="2" s="1"/>
  <c r="Q89" i="2"/>
  <c r="Q91" i="2" s="1"/>
  <c r="Q92" i="2" s="1"/>
  <c r="P89" i="2"/>
  <c r="P91" i="2" s="1"/>
  <c r="O89" i="2"/>
  <c r="O91" i="2" s="1"/>
  <c r="N89" i="2"/>
  <c r="N91" i="2" s="1"/>
  <c r="M89" i="2"/>
  <c r="M91" i="2" s="1"/>
  <c r="M92" i="2" s="1"/>
  <c r="L89" i="2"/>
  <c r="L91" i="2" s="1"/>
  <c r="K89" i="2"/>
  <c r="K91" i="2" s="1"/>
  <c r="J89" i="2"/>
  <c r="J91" i="2" s="1"/>
  <c r="I89" i="2"/>
  <c r="I91" i="2" s="1"/>
  <c r="I92" i="2" s="1"/>
  <c r="H89" i="2"/>
  <c r="H91" i="2" s="1"/>
  <c r="G89" i="2"/>
  <c r="G91" i="2" s="1"/>
  <c r="F89" i="2"/>
  <c r="F91" i="2" s="1"/>
  <c r="E89" i="2"/>
  <c r="E91" i="2" s="1"/>
  <c r="E92" i="2" s="1"/>
  <c r="D89" i="2"/>
  <c r="D91" i="2" s="1"/>
  <c r="AC88" i="2"/>
  <c r="AB88" i="2"/>
  <c r="AC87" i="2"/>
  <c r="AB87" i="2"/>
  <c r="AC86" i="2"/>
  <c r="AB86" i="2"/>
  <c r="AC85" i="2"/>
  <c r="AB85" i="2"/>
  <c r="AC84" i="2"/>
  <c r="AB84" i="2"/>
  <c r="AC83" i="2"/>
  <c r="AB83" i="2"/>
  <c r="AC82" i="2"/>
  <c r="AB82" i="2"/>
  <c r="AC81" i="2"/>
  <c r="AB81" i="2"/>
  <c r="AC80" i="2"/>
  <c r="AB80" i="2"/>
  <c r="AC79" i="2"/>
  <c r="AB79" i="2"/>
  <c r="AC78" i="2"/>
  <c r="AB78" i="2"/>
  <c r="AC77" i="2"/>
  <c r="AB77" i="2"/>
  <c r="AC76" i="2"/>
  <c r="AC89" i="2" s="1"/>
  <c r="AB76" i="2"/>
  <c r="AB89" i="2" s="1"/>
  <c r="AB91" i="2" s="1"/>
  <c r="AC74" i="2"/>
  <c r="AB74" i="2"/>
  <c r="AA73" i="2"/>
  <c r="AA75" i="2" s="1"/>
  <c r="Z73" i="2"/>
  <c r="Z75" i="2" s="1"/>
  <c r="Y73" i="2"/>
  <c r="Y75" i="2" s="1"/>
  <c r="X73" i="2"/>
  <c r="X75" i="2" s="1"/>
  <c r="W73" i="2"/>
  <c r="W75" i="2" s="1"/>
  <c r="V73" i="2"/>
  <c r="V75" i="2" s="1"/>
  <c r="U73" i="2"/>
  <c r="U75" i="2" s="1"/>
  <c r="T73" i="2"/>
  <c r="T75" i="2" s="1"/>
  <c r="S73" i="2"/>
  <c r="S75" i="2" s="1"/>
  <c r="R73" i="2"/>
  <c r="R75" i="2" s="1"/>
  <c r="Q73" i="2"/>
  <c r="Q75" i="2" s="1"/>
  <c r="P73" i="2"/>
  <c r="P75" i="2" s="1"/>
  <c r="O73" i="2"/>
  <c r="O75" i="2" s="1"/>
  <c r="N73" i="2"/>
  <c r="N75" i="2" s="1"/>
  <c r="M73" i="2"/>
  <c r="M75" i="2" s="1"/>
  <c r="L73" i="2"/>
  <c r="L75" i="2" s="1"/>
  <c r="K73" i="2"/>
  <c r="K75" i="2" s="1"/>
  <c r="J73" i="2"/>
  <c r="J75" i="2" s="1"/>
  <c r="I73" i="2"/>
  <c r="I75" i="2" s="1"/>
  <c r="H73" i="2"/>
  <c r="H75" i="2" s="1"/>
  <c r="G73" i="2"/>
  <c r="G75" i="2" s="1"/>
  <c r="F73" i="2"/>
  <c r="F75" i="2" s="1"/>
  <c r="E73" i="2"/>
  <c r="E75" i="2" s="1"/>
  <c r="D73" i="2"/>
  <c r="D75" i="2" s="1"/>
  <c r="AC72" i="2"/>
  <c r="AB72" i="2"/>
  <c r="AC71" i="2"/>
  <c r="AB71" i="2"/>
  <c r="AC70" i="2"/>
  <c r="AB70" i="2"/>
  <c r="AC69" i="2"/>
  <c r="AB69" i="2"/>
  <c r="AC68" i="2"/>
  <c r="AB68" i="2"/>
  <c r="AC67" i="2"/>
  <c r="AB67" i="2"/>
  <c r="AC66" i="2"/>
  <c r="AB66" i="2"/>
  <c r="AC65" i="2"/>
  <c r="AB65" i="2"/>
  <c r="AC64" i="2"/>
  <c r="AB64" i="2"/>
  <c r="AC63" i="2"/>
  <c r="AB63" i="2"/>
  <c r="AC62" i="2"/>
  <c r="AB62" i="2"/>
  <c r="AC61" i="2"/>
  <c r="AB61" i="2"/>
  <c r="AC60" i="2"/>
  <c r="AC73" i="2" s="1"/>
  <c r="AC75" i="2" s="1"/>
  <c r="AB60" i="2"/>
  <c r="AB73" i="2" s="1"/>
  <c r="AB75" i="2" s="1"/>
  <c r="AB92" i="2" s="1"/>
  <c r="AC56" i="2"/>
  <c r="AC280" i="2" s="1"/>
  <c r="AB56" i="2"/>
  <c r="AB280" i="2" s="1"/>
  <c r="AA55" i="2"/>
  <c r="AA279" i="2" s="1"/>
  <c r="AA281" i="2" s="1"/>
  <c r="Z55" i="2"/>
  <c r="Z279" i="2" s="1"/>
  <c r="Z281" i="2" s="1"/>
  <c r="Y55" i="2"/>
  <c r="Y57" i="2" s="1"/>
  <c r="X55" i="2"/>
  <c r="X279" i="2" s="1"/>
  <c r="X281" i="2" s="1"/>
  <c r="W55" i="2"/>
  <c r="W279" i="2" s="1"/>
  <c r="W281" i="2" s="1"/>
  <c r="V55" i="2"/>
  <c r="V279" i="2" s="1"/>
  <c r="V281" i="2" s="1"/>
  <c r="U55" i="2"/>
  <c r="U57" i="2" s="1"/>
  <c r="T55" i="2"/>
  <c r="T279" i="2" s="1"/>
  <c r="T281" i="2" s="1"/>
  <c r="S55" i="2"/>
  <c r="S279" i="2" s="1"/>
  <c r="S281" i="2" s="1"/>
  <c r="R55" i="2"/>
  <c r="R279" i="2" s="1"/>
  <c r="R281" i="2" s="1"/>
  <c r="Q55" i="2"/>
  <c r="Q279" i="2" s="1"/>
  <c r="Q281" i="2" s="1"/>
  <c r="P55" i="2"/>
  <c r="P279" i="2" s="1"/>
  <c r="P281" i="2" s="1"/>
  <c r="O55" i="2"/>
  <c r="O279" i="2" s="1"/>
  <c r="O281" i="2" s="1"/>
  <c r="N55" i="2"/>
  <c r="N279" i="2" s="1"/>
  <c r="N281" i="2" s="1"/>
  <c r="M55" i="2"/>
  <c r="M279" i="2" s="1"/>
  <c r="M281" i="2" s="1"/>
  <c r="L55" i="2"/>
  <c r="L279" i="2" s="1"/>
  <c r="L281" i="2" s="1"/>
  <c r="K55" i="2"/>
  <c r="K279" i="2" s="1"/>
  <c r="K281" i="2" s="1"/>
  <c r="J55" i="2"/>
  <c r="J279" i="2" s="1"/>
  <c r="J281" i="2" s="1"/>
  <c r="I55" i="2"/>
  <c r="I57" i="2" s="1"/>
  <c r="H55" i="2"/>
  <c r="H279" i="2" s="1"/>
  <c r="H281" i="2" s="1"/>
  <c r="G55" i="2"/>
  <c r="G279" i="2" s="1"/>
  <c r="G281" i="2" s="1"/>
  <c r="F55" i="2"/>
  <c r="F279" i="2" s="1"/>
  <c r="F281" i="2" s="1"/>
  <c r="E55" i="2"/>
  <c r="E57" i="2" s="1"/>
  <c r="D55" i="2"/>
  <c r="D279" i="2" s="1"/>
  <c r="D281" i="2" s="1"/>
  <c r="AC54" i="2"/>
  <c r="AB54" i="2"/>
  <c r="AC53" i="2"/>
  <c r="AB53" i="2"/>
  <c r="AC52" i="2"/>
  <c r="AB52" i="2"/>
  <c r="AC51" i="2"/>
  <c r="AB51" i="2"/>
  <c r="AC50" i="2"/>
  <c r="AB50" i="2"/>
  <c r="AC49" i="2"/>
  <c r="AB49" i="2"/>
  <c r="AC48" i="2"/>
  <c r="AB48" i="2"/>
  <c r="AC47" i="2"/>
  <c r="AB47" i="2"/>
  <c r="AC46" i="2"/>
  <c r="AB46" i="2"/>
  <c r="AC45" i="2"/>
  <c r="AB45" i="2"/>
  <c r="AC44" i="2"/>
  <c r="AB44" i="2"/>
  <c r="AC43" i="2"/>
  <c r="AC55" i="2" s="1"/>
  <c r="AB43" i="2"/>
  <c r="AC42" i="2"/>
  <c r="AB42" i="2"/>
  <c r="AB55" i="2" s="1"/>
  <c r="AC40" i="2"/>
  <c r="AB40" i="2"/>
  <c r="AB277" i="2" s="1"/>
  <c r="AA39" i="2"/>
  <c r="AA41" i="2" s="1"/>
  <c r="Z39" i="2"/>
  <c r="Z276" i="2" s="1"/>
  <c r="Z278" i="2" s="1"/>
  <c r="Y39" i="2"/>
  <c r="Y276" i="2" s="1"/>
  <c r="Y278" i="2" s="1"/>
  <c r="X39" i="2"/>
  <c r="X41" i="2" s="1"/>
  <c r="W39" i="2"/>
  <c r="W41" i="2" s="1"/>
  <c r="V39" i="2"/>
  <c r="V276" i="2" s="1"/>
  <c r="V278" i="2" s="1"/>
  <c r="U39" i="2"/>
  <c r="U276" i="2" s="1"/>
  <c r="U278" i="2" s="1"/>
  <c r="T39" i="2"/>
  <c r="T41" i="2" s="1"/>
  <c r="S39" i="2"/>
  <c r="S41" i="2" s="1"/>
  <c r="R39" i="2"/>
  <c r="R276" i="2" s="1"/>
  <c r="R278" i="2" s="1"/>
  <c r="Q39" i="2"/>
  <c r="Q276" i="2" s="1"/>
  <c r="Q278" i="2" s="1"/>
  <c r="P39" i="2"/>
  <c r="P41" i="2" s="1"/>
  <c r="O39" i="2"/>
  <c r="O41" i="2" s="1"/>
  <c r="N39" i="2"/>
  <c r="N276" i="2" s="1"/>
  <c r="N278" i="2" s="1"/>
  <c r="M39" i="2"/>
  <c r="M276" i="2" s="1"/>
  <c r="M278" i="2" s="1"/>
  <c r="L39" i="2"/>
  <c r="L41" i="2" s="1"/>
  <c r="K39" i="2"/>
  <c r="K41" i="2" s="1"/>
  <c r="J39" i="2"/>
  <c r="J276" i="2" s="1"/>
  <c r="J278" i="2" s="1"/>
  <c r="I39" i="2"/>
  <c r="I276" i="2" s="1"/>
  <c r="I278" i="2" s="1"/>
  <c r="H39" i="2"/>
  <c r="H41" i="2" s="1"/>
  <c r="G39" i="2"/>
  <c r="G41" i="2" s="1"/>
  <c r="F39" i="2"/>
  <c r="F276" i="2" s="1"/>
  <c r="F278" i="2" s="1"/>
  <c r="E39" i="2"/>
  <c r="E276" i="2" s="1"/>
  <c r="E278" i="2" s="1"/>
  <c r="D39" i="2"/>
  <c r="D41" i="2" s="1"/>
  <c r="AC38" i="2"/>
  <c r="AB38" i="2"/>
  <c r="AC37" i="2"/>
  <c r="AB37" i="2"/>
  <c r="AC36" i="2"/>
  <c r="AB36" i="2"/>
  <c r="AC35" i="2"/>
  <c r="AB35" i="2"/>
  <c r="AC34" i="2"/>
  <c r="AB34" i="2"/>
  <c r="AC33" i="2"/>
  <c r="AB33" i="2"/>
  <c r="AC32" i="2"/>
  <c r="AB32" i="2"/>
  <c r="AC31" i="2"/>
  <c r="AB31" i="2"/>
  <c r="AC30" i="2"/>
  <c r="AB30" i="2"/>
  <c r="AC29" i="2"/>
  <c r="AB29" i="2"/>
  <c r="AC28" i="2"/>
  <c r="AB28" i="2"/>
  <c r="AC27" i="2"/>
  <c r="AC39" i="2" s="1"/>
  <c r="AB27" i="2"/>
  <c r="AC26" i="2"/>
  <c r="AB26" i="2"/>
  <c r="AB39" i="2" s="1"/>
  <c r="AC24" i="2"/>
  <c r="AC274" i="2" s="1"/>
  <c r="AC283" i="2" s="1"/>
  <c r="AB24" i="2"/>
  <c r="AB274" i="2" s="1"/>
  <c r="AB283" i="2" s="1"/>
  <c r="AA23" i="2"/>
  <c r="AA273" i="2" s="1"/>
  <c r="Z23" i="2"/>
  <c r="Z273" i="2" s="1"/>
  <c r="Y23" i="2"/>
  <c r="Y273" i="2" s="1"/>
  <c r="X23" i="2"/>
  <c r="X273" i="2" s="1"/>
  <c r="W23" i="2"/>
  <c r="W273" i="2" s="1"/>
  <c r="V23" i="2"/>
  <c r="V273" i="2" s="1"/>
  <c r="U23" i="2"/>
  <c r="U273" i="2" s="1"/>
  <c r="T23" i="2"/>
  <c r="T273" i="2" s="1"/>
  <c r="S23" i="2"/>
  <c r="S273" i="2" s="1"/>
  <c r="R23" i="2"/>
  <c r="R273" i="2" s="1"/>
  <c r="Q23" i="2"/>
  <c r="Q273" i="2" s="1"/>
  <c r="P23" i="2"/>
  <c r="P273" i="2" s="1"/>
  <c r="O23" i="2"/>
  <c r="O273" i="2" s="1"/>
  <c r="O282" i="2" s="1"/>
  <c r="O284" i="2" s="1"/>
  <c r="N23" i="2"/>
  <c r="N273" i="2" s="1"/>
  <c r="M23" i="2"/>
  <c r="M273" i="2" s="1"/>
  <c r="L23" i="2"/>
  <c r="L273" i="2" s="1"/>
  <c r="K23" i="2"/>
  <c r="K273" i="2" s="1"/>
  <c r="J23" i="2"/>
  <c r="J273" i="2" s="1"/>
  <c r="I23" i="2"/>
  <c r="I273" i="2" s="1"/>
  <c r="H23" i="2"/>
  <c r="H273" i="2" s="1"/>
  <c r="G23" i="2"/>
  <c r="G273" i="2" s="1"/>
  <c r="F23" i="2"/>
  <c r="F273" i="2" s="1"/>
  <c r="E23" i="2"/>
  <c r="E273" i="2" s="1"/>
  <c r="D23" i="2"/>
  <c r="D273" i="2" s="1"/>
  <c r="AC22" i="2"/>
  <c r="AB22" i="2"/>
  <c r="AC21" i="2"/>
  <c r="AB21" i="2"/>
  <c r="AC20" i="2"/>
  <c r="AB20" i="2"/>
  <c r="AC19" i="2"/>
  <c r="AB19" i="2"/>
  <c r="AC18" i="2"/>
  <c r="AB18" i="2"/>
  <c r="AC17" i="2"/>
  <c r="AB17" i="2"/>
  <c r="AC16" i="2"/>
  <c r="AB16" i="2"/>
  <c r="AC15" i="2"/>
  <c r="AB15" i="2"/>
  <c r="AC14" i="2"/>
  <c r="AB14" i="2"/>
  <c r="AC13" i="2"/>
  <c r="AB13" i="2"/>
  <c r="AC12" i="2"/>
  <c r="AB12" i="2"/>
  <c r="AC11" i="2"/>
  <c r="AC23" i="2" s="1"/>
  <c r="AB11" i="2"/>
  <c r="AC10" i="2"/>
  <c r="AB10" i="2"/>
  <c r="AB23" i="2" s="1"/>
  <c r="AL116" i="1"/>
  <c r="AK116" i="1"/>
  <c r="AI116" i="1"/>
  <c r="AH116" i="1"/>
  <c r="AF116" i="1"/>
  <c r="AE116" i="1"/>
  <c r="AC116" i="1"/>
  <c r="AB116" i="1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AL115" i="1"/>
  <c r="AK115" i="1"/>
  <c r="AI115" i="1"/>
  <c r="AH115" i="1"/>
  <c r="AF115" i="1"/>
  <c r="AE115" i="1"/>
  <c r="AC115" i="1"/>
  <c r="AB115" i="1"/>
  <c r="Z115" i="1"/>
  <c r="Y115" i="1"/>
  <c r="W115" i="1"/>
  <c r="V115" i="1"/>
  <c r="T115" i="1"/>
  <c r="S115" i="1"/>
  <c r="Q115" i="1"/>
  <c r="P115" i="1"/>
  <c r="N115" i="1"/>
  <c r="M115" i="1"/>
  <c r="K115" i="1"/>
  <c r="J115" i="1"/>
  <c r="H115" i="1"/>
  <c r="G115" i="1"/>
  <c r="E115" i="1"/>
  <c r="D115" i="1"/>
  <c r="AL114" i="1"/>
  <c r="AK114" i="1"/>
  <c r="AI114" i="1"/>
  <c r="AH114" i="1"/>
  <c r="AF114" i="1"/>
  <c r="AE114" i="1"/>
  <c r="AC114" i="1"/>
  <c r="AB114" i="1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AL113" i="1"/>
  <c r="AK113" i="1"/>
  <c r="AI113" i="1"/>
  <c r="AH113" i="1"/>
  <c r="AF113" i="1"/>
  <c r="AE113" i="1"/>
  <c r="AC113" i="1"/>
  <c r="AB113" i="1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AO113" i="1" s="1"/>
  <c r="D113" i="1"/>
  <c r="AL112" i="1"/>
  <c r="AK112" i="1"/>
  <c r="AI112" i="1"/>
  <c r="AH112" i="1"/>
  <c r="AF112" i="1"/>
  <c r="AE112" i="1"/>
  <c r="AC112" i="1"/>
  <c r="AB112" i="1"/>
  <c r="Z112" i="1"/>
  <c r="Y112" i="1"/>
  <c r="W112" i="1"/>
  <c r="V112" i="1"/>
  <c r="T112" i="1"/>
  <c r="S112" i="1"/>
  <c r="Q112" i="1"/>
  <c r="P112" i="1"/>
  <c r="N112" i="1"/>
  <c r="M112" i="1"/>
  <c r="K112" i="1"/>
  <c r="J112" i="1"/>
  <c r="H112" i="1"/>
  <c r="G112" i="1"/>
  <c r="E112" i="1"/>
  <c r="AO112" i="1" s="1"/>
  <c r="D112" i="1"/>
  <c r="AL111" i="1"/>
  <c r="AL117" i="1" s="1"/>
  <c r="AK111" i="1"/>
  <c r="AK117" i="1" s="1"/>
  <c r="AI111" i="1"/>
  <c r="AI117" i="1" s="1"/>
  <c r="AH111" i="1"/>
  <c r="AH117" i="1" s="1"/>
  <c r="AF111" i="1"/>
  <c r="AF117" i="1" s="1"/>
  <c r="AE111" i="1"/>
  <c r="AE117" i="1" s="1"/>
  <c r="AC111" i="1"/>
  <c r="AC117" i="1" s="1"/>
  <c r="AB111" i="1"/>
  <c r="AB117" i="1" s="1"/>
  <c r="Z111" i="1"/>
  <c r="Z117" i="1" s="1"/>
  <c r="Y111" i="1"/>
  <c r="Y117" i="1" s="1"/>
  <c r="W111" i="1"/>
  <c r="W117" i="1" s="1"/>
  <c r="V111" i="1"/>
  <c r="V117" i="1" s="1"/>
  <c r="T111" i="1"/>
  <c r="T117" i="1" s="1"/>
  <c r="S111" i="1"/>
  <c r="S117" i="1" s="1"/>
  <c r="Q111" i="1"/>
  <c r="Q117" i="1" s="1"/>
  <c r="P111" i="1"/>
  <c r="P117" i="1" s="1"/>
  <c r="N111" i="1"/>
  <c r="N117" i="1" s="1"/>
  <c r="M111" i="1"/>
  <c r="M117" i="1" s="1"/>
  <c r="K111" i="1"/>
  <c r="K117" i="1" s="1"/>
  <c r="J111" i="1"/>
  <c r="J117" i="1" s="1"/>
  <c r="H111" i="1"/>
  <c r="H117" i="1" s="1"/>
  <c r="G111" i="1"/>
  <c r="G117" i="1" s="1"/>
  <c r="E111" i="1"/>
  <c r="E117" i="1" s="1"/>
  <c r="D111" i="1"/>
  <c r="D117" i="1" s="1"/>
  <c r="AL109" i="1"/>
  <c r="AK109" i="1"/>
  <c r="AI109" i="1"/>
  <c r="AH109" i="1"/>
  <c r="AF109" i="1"/>
  <c r="AE109" i="1"/>
  <c r="AC109" i="1"/>
  <c r="AB109" i="1"/>
  <c r="Z109" i="1"/>
  <c r="Y109" i="1"/>
  <c r="W109" i="1"/>
  <c r="V109" i="1"/>
  <c r="T109" i="1"/>
  <c r="S109" i="1"/>
  <c r="Q109" i="1"/>
  <c r="P109" i="1"/>
  <c r="N109" i="1"/>
  <c r="M109" i="1"/>
  <c r="K109" i="1"/>
  <c r="J109" i="1"/>
  <c r="H109" i="1"/>
  <c r="G109" i="1"/>
  <c r="E109" i="1"/>
  <c r="AO109" i="1" s="1"/>
  <c r="D109" i="1"/>
  <c r="AL108" i="1"/>
  <c r="AK108" i="1"/>
  <c r="AI108" i="1"/>
  <c r="AH108" i="1"/>
  <c r="AF108" i="1"/>
  <c r="AE108" i="1"/>
  <c r="AC108" i="1"/>
  <c r="AB108" i="1"/>
  <c r="Z108" i="1"/>
  <c r="Y108" i="1"/>
  <c r="W108" i="1"/>
  <c r="V108" i="1"/>
  <c r="T108" i="1"/>
  <c r="S108" i="1"/>
  <c r="Q108" i="1"/>
  <c r="P108" i="1"/>
  <c r="N108" i="1"/>
  <c r="M108" i="1"/>
  <c r="K108" i="1"/>
  <c r="J108" i="1"/>
  <c r="H108" i="1"/>
  <c r="G108" i="1"/>
  <c r="E108" i="1"/>
  <c r="AO108" i="1" s="1"/>
  <c r="D108" i="1"/>
  <c r="AL107" i="1"/>
  <c r="AK107" i="1"/>
  <c r="AI107" i="1"/>
  <c r="AH107" i="1"/>
  <c r="AF107" i="1"/>
  <c r="AE107" i="1"/>
  <c r="AC107" i="1"/>
  <c r="AB107" i="1"/>
  <c r="Z107" i="1"/>
  <c r="Y107" i="1"/>
  <c r="W107" i="1"/>
  <c r="V107" i="1"/>
  <c r="T107" i="1"/>
  <c r="S107" i="1"/>
  <c r="Q107" i="1"/>
  <c r="P107" i="1"/>
  <c r="N107" i="1"/>
  <c r="M107" i="1"/>
  <c r="K107" i="1"/>
  <c r="J107" i="1"/>
  <c r="H107" i="1"/>
  <c r="G107" i="1"/>
  <c r="E107" i="1"/>
  <c r="AO107" i="1" s="1"/>
  <c r="D107" i="1"/>
  <c r="AL106" i="1"/>
  <c r="AL110" i="1" s="1"/>
  <c r="AL118" i="1" s="1"/>
  <c r="AK106" i="1"/>
  <c r="AK110" i="1" s="1"/>
  <c r="AK118" i="1" s="1"/>
  <c r="AI106" i="1"/>
  <c r="AI110" i="1" s="1"/>
  <c r="AI118" i="1" s="1"/>
  <c r="AH106" i="1"/>
  <c r="AH110" i="1" s="1"/>
  <c r="AH118" i="1" s="1"/>
  <c r="AF106" i="1"/>
  <c r="AF110" i="1" s="1"/>
  <c r="AF118" i="1" s="1"/>
  <c r="AE106" i="1"/>
  <c r="AE110" i="1" s="1"/>
  <c r="AE118" i="1" s="1"/>
  <c r="AC106" i="1"/>
  <c r="AC110" i="1" s="1"/>
  <c r="AB106" i="1"/>
  <c r="AB110" i="1" s="1"/>
  <c r="AB118" i="1" s="1"/>
  <c r="Z106" i="1"/>
  <c r="Z110" i="1" s="1"/>
  <c r="Z118" i="1" s="1"/>
  <c r="Y106" i="1"/>
  <c r="Y110" i="1" s="1"/>
  <c r="Y118" i="1" s="1"/>
  <c r="W106" i="1"/>
  <c r="W110" i="1" s="1"/>
  <c r="V106" i="1"/>
  <c r="V110" i="1" s="1"/>
  <c r="V118" i="1" s="1"/>
  <c r="T106" i="1"/>
  <c r="T110" i="1" s="1"/>
  <c r="T118" i="1" s="1"/>
  <c r="S106" i="1"/>
  <c r="S110" i="1" s="1"/>
  <c r="S118" i="1" s="1"/>
  <c r="Q106" i="1"/>
  <c r="Q110" i="1" s="1"/>
  <c r="Q118" i="1" s="1"/>
  <c r="P106" i="1"/>
  <c r="P110" i="1" s="1"/>
  <c r="P118" i="1" s="1"/>
  <c r="N106" i="1"/>
  <c r="N110" i="1" s="1"/>
  <c r="N118" i="1" s="1"/>
  <c r="M106" i="1"/>
  <c r="M110" i="1" s="1"/>
  <c r="K106" i="1"/>
  <c r="K110" i="1" s="1"/>
  <c r="K118" i="1" s="1"/>
  <c r="J106" i="1"/>
  <c r="J110" i="1" s="1"/>
  <c r="J118" i="1" s="1"/>
  <c r="H106" i="1"/>
  <c r="H110" i="1" s="1"/>
  <c r="H118" i="1" s="1"/>
  <c r="G106" i="1"/>
  <c r="G110" i="1" s="1"/>
  <c r="E106" i="1"/>
  <c r="E110" i="1" s="1"/>
  <c r="E118" i="1" s="1"/>
  <c r="D106" i="1"/>
  <c r="D110" i="1" s="1"/>
  <c r="D118" i="1" s="1"/>
  <c r="AL92" i="1"/>
  <c r="V92" i="1"/>
  <c r="AL91" i="1"/>
  <c r="AK91" i="1"/>
  <c r="AI91" i="1"/>
  <c r="AH91" i="1"/>
  <c r="AH92" i="1" s="1"/>
  <c r="AF91" i="1"/>
  <c r="AE91" i="1"/>
  <c r="AC91" i="1"/>
  <c r="AB91" i="1"/>
  <c r="Z91" i="1"/>
  <c r="Z92" i="1" s="1"/>
  <c r="Y91" i="1"/>
  <c r="W91" i="1"/>
  <c r="V91" i="1"/>
  <c r="T91" i="1"/>
  <c r="S91" i="1"/>
  <c r="Q91" i="1"/>
  <c r="P91" i="1"/>
  <c r="N91" i="1"/>
  <c r="N92" i="1" s="1"/>
  <c r="M91" i="1"/>
  <c r="K91" i="1"/>
  <c r="J91" i="1"/>
  <c r="J92" i="1" s="1"/>
  <c r="H91" i="1"/>
  <c r="G91" i="1"/>
  <c r="E91" i="1"/>
  <c r="D91" i="1"/>
  <c r="C91" i="1"/>
  <c r="AP90" i="1"/>
  <c r="AO90" i="1"/>
  <c r="AN90" i="1"/>
  <c r="F90" i="1"/>
  <c r="G127" i="5" s="1"/>
  <c r="K127" i="5" s="1"/>
  <c r="AO89" i="1"/>
  <c r="AP89" i="1" s="1"/>
  <c r="AN89" i="1"/>
  <c r="I89" i="1"/>
  <c r="F89" i="1"/>
  <c r="G126" i="5" s="1"/>
  <c r="K126" i="5" s="1"/>
  <c r="AO88" i="1"/>
  <c r="AN88" i="1"/>
  <c r="AP88" i="1" s="1"/>
  <c r="F88" i="1"/>
  <c r="AO87" i="1"/>
  <c r="AN87" i="1"/>
  <c r="AP87" i="1" s="1"/>
  <c r="F87" i="1"/>
  <c r="G124" i="5" s="1"/>
  <c r="K124" i="5" s="1"/>
  <c r="AP86" i="1"/>
  <c r="AO86" i="1"/>
  <c r="AN86" i="1"/>
  <c r="F86" i="1"/>
  <c r="G123" i="5" s="1"/>
  <c r="K123" i="5" s="1"/>
  <c r="AO85" i="1"/>
  <c r="AN85" i="1"/>
  <c r="I85" i="1"/>
  <c r="F85" i="1"/>
  <c r="G122" i="5" s="1"/>
  <c r="AL84" i="1"/>
  <c r="AK84" i="1"/>
  <c r="AK92" i="1" s="1"/>
  <c r="AI84" i="1"/>
  <c r="AI92" i="1" s="1"/>
  <c r="AH84" i="1"/>
  <c r="AF84" i="1"/>
  <c r="AF92" i="1" s="1"/>
  <c r="AE84" i="1"/>
  <c r="AE92" i="1" s="1"/>
  <c r="AC84" i="1"/>
  <c r="AC92" i="1" s="1"/>
  <c r="AB84" i="1"/>
  <c r="AB92" i="1" s="1"/>
  <c r="Z84" i="1"/>
  <c r="Y84" i="1"/>
  <c r="Y92" i="1" s="1"/>
  <c r="W84" i="1"/>
  <c r="W92" i="1" s="1"/>
  <c r="V84" i="1"/>
  <c r="T84" i="1"/>
  <c r="T92" i="1" s="1"/>
  <c r="S84" i="1"/>
  <c r="S92" i="1" s="1"/>
  <c r="Q84" i="1"/>
  <c r="Q92" i="1" s="1"/>
  <c r="P84" i="1"/>
  <c r="P92" i="1" s="1"/>
  <c r="N84" i="1"/>
  <c r="M84" i="1"/>
  <c r="M92" i="1" s="1"/>
  <c r="K84" i="1"/>
  <c r="K92" i="1" s="1"/>
  <c r="J84" i="1"/>
  <c r="H84" i="1"/>
  <c r="H92" i="1" s="1"/>
  <c r="G84" i="1"/>
  <c r="G92" i="1" s="1"/>
  <c r="E84" i="1"/>
  <c r="E92" i="1" s="1"/>
  <c r="D84" i="1"/>
  <c r="D92" i="1" s="1"/>
  <c r="C84" i="1"/>
  <c r="C92" i="1" s="1"/>
  <c r="AO83" i="1"/>
  <c r="AN83" i="1"/>
  <c r="AP83" i="1" s="1"/>
  <c r="F83" i="1"/>
  <c r="AO82" i="1"/>
  <c r="AN82" i="1"/>
  <c r="AP82" i="1" s="1"/>
  <c r="F82" i="1"/>
  <c r="G119" i="5" s="1"/>
  <c r="K119" i="5" s="1"/>
  <c r="AP81" i="1"/>
  <c r="AO81" i="1"/>
  <c r="AN81" i="1"/>
  <c r="F81" i="1"/>
  <c r="G118" i="5" s="1"/>
  <c r="K118" i="5" s="1"/>
  <c r="AO80" i="1"/>
  <c r="AN80" i="1"/>
  <c r="I80" i="1"/>
  <c r="F80" i="1"/>
  <c r="G117" i="5" s="1"/>
  <c r="AL77" i="1"/>
  <c r="AK77" i="1"/>
  <c r="AI77" i="1"/>
  <c r="AH77" i="1"/>
  <c r="AF77" i="1"/>
  <c r="AF78" i="1" s="1"/>
  <c r="AE77" i="1"/>
  <c r="AC77" i="1"/>
  <c r="AB77" i="1"/>
  <c r="AB78" i="1" s="1"/>
  <c r="Z77" i="1"/>
  <c r="Y77" i="1"/>
  <c r="W77" i="1"/>
  <c r="V77" i="1"/>
  <c r="T77" i="1"/>
  <c r="T78" i="1" s="1"/>
  <c r="S77" i="1"/>
  <c r="Q77" i="1"/>
  <c r="P77" i="1"/>
  <c r="P78" i="1" s="1"/>
  <c r="N77" i="1"/>
  <c r="M77" i="1"/>
  <c r="K77" i="1"/>
  <c r="J77" i="1"/>
  <c r="H77" i="1"/>
  <c r="H78" i="1" s="1"/>
  <c r="G77" i="1"/>
  <c r="E77" i="1"/>
  <c r="D77" i="1"/>
  <c r="D78" i="1" s="1"/>
  <c r="C77" i="1"/>
  <c r="AO76" i="1"/>
  <c r="AN76" i="1"/>
  <c r="AP76" i="1" s="1"/>
  <c r="F76" i="1"/>
  <c r="AO75" i="1"/>
  <c r="AN75" i="1"/>
  <c r="AP75" i="1" s="1"/>
  <c r="F75" i="1"/>
  <c r="G112" i="5" s="1"/>
  <c r="K112" i="5" s="1"/>
  <c r="AP74" i="1"/>
  <c r="AO74" i="1"/>
  <c r="AN74" i="1"/>
  <c r="F74" i="1"/>
  <c r="G111" i="5" s="1"/>
  <c r="K111" i="5" s="1"/>
  <c r="AO73" i="1"/>
  <c r="AP73" i="1" s="1"/>
  <c r="AN73" i="1"/>
  <c r="I73" i="1"/>
  <c r="F73" i="1"/>
  <c r="G110" i="5" s="1"/>
  <c r="K110" i="5" s="1"/>
  <c r="AO72" i="1"/>
  <c r="AN72" i="1"/>
  <c r="AP72" i="1" s="1"/>
  <c r="F72" i="1"/>
  <c r="AO71" i="1"/>
  <c r="AN71" i="1"/>
  <c r="AP71" i="1" s="1"/>
  <c r="F71" i="1"/>
  <c r="G108" i="5" s="1"/>
  <c r="AL70" i="1"/>
  <c r="AL78" i="1" s="1"/>
  <c r="AK70" i="1"/>
  <c r="AK78" i="1" s="1"/>
  <c r="AI70" i="1"/>
  <c r="AI78" i="1" s="1"/>
  <c r="AH70" i="1"/>
  <c r="AH78" i="1" s="1"/>
  <c r="AF70" i="1"/>
  <c r="AE70" i="1"/>
  <c r="AE78" i="1" s="1"/>
  <c r="AC70" i="1"/>
  <c r="AC78" i="1" s="1"/>
  <c r="AB70" i="1"/>
  <c r="Z70" i="1"/>
  <c r="Z78" i="1" s="1"/>
  <c r="Y70" i="1"/>
  <c r="Y78" i="1" s="1"/>
  <c r="W70" i="1"/>
  <c r="W78" i="1" s="1"/>
  <c r="V70" i="1"/>
  <c r="V78" i="1" s="1"/>
  <c r="T70" i="1"/>
  <c r="S70" i="1"/>
  <c r="S78" i="1" s="1"/>
  <c r="Q70" i="1"/>
  <c r="Q78" i="1" s="1"/>
  <c r="P70" i="1"/>
  <c r="N70" i="1"/>
  <c r="N78" i="1" s="1"/>
  <c r="M70" i="1"/>
  <c r="M78" i="1" s="1"/>
  <c r="K70" i="1"/>
  <c r="K78" i="1" s="1"/>
  <c r="J70" i="1"/>
  <c r="J78" i="1" s="1"/>
  <c r="H70" i="1"/>
  <c r="G70" i="1"/>
  <c r="G78" i="1" s="1"/>
  <c r="E70" i="1"/>
  <c r="E78" i="1" s="1"/>
  <c r="D70" i="1"/>
  <c r="C70" i="1"/>
  <c r="C78" i="1" s="1"/>
  <c r="AP69" i="1"/>
  <c r="AO69" i="1"/>
  <c r="AN69" i="1"/>
  <c r="F69" i="1"/>
  <c r="G106" i="5" s="1"/>
  <c r="K106" i="5" s="1"/>
  <c r="AO68" i="1"/>
  <c r="AP68" i="1" s="1"/>
  <c r="AN68" i="1"/>
  <c r="I68" i="1"/>
  <c r="F68" i="1"/>
  <c r="G105" i="5" s="1"/>
  <c r="K105" i="5" s="1"/>
  <c r="AO67" i="1"/>
  <c r="AN67" i="1"/>
  <c r="AP67" i="1" s="1"/>
  <c r="F67" i="1"/>
  <c r="AO66" i="1"/>
  <c r="AO70" i="1" s="1"/>
  <c r="AN66" i="1"/>
  <c r="AP66" i="1" s="1"/>
  <c r="AP70" i="1" s="1"/>
  <c r="F66" i="1"/>
  <c r="G103" i="5" s="1"/>
  <c r="AL64" i="1"/>
  <c r="V64" i="1"/>
  <c r="AL63" i="1"/>
  <c r="AK63" i="1"/>
  <c r="AI63" i="1"/>
  <c r="AH63" i="1"/>
  <c r="AH64" i="1" s="1"/>
  <c r="AF63" i="1"/>
  <c r="AE63" i="1"/>
  <c r="AC63" i="1"/>
  <c r="AB63" i="1"/>
  <c r="Z63" i="1"/>
  <c r="Z64" i="1" s="1"/>
  <c r="Y63" i="1"/>
  <c r="W63" i="1"/>
  <c r="V63" i="1"/>
  <c r="T63" i="1"/>
  <c r="S63" i="1"/>
  <c r="Q63" i="1"/>
  <c r="P63" i="1"/>
  <c r="N63" i="1"/>
  <c r="N64" i="1" s="1"/>
  <c r="M63" i="1"/>
  <c r="K63" i="1"/>
  <c r="J63" i="1"/>
  <c r="J64" i="1" s="1"/>
  <c r="H63" i="1"/>
  <c r="G63" i="1"/>
  <c r="F63" i="1"/>
  <c r="E63" i="1"/>
  <c r="D63" i="1"/>
  <c r="C63" i="1"/>
  <c r="AP62" i="1"/>
  <c r="AO62" i="1"/>
  <c r="AN62" i="1"/>
  <c r="F62" i="1"/>
  <c r="G99" i="5" s="1"/>
  <c r="K99" i="5" s="1"/>
  <c r="AO61" i="1"/>
  <c r="AP61" i="1" s="1"/>
  <c r="AN61" i="1"/>
  <c r="I61" i="1"/>
  <c r="F61" i="1"/>
  <c r="G98" i="5" s="1"/>
  <c r="K98" i="5" s="1"/>
  <c r="AO60" i="1"/>
  <c r="AN60" i="1"/>
  <c r="AP60" i="1" s="1"/>
  <c r="F60" i="1"/>
  <c r="AO59" i="1"/>
  <c r="AN59" i="1"/>
  <c r="AP59" i="1" s="1"/>
  <c r="F59" i="1"/>
  <c r="G96" i="5" s="1"/>
  <c r="K96" i="5" s="1"/>
  <c r="AP58" i="1"/>
  <c r="AO58" i="1"/>
  <c r="AN58" i="1"/>
  <c r="F58" i="1"/>
  <c r="G95" i="5" s="1"/>
  <c r="K95" i="5" s="1"/>
  <c r="AO57" i="1"/>
  <c r="AN57" i="1"/>
  <c r="I57" i="1"/>
  <c r="F57" i="1"/>
  <c r="G94" i="5" s="1"/>
  <c r="AL56" i="1"/>
  <c r="AK56" i="1"/>
  <c r="AK64" i="1" s="1"/>
  <c r="AI56" i="1"/>
  <c r="AI64" i="1" s="1"/>
  <c r="AH56" i="1"/>
  <c r="AF56" i="1"/>
  <c r="AF64" i="1" s="1"/>
  <c r="AE56" i="1"/>
  <c r="AE64" i="1" s="1"/>
  <c r="AC56" i="1"/>
  <c r="AC64" i="1" s="1"/>
  <c r="AB56" i="1"/>
  <c r="AB64" i="1" s="1"/>
  <c r="Z56" i="1"/>
  <c r="Y56" i="1"/>
  <c r="Y64" i="1" s="1"/>
  <c r="W56" i="1"/>
  <c r="W64" i="1" s="1"/>
  <c r="V56" i="1"/>
  <c r="T56" i="1"/>
  <c r="T64" i="1" s="1"/>
  <c r="S56" i="1"/>
  <c r="S64" i="1" s="1"/>
  <c r="Q56" i="1"/>
  <c r="Q64" i="1" s="1"/>
  <c r="P56" i="1"/>
  <c r="P64" i="1" s="1"/>
  <c r="N56" i="1"/>
  <c r="M56" i="1"/>
  <c r="M64" i="1" s="1"/>
  <c r="K56" i="1"/>
  <c r="K64" i="1" s="1"/>
  <c r="J56" i="1"/>
  <c r="H56" i="1"/>
  <c r="H64" i="1" s="1"/>
  <c r="G56" i="1"/>
  <c r="G64" i="1" s="1"/>
  <c r="E56" i="1"/>
  <c r="E64" i="1" s="1"/>
  <c r="D56" i="1"/>
  <c r="D64" i="1" s="1"/>
  <c r="C56" i="1"/>
  <c r="C64" i="1" s="1"/>
  <c r="AO55" i="1"/>
  <c r="AN55" i="1"/>
  <c r="AP55" i="1" s="1"/>
  <c r="F55" i="1"/>
  <c r="AO54" i="1"/>
  <c r="AN54" i="1"/>
  <c r="AP54" i="1" s="1"/>
  <c r="F54" i="1"/>
  <c r="G91" i="5" s="1"/>
  <c r="K91" i="5" s="1"/>
  <c r="AP53" i="1"/>
  <c r="AO53" i="1"/>
  <c r="AN53" i="1"/>
  <c r="F53" i="1"/>
  <c r="G90" i="5" s="1"/>
  <c r="K90" i="5" s="1"/>
  <c r="AO52" i="1"/>
  <c r="AN52" i="1"/>
  <c r="I52" i="1"/>
  <c r="F52" i="1"/>
  <c r="G89" i="5" s="1"/>
  <c r="AL49" i="1"/>
  <c r="AK49" i="1"/>
  <c r="AI49" i="1"/>
  <c r="AH49" i="1"/>
  <c r="AF49" i="1"/>
  <c r="AF50" i="1" s="1"/>
  <c r="AE49" i="1"/>
  <c r="AC49" i="1"/>
  <c r="AB49" i="1"/>
  <c r="AB50" i="1" s="1"/>
  <c r="Z49" i="1"/>
  <c r="Y49" i="1"/>
  <c r="W49" i="1"/>
  <c r="V49" i="1"/>
  <c r="T49" i="1"/>
  <c r="T50" i="1" s="1"/>
  <c r="S49" i="1"/>
  <c r="Q49" i="1"/>
  <c r="P49" i="1"/>
  <c r="P50" i="1" s="1"/>
  <c r="N49" i="1"/>
  <c r="M49" i="1"/>
  <c r="K49" i="1"/>
  <c r="J49" i="1"/>
  <c r="H49" i="1"/>
  <c r="H50" i="1" s="1"/>
  <c r="G49" i="1"/>
  <c r="E49" i="1"/>
  <c r="D49" i="1"/>
  <c r="D50" i="1" s="1"/>
  <c r="C49" i="1"/>
  <c r="AO48" i="1"/>
  <c r="AN48" i="1"/>
  <c r="AP48" i="1" s="1"/>
  <c r="F48" i="1"/>
  <c r="AO47" i="1"/>
  <c r="AN47" i="1"/>
  <c r="AP47" i="1" s="1"/>
  <c r="F47" i="1"/>
  <c r="G84" i="5" s="1"/>
  <c r="K84" i="5" s="1"/>
  <c r="AP46" i="1"/>
  <c r="AO46" i="1"/>
  <c r="AN46" i="1"/>
  <c r="F46" i="1"/>
  <c r="G83" i="5" s="1"/>
  <c r="K83" i="5" s="1"/>
  <c r="AO45" i="1"/>
  <c r="AP45" i="1" s="1"/>
  <c r="AN45" i="1"/>
  <c r="I45" i="1"/>
  <c r="F45" i="1"/>
  <c r="G82" i="5" s="1"/>
  <c r="K82" i="5" s="1"/>
  <c r="AO44" i="1"/>
  <c r="AN44" i="1"/>
  <c r="AP44" i="1" s="1"/>
  <c r="F44" i="1"/>
  <c r="AO43" i="1"/>
  <c r="AN43" i="1"/>
  <c r="AP43" i="1" s="1"/>
  <c r="F43" i="1"/>
  <c r="G80" i="5" s="1"/>
  <c r="AL42" i="1"/>
  <c r="AL50" i="1" s="1"/>
  <c r="AK42" i="1"/>
  <c r="AK50" i="1" s="1"/>
  <c r="AI42" i="1"/>
  <c r="AI50" i="1" s="1"/>
  <c r="AH42" i="1"/>
  <c r="AH50" i="1" s="1"/>
  <c r="AF42" i="1"/>
  <c r="AE42" i="1"/>
  <c r="AE50" i="1" s="1"/>
  <c r="AC42" i="1"/>
  <c r="AC50" i="1" s="1"/>
  <c r="AB42" i="1"/>
  <c r="Z42" i="1"/>
  <c r="Z50" i="1" s="1"/>
  <c r="Y42" i="1"/>
  <c r="Y50" i="1" s="1"/>
  <c r="W42" i="1"/>
  <c r="W50" i="1" s="1"/>
  <c r="V42" i="1"/>
  <c r="V50" i="1" s="1"/>
  <c r="T42" i="1"/>
  <c r="S42" i="1"/>
  <c r="S50" i="1" s="1"/>
  <c r="Q42" i="1"/>
  <c r="Q50" i="1" s="1"/>
  <c r="P42" i="1"/>
  <c r="N42" i="1"/>
  <c r="N50" i="1" s="1"/>
  <c r="M42" i="1"/>
  <c r="M50" i="1" s="1"/>
  <c r="K42" i="1"/>
  <c r="K50" i="1" s="1"/>
  <c r="J42" i="1"/>
  <c r="J50" i="1" s="1"/>
  <c r="H42" i="1"/>
  <c r="G42" i="1"/>
  <c r="G50" i="1" s="1"/>
  <c r="E42" i="1"/>
  <c r="E50" i="1" s="1"/>
  <c r="D42" i="1"/>
  <c r="C42" i="1"/>
  <c r="C50" i="1" s="1"/>
  <c r="AP41" i="1"/>
  <c r="AO41" i="1"/>
  <c r="AN41" i="1"/>
  <c r="F41" i="1"/>
  <c r="G78" i="5" s="1"/>
  <c r="K78" i="5" s="1"/>
  <c r="AO40" i="1"/>
  <c r="AP40" i="1" s="1"/>
  <c r="AN40" i="1"/>
  <c r="I40" i="1"/>
  <c r="F40" i="1"/>
  <c r="G77" i="5" s="1"/>
  <c r="K77" i="5" s="1"/>
  <c r="AO39" i="1"/>
  <c r="AN39" i="1"/>
  <c r="AP39" i="1" s="1"/>
  <c r="F39" i="1"/>
  <c r="AO38" i="1"/>
  <c r="AO42" i="1" s="1"/>
  <c r="AN38" i="1"/>
  <c r="AP38" i="1" s="1"/>
  <c r="AP42" i="1" s="1"/>
  <c r="F38" i="1"/>
  <c r="G75" i="5" s="1"/>
  <c r="AL36" i="1"/>
  <c r="V36" i="1"/>
  <c r="AL35" i="1"/>
  <c r="AK35" i="1"/>
  <c r="AI35" i="1"/>
  <c r="AH35" i="1"/>
  <c r="AH36" i="1" s="1"/>
  <c r="AF35" i="1"/>
  <c r="AE35" i="1"/>
  <c r="AC35" i="1"/>
  <c r="AB35" i="1"/>
  <c r="Z35" i="1"/>
  <c r="Z36" i="1" s="1"/>
  <c r="Y35" i="1"/>
  <c r="W35" i="1"/>
  <c r="V35" i="1"/>
  <c r="T35" i="1"/>
  <c r="S35" i="1"/>
  <c r="Q35" i="1"/>
  <c r="P35" i="1"/>
  <c r="N35" i="1"/>
  <c r="N36" i="1" s="1"/>
  <c r="M35" i="1"/>
  <c r="K35" i="1"/>
  <c r="J35" i="1"/>
  <c r="J36" i="1" s="1"/>
  <c r="H35" i="1"/>
  <c r="G35" i="1"/>
  <c r="F35" i="1"/>
  <c r="E35" i="1"/>
  <c r="D35" i="1"/>
  <c r="C35" i="1"/>
  <c r="AP34" i="1"/>
  <c r="AO34" i="1"/>
  <c r="AN34" i="1"/>
  <c r="F34" i="1"/>
  <c r="G71" i="5" s="1"/>
  <c r="AO33" i="1"/>
  <c r="AP33" i="1" s="1"/>
  <c r="AN33" i="1"/>
  <c r="I33" i="1"/>
  <c r="F33" i="1"/>
  <c r="G70" i="5" s="1"/>
  <c r="K70" i="5" s="1"/>
  <c r="AO32" i="1"/>
  <c r="AN32" i="1"/>
  <c r="AP32" i="1" s="1"/>
  <c r="F32" i="1"/>
  <c r="AO31" i="1"/>
  <c r="AN31" i="1"/>
  <c r="AP31" i="1" s="1"/>
  <c r="F31" i="1"/>
  <c r="G68" i="5" s="1"/>
  <c r="K68" i="5" s="1"/>
  <c r="AP30" i="1"/>
  <c r="AO30" i="1"/>
  <c r="AN30" i="1"/>
  <c r="L30" i="1"/>
  <c r="I30" i="1"/>
  <c r="L67" i="5" s="1"/>
  <c r="P67" i="5" s="1"/>
  <c r="F30" i="1"/>
  <c r="G67" i="5" s="1"/>
  <c r="K67" i="5" s="1"/>
  <c r="AO29" i="1"/>
  <c r="AN29" i="1"/>
  <c r="I29" i="1"/>
  <c r="F29" i="1"/>
  <c r="G66" i="5" s="1"/>
  <c r="AL28" i="1"/>
  <c r="AK28" i="1"/>
  <c r="AK36" i="1" s="1"/>
  <c r="AI28" i="1"/>
  <c r="AI36" i="1" s="1"/>
  <c r="AH28" i="1"/>
  <c r="AF28" i="1"/>
  <c r="AF36" i="1" s="1"/>
  <c r="AE28" i="1"/>
  <c r="AE36" i="1" s="1"/>
  <c r="AC28" i="1"/>
  <c r="AC36" i="1" s="1"/>
  <c r="AB28" i="1"/>
  <c r="AB36" i="1" s="1"/>
  <c r="Z28" i="1"/>
  <c r="Y28" i="1"/>
  <c r="Y36" i="1" s="1"/>
  <c r="W28" i="1"/>
  <c r="W36" i="1" s="1"/>
  <c r="V28" i="1"/>
  <c r="T28" i="1"/>
  <c r="T36" i="1" s="1"/>
  <c r="S28" i="1"/>
  <c r="S36" i="1" s="1"/>
  <c r="Q28" i="1"/>
  <c r="Q36" i="1" s="1"/>
  <c r="P28" i="1"/>
  <c r="P36" i="1" s="1"/>
  <c r="N28" i="1"/>
  <c r="M28" i="1"/>
  <c r="M36" i="1" s="1"/>
  <c r="K28" i="1"/>
  <c r="K36" i="1" s="1"/>
  <c r="J28" i="1"/>
  <c r="H28" i="1"/>
  <c r="H36" i="1" s="1"/>
  <c r="G28" i="1"/>
  <c r="G36" i="1" s="1"/>
  <c r="E28" i="1"/>
  <c r="E36" i="1" s="1"/>
  <c r="D28" i="1"/>
  <c r="D36" i="1" s="1"/>
  <c r="C28" i="1"/>
  <c r="C36" i="1" s="1"/>
  <c r="AO27" i="1"/>
  <c r="AN27" i="1"/>
  <c r="AP27" i="1" s="1"/>
  <c r="F27" i="1"/>
  <c r="AO26" i="1"/>
  <c r="AN26" i="1"/>
  <c r="AP26" i="1" s="1"/>
  <c r="F26" i="1"/>
  <c r="G63" i="5" s="1"/>
  <c r="K63" i="5" s="1"/>
  <c r="AP25" i="1"/>
  <c r="AO25" i="1"/>
  <c r="AN25" i="1"/>
  <c r="F25" i="1"/>
  <c r="G62" i="5" s="1"/>
  <c r="K62" i="5" s="1"/>
  <c r="AO24" i="1"/>
  <c r="AN24" i="1"/>
  <c r="I24" i="1"/>
  <c r="F24" i="1"/>
  <c r="G61" i="5" s="1"/>
  <c r="H22" i="1"/>
  <c r="AL21" i="1"/>
  <c r="AK21" i="1"/>
  <c r="AI21" i="1"/>
  <c r="AH21" i="1"/>
  <c r="AF21" i="1"/>
  <c r="AE21" i="1"/>
  <c r="AC21" i="1"/>
  <c r="AB21" i="1"/>
  <c r="Z21" i="1"/>
  <c r="Y21" i="1"/>
  <c r="W21" i="1"/>
  <c r="V21" i="1"/>
  <c r="T21" i="1"/>
  <c r="S21" i="1"/>
  <c r="Q21" i="1"/>
  <c r="P21" i="1"/>
  <c r="N21" i="1"/>
  <c r="M21" i="1"/>
  <c r="K21" i="1"/>
  <c r="J21" i="1"/>
  <c r="H21" i="1"/>
  <c r="G21" i="1"/>
  <c r="E21" i="1"/>
  <c r="D21" i="1"/>
  <c r="AO20" i="1"/>
  <c r="AN20" i="1"/>
  <c r="F20" i="1"/>
  <c r="I20" i="1" s="1"/>
  <c r="C20" i="1"/>
  <c r="AP20" i="1" s="1"/>
  <c r="AO19" i="1"/>
  <c r="AN19" i="1"/>
  <c r="F19" i="1"/>
  <c r="I19" i="1" s="1"/>
  <c r="C19" i="1"/>
  <c r="AP19" i="1" s="1"/>
  <c r="AO18" i="1"/>
  <c r="AN18" i="1"/>
  <c r="F18" i="1"/>
  <c r="I18" i="1" s="1"/>
  <c r="C18" i="1"/>
  <c r="AP18" i="1" s="1"/>
  <c r="AO17" i="1"/>
  <c r="AN17" i="1"/>
  <c r="F17" i="1"/>
  <c r="I17" i="1" s="1"/>
  <c r="C17" i="1"/>
  <c r="AP17" i="1" s="1"/>
  <c r="AO16" i="1"/>
  <c r="AN16" i="1"/>
  <c r="F16" i="1"/>
  <c r="I16" i="1" s="1"/>
  <c r="C16" i="1"/>
  <c r="AO15" i="1"/>
  <c r="AO21" i="1" s="1"/>
  <c r="AN15" i="1"/>
  <c r="AN21" i="1" s="1"/>
  <c r="F15" i="1"/>
  <c r="C15" i="1"/>
  <c r="C21" i="1" s="1"/>
  <c r="AL14" i="1"/>
  <c r="AL22" i="1" s="1"/>
  <c r="AK14" i="1"/>
  <c r="AK22" i="1" s="1"/>
  <c r="AI14" i="1"/>
  <c r="AI22" i="1" s="1"/>
  <c r="AH14" i="1"/>
  <c r="AH22" i="1" s="1"/>
  <c r="AF14" i="1"/>
  <c r="AF22" i="1" s="1"/>
  <c r="AE14" i="1"/>
  <c r="AE22" i="1" s="1"/>
  <c r="AC14" i="1"/>
  <c r="AC22" i="1" s="1"/>
  <c r="AB14" i="1"/>
  <c r="AB22" i="1" s="1"/>
  <c r="Z14" i="1"/>
  <c r="Z22" i="1" s="1"/>
  <c r="Y14" i="1"/>
  <c r="Y22" i="1" s="1"/>
  <c r="W14" i="1"/>
  <c r="W22" i="1" s="1"/>
  <c r="V14" i="1"/>
  <c r="V22" i="1" s="1"/>
  <c r="T14" i="1"/>
  <c r="T22" i="1" s="1"/>
  <c r="S14" i="1"/>
  <c r="S22" i="1" s="1"/>
  <c r="Q14" i="1"/>
  <c r="Q22" i="1" s="1"/>
  <c r="P14" i="1"/>
  <c r="P22" i="1" s="1"/>
  <c r="N14" i="1"/>
  <c r="N22" i="1" s="1"/>
  <c r="M14" i="1"/>
  <c r="M22" i="1" s="1"/>
  <c r="K14" i="1"/>
  <c r="K22" i="1" s="1"/>
  <c r="J14" i="1"/>
  <c r="J22" i="1" s="1"/>
  <c r="H14" i="1"/>
  <c r="G14" i="1"/>
  <c r="G22" i="1" s="1"/>
  <c r="E14" i="1"/>
  <c r="E22" i="1" s="1"/>
  <c r="D14" i="1"/>
  <c r="D22" i="1" s="1"/>
  <c r="AO13" i="1"/>
  <c r="AN13" i="1"/>
  <c r="F13" i="1"/>
  <c r="I13" i="1" s="1"/>
  <c r="C13" i="1"/>
  <c r="AO12" i="1"/>
  <c r="AN12" i="1"/>
  <c r="F12" i="1"/>
  <c r="I12" i="1" s="1"/>
  <c r="C12" i="1"/>
  <c r="AP12" i="1" s="1"/>
  <c r="AO11" i="1"/>
  <c r="AN11" i="1"/>
  <c r="F11" i="1"/>
  <c r="I11" i="1" s="1"/>
  <c r="C11" i="1"/>
  <c r="AO10" i="1"/>
  <c r="AO14" i="1" s="1"/>
  <c r="AO22" i="1" s="1"/>
  <c r="AN10" i="1"/>
  <c r="AN14" i="1" s="1"/>
  <c r="AN22" i="1" s="1"/>
  <c r="F10" i="1"/>
  <c r="C10" i="1"/>
  <c r="C14" i="1" s="1"/>
  <c r="C22" i="1" s="1"/>
  <c r="G92" i="2" l="1"/>
  <c r="AA92" i="2"/>
  <c r="M126" i="2"/>
  <c r="E262" i="2"/>
  <c r="I262" i="2"/>
  <c r="M262" i="2"/>
  <c r="U262" i="2"/>
  <c r="Y262" i="2"/>
  <c r="K92" i="2"/>
  <c r="W92" i="2"/>
  <c r="AC273" i="2"/>
  <c r="AC25" i="2"/>
  <c r="E282" i="2"/>
  <c r="E284" i="2" s="1"/>
  <c r="E275" i="2"/>
  <c r="I275" i="2"/>
  <c r="M282" i="2"/>
  <c r="M284" i="2" s="1"/>
  <c r="M275" i="2"/>
  <c r="Q282" i="2"/>
  <c r="Q284" i="2" s="1"/>
  <c r="Q275" i="2"/>
  <c r="U282" i="2"/>
  <c r="U284" i="2" s="1"/>
  <c r="U275" i="2"/>
  <c r="Y275" i="2"/>
  <c r="AC276" i="2"/>
  <c r="AC278" i="2" s="1"/>
  <c r="AC41" i="2"/>
  <c r="AC279" i="2"/>
  <c r="AC281" i="2" s="1"/>
  <c r="AC57" i="2"/>
  <c r="AC126" i="2"/>
  <c r="K160" i="2"/>
  <c r="AA160" i="2"/>
  <c r="G228" i="2"/>
  <c r="K228" i="2"/>
  <c r="W228" i="2"/>
  <c r="AA228" i="2"/>
  <c r="O92" i="2"/>
  <c r="I194" i="2"/>
  <c r="M194" i="2"/>
  <c r="Y194" i="2"/>
  <c r="I10" i="1"/>
  <c r="F14" i="1"/>
  <c r="L54" i="5"/>
  <c r="L17" i="1"/>
  <c r="AO50" i="1"/>
  <c r="L82" i="5"/>
  <c r="P82" i="5" s="1"/>
  <c r="L45" i="1"/>
  <c r="L110" i="5"/>
  <c r="P110" i="5" s="1"/>
  <c r="L73" i="1"/>
  <c r="D126" i="2"/>
  <c r="P126" i="2"/>
  <c r="I126" i="2"/>
  <c r="J262" i="2"/>
  <c r="V262" i="2"/>
  <c r="X146" i="3"/>
  <c r="X122" i="3"/>
  <c r="AT115" i="3"/>
  <c r="AT148" i="3" s="1"/>
  <c r="AT53" i="3"/>
  <c r="BK68" i="3"/>
  <c r="BN53" i="3"/>
  <c r="AM85" i="3"/>
  <c r="AO77" i="3"/>
  <c r="AN126" i="3"/>
  <c r="AN53" i="3"/>
  <c r="H44" i="3"/>
  <c r="AP52" i="3"/>
  <c r="AP11" i="1"/>
  <c r="AN28" i="1"/>
  <c r="AN36" i="1" s="1"/>
  <c r="G76" i="5"/>
  <c r="K76" i="5" s="1"/>
  <c r="I39" i="1"/>
  <c r="AO49" i="1"/>
  <c r="G92" i="5"/>
  <c r="K92" i="5" s="1"/>
  <c r="I55" i="1"/>
  <c r="G104" i="5"/>
  <c r="K104" i="5" s="1"/>
  <c r="I67" i="1"/>
  <c r="AO77" i="1"/>
  <c r="AO78" i="1" s="1"/>
  <c r="G120" i="5"/>
  <c r="K120" i="5" s="1"/>
  <c r="I83" i="1"/>
  <c r="AN112" i="1"/>
  <c r="AN113" i="1"/>
  <c r="AN114" i="1"/>
  <c r="AN115" i="1"/>
  <c r="AN116" i="1"/>
  <c r="AB273" i="2"/>
  <c r="AB25" i="2"/>
  <c r="F282" i="2"/>
  <c r="F284" i="2" s="1"/>
  <c r="F275" i="2"/>
  <c r="J282" i="2"/>
  <c r="J284" i="2" s="1"/>
  <c r="J275" i="2"/>
  <c r="N282" i="2"/>
  <c r="N284" i="2" s="1"/>
  <c r="N275" i="2"/>
  <c r="R282" i="2"/>
  <c r="R284" i="2" s="1"/>
  <c r="R275" i="2"/>
  <c r="V282" i="2"/>
  <c r="V284" i="2" s="1"/>
  <c r="V275" i="2"/>
  <c r="Z282" i="2"/>
  <c r="Z284" i="2" s="1"/>
  <c r="Z275" i="2"/>
  <c r="Q25" i="2"/>
  <c r="AB41" i="2"/>
  <c r="AB276" i="2"/>
  <c r="AB278" i="2" s="1"/>
  <c r="Q41" i="2"/>
  <c r="AB279" i="2"/>
  <c r="AB281" i="2" s="1"/>
  <c r="AB57" i="2"/>
  <c r="Q57" i="2"/>
  <c r="F92" i="2"/>
  <c r="J92" i="2"/>
  <c r="N92" i="2"/>
  <c r="R92" i="2"/>
  <c r="V92" i="2"/>
  <c r="Z92" i="2"/>
  <c r="AC143" i="2"/>
  <c r="AC160" i="2" s="1"/>
  <c r="D194" i="2"/>
  <c r="H194" i="2"/>
  <c r="L194" i="2"/>
  <c r="P194" i="2"/>
  <c r="T194" i="2"/>
  <c r="X194" i="2"/>
  <c r="AB228" i="2"/>
  <c r="D228" i="2"/>
  <c r="H228" i="2"/>
  <c r="L228" i="2"/>
  <c r="P228" i="2"/>
  <c r="T228" i="2"/>
  <c r="X228" i="2"/>
  <c r="E279" i="2"/>
  <c r="E281" i="2" s="1"/>
  <c r="U279" i="2"/>
  <c r="U281" i="2" s="1"/>
  <c r="L15" i="3"/>
  <c r="X15" i="3"/>
  <c r="P146" i="3"/>
  <c r="AJ146" i="3"/>
  <c r="AJ155" i="3" s="1"/>
  <c r="AJ122" i="3"/>
  <c r="BL146" i="3"/>
  <c r="F133" i="3"/>
  <c r="W133" i="3"/>
  <c r="CD13" i="3"/>
  <c r="CJ13" i="3" s="1"/>
  <c r="CJ135" i="3"/>
  <c r="D144" i="3"/>
  <c r="H14" i="3"/>
  <c r="I67" i="3"/>
  <c r="L52" i="3"/>
  <c r="AN114" i="3"/>
  <c r="AN147" i="3" s="1"/>
  <c r="AN52" i="3"/>
  <c r="AN60" i="3" s="1"/>
  <c r="BE67" i="3"/>
  <c r="BH52" i="3"/>
  <c r="CF22" i="3"/>
  <c r="J53" i="3"/>
  <c r="J60" i="3" s="1"/>
  <c r="J115" i="3"/>
  <c r="AA68" i="3"/>
  <c r="AD53" i="3"/>
  <c r="AG98" i="3"/>
  <c r="AI68" i="3"/>
  <c r="BF115" i="3"/>
  <c r="BF148" i="3" s="1"/>
  <c r="BF53" i="3"/>
  <c r="BZ53" i="3"/>
  <c r="BW68" i="3"/>
  <c r="CL24" i="3"/>
  <c r="D120" i="3"/>
  <c r="D58" i="3"/>
  <c r="H28" i="3"/>
  <c r="L30" i="3"/>
  <c r="BH30" i="3"/>
  <c r="AY85" i="3"/>
  <c r="BA77" i="3"/>
  <c r="CD32" i="3"/>
  <c r="D126" i="3"/>
  <c r="D53" i="3"/>
  <c r="H33" i="3"/>
  <c r="U78" i="3"/>
  <c r="W78" i="3" s="1"/>
  <c r="X53" i="3"/>
  <c r="AZ126" i="3"/>
  <c r="AZ148" i="3" s="1"/>
  <c r="AZ53" i="3"/>
  <c r="BQ78" i="3"/>
  <c r="BS78" i="3" s="1"/>
  <c r="BT53" i="3"/>
  <c r="CJ33" i="3"/>
  <c r="D128" i="3"/>
  <c r="D55" i="3"/>
  <c r="H35" i="3"/>
  <c r="CL38" i="3"/>
  <c r="CL39" i="3"/>
  <c r="J40" i="3"/>
  <c r="AP40" i="3"/>
  <c r="BF40" i="3"/>
  <c r="F50" i="3"/>
  <c r="AN95" i="3"/>
  <c r="AU87" i="3"/>
  <c r="AS95" i="3"/>
  <c r="CL46" i="3"/>
  <c r="X50" i="3"/>
  <c r="AN50" i="3"/>
  <c r="BT50" i="3"/>
  <c r="AD52" i="3"/>
  <c r="AD60" i="3" s="1"/>
  <c r="AT52" i="3"/>
  <c r="AT60" i="3" s="1"/>
  <c r="CI97" i="3"/>
  <c r="BC10" i="3"/>
  <c r="BC15" i="3" s="1"/>
  <c r="BC11" i="3"/>
  <c r="L49" i="5"/>
  <c r="L12" i="1"/>
  <c r="L56" i="5"/>
  <c r="L19" i="1"/>
  <c r="G64" i="5"/>
  <c r="K64" i="5" s="1"/>
  <c r="I27" i="1"/>
  <c r="AO63" i="1"/>
  <c r="AP57" i="1"/>
  <c r="AP63" i="1" s="1"/>
  <c r="L98" i="5"/>
  <c r="P98" i="5" s="1"/>
  <c r="L61" i="1"/>
  <c r="AP77" i="1"/>
  <c r="AP78" i="1" s="1"/>
  <c r="AO91" i="1"/>
  <c r="AP85" i="1"/>
  <c r="AP91" i="1" s="1"/>
  <c r="L126" i="5"/>
  <c r="P126" i="5" s="1"/>
  <c r="L89" i="1"/>
  <c r="H126" i="2"/>
  <c r="T126" i="2"/>
  <c r="Y126" i="2"/>
  <c r="U194" i="2"/>
  <c r="N262" i="2"/>
  <c r="Z262" i="2"/>
  <c r="H12" i="3"/>
  <c r="BT146" i="3"/>
  <c r="BT155" i="3" s="1"/>
  <c r="BT122" i="3"/>
  <c r="CF135" i="3"/>
  <c r="L144" i="3"/>
  <c r="CF14" i="3"/>
  <c r="CL14" i="3" s="1"/>
  <c r="AB114" i="3"/>
  <c r="AB147" i="3" s="1"/>
  <c r="AB52" i="3"/>
  <c r="BX114" i="3"/>
  <c r="BX147" i="3" s="1"/>
  <c r="BX52" i="3"/>
  <c r="R53" i="3"/>
  <c r="O68" i="3"/>
  <c r="I78" i="3"/>
  <c r="L53" i="3"/>
  <c r="BE78" i="3"/>
  <c r="BG78" i="3" s="1"/>
  <c r="BH53" i="3"/>
  <c r="CF33" i="3"/>
  <c r="D130" i="3"/>
  <c r="CJ130" i="3" s="1"/>
  <c r="D57" i="3"/>
  <c r="F40" i="3"/>
  <c r="V40" i="3"/>
  <c r="BR40" i="3"/>
  <c r="AI87" i="3"/>
  <c r="AI95" i="3" s="1"/>
  <c r="AG95" i="3"/>
  <c r="BF60" i="3"/>
  <c r="CL143" i="3"/>
  <c r="AP13" i="1"/>
  <c r="AP16" i="1"/>
  <c r="L48" i="5"/>
  <c r="L11" i="1"/>
  <c r="L50" i="5"/>
  <c r="L13" i="1"/>
  <c r="L53" i="5"/>
  <c r="L16" i="1"/>
  <c r="L55" i="5"/>
  <c r="L18" i="1"/>
  <c r="L57" i="5"/>
  <c r="L20" i="1"/>
  <c r="L61" i="5"/>
  <c r="L24" i="1"/>
  <c r="AO28" i="1"/>
  <c r="AO36" i="1" s="1"/>
  <c r="AP24" i="1"/>
  <c r="AP28" i="1" s="1"/>
  <c r="AN35" i="1"/>
  <c r="Q67" i="5"/>
  <c r="U67" i="5" s="1"/>
  <c r="O30" i="1"/>
  <c r="G69" i="5"/>
  <c r="K69" i="5" s="1"/>
  <c r="I32" i="1"/>
  <c r="F42" i="1"/>
  <c r="G81" i="5"/>
  <c r="K81" i="5" s="1"/>
  <c r="I44" i="1"/>
  <c r="G85" i="5"/>
  <c r="K85" i="5" s="1"/>
  <c r="I48" i="1"/>
  <c r="AN56" i="1"/>
  <c r="AN64" i="1" s="1"/>
  <c r="G97" i="5"/>
  <c r="K97" i="5" s="1"/>
  <c r="I60" i="1"/>
  <c r="F70" i="1"/>
  <c r="G109" i="5"/>
  <c r="K109" i="5" s="1"/>
  <c r="I72" i="1"/>
  <c r="G113" i="5"/>
  <c r="K113" i="5" s="1"/>
  <c r="I76" i="1"/>
  <c r="AN84" i="1"/>
  <c r="G125" i="5"/>
  <c r="K125" i="5" s="1"/>
  <c r="I88" i="1"/>
  <c r="G118" i="1"/>
  <c r="M118" i="1"/>
  <c r="W118" i="1"/>
  <c r="AC118" i="1"/>
  <c r="AO114" i="1"/>
  <c r="AO115" i="1"/>
  <c r="AO116" i="1"/>
  <c r="G275" i="2"/>
  <c r="K275" i="2"/>
  <c r="O275" i="2"/>
  <c r="S275" i="2"/>
  <c r="W275" i="2"/>
  <c r="AA275" i="2"/>
  <c r="E25" i="2"/>
  <c r="E58" i="2" s="1"/>
  <c r="U25" i="2"/>
  <c r="U58" i="2" s="1"/>
  <c r="E41" i="2"/>
  <c r="U41" i="2"/>
  <c r="AC91" i="2"/>
  <c r="AC92" i="2" s="1"/>
  <c r="F126" i="2"/>
  <c r="J126" i="2"/>
  <c r="N126" i="2"/>
  <c r="R126" i="2"/>
  <c r="V126" i="2"/>
  <c r="Z126" i="2"/>
  <c r="Q126" i="2"/>
  <c r="F160" i="2"/>
  <c r="J160" i="2"/>
  <c r="N160" i="2"/>
  <c r="R160" i="2"/>
  <c r="V160" i="2"/>
  <c r="Z160" i="2"/>
  <c r="W160" i="2"/>
  <c r="AC211" i="2"/>
  <c r="AC228" i="2" s="1"/>
  <c r="D262" i="2"/>
  <c r="H262" i="2"/>
  <c r="L262" i="2"/>
  <c r="P262" i="2"/>
  <c r="T262" i="2"/>
  <c r="X262" i="2"/>
  <c r="I279" i="2"/>
  <c r="I281" i="2" s="1"/>
  <c r="Y279" i="2"/>
  <c r="Y281" i="2" s="1"/>
  <c r="S282" i="2"/>
  <c r="S284" i="2" s="1"/>
  <c r="BT15" i="3"/>
  <c r="K122" i="3"/>
  <c r="K146" i="3"/>
  <c r="CE113" i="3"/>
  <c r="AB146" i="3"/>
  <c r="AB122" i="3"/>
  <c r="AQ122" i="3"/>
  <c r="AQ146" i="3"/>
  <c r="AQ155" i="3" s="1"/>
  <c r="AV146" i="3"/>
  <c r="AV122" i="3"/>
  <c r="BB122" i="3"/>
  <c r="BB146" i="3"/>
  <c r="BB155" i="3" s="1"/>
  <c r="BX146" i="3"/>
  <c r="BX122" i="3"/>
  <c r="J144" i="3"/>
  <c r="CD135" i="3"/>
  <c r="P144" i="3"/>
  <c r="BL144" i="3"/>
  <c r="D114" i="3"/>
  <c r="D52" i="3"/>
  <c r="H52" i="3" s="1"/>
  <c r="H22" i="3"/>
  <c r="P75" i="3"/>
  <c r="U67" i="3"/>
  <c r="X52" i="3"/>
  <c r="X60" i="3" s="1"/>
  <c r="AZ52" i="3"/>
  <c r="AZ60" i="3" s="1"/>
  <c r="AZ114" i="3"/>
  <c r="AZ147" i="3" s="1"/>
  <c r="BQ67" i="3"/>
  <c r="BT52" i="3"/>
  <c r="BT60" i="3" s="1"/>
  <c r="CJ22" i="3"/>
  <c r="V115" i="3"/>
  <c r="V148" i="3" s="1"/>
  <c r="V53" i="3"/>
  <c r="AP53" i="3"/>
  <c r="AM68" i="3"/>
  <c r="AM75" i="3" s="1"/>
  <c r="AU68" i="3"/>
  <c r="BR115" i="3"/>
  <c r="BR148" i="3" s="1"/>
  <c r="BR53" i="3"/>
  <c r="D56" i="3"/>
  <c r="D118" i="3"/>
  <c r="H26" i="3"/>
  <c r="CL29" i="3"/>
  <c r="CL59" i="3" s="1"/>
  <c r="O85" i="3"/>
  <c r="Q77" i="3"/>
  <c r="BK85" i="3"/>
  <c r="BM77" i="3"/>
  <c r="P126" i="3"/>
  <c r="P53" i="3"/>
  <c r="AG78" i="3"/>
  <c r="AI78" i="3" s="1"/>
  <c r="AJ53" i="3"/>
  <c r="BL126" i="3"/>
  <c r="BL53" i="3"/>
  <c r="CL36" i="3"/>
  <c r="CL37" i="3"/>
  <c r="AD40" i="3"/>
  <c r="AT40" i="3"/>
  <c r="K87" i="3"/>
  <c r="CD87" i="3"/>
  <c r="I95" i="3"/>
  <c r="BG87" i="3"/>
  <c r="BE95" i="3"/>
  <c r="CF42" i="3"/>
  <c r="CD137" i="3"/>
  <c r="CJ137" i="3" s="1"/>
  <c r="CL44" i="3"/>
  <c r="CJ46" i="3"/>
  <c r="H48" i="3"/>
  <c r="L50" i="3"/>
  <c r="AB50" i="3"/>
  <c r="BH50" i="3"/>
  <c r="BX50" i="3"/>
  <c r="R52" i="3"/>
  <c r="R60" i="3" s="1"/>
  <c r="AH52" i="3"/>
  <c r="BN52" i="3"/>
  <c r="BN60" i="3" s="1"/>
  <c r="F21" i="1"/>
  <c r="I15" i="1"/>
  <c r="L70" i="5"/>
  <c r="P70" i="5" s="1"/>
  <c r="L33" i="1"/>
  <c r="AP49" i="1"/>
  <c r="AP50" i="1" s="1"/>
  <c r="L94" i="5"/>
  <c r="L57" i="1"/>
  <c r="L122" i="5"/>
  <c r="L85" i="1"/>
  <c r="M25" i="2"/>
  <c r="M41" i="2"/>
  <c r="M57" i="2"/>
  <c r="S92" i="2"/>
  <c r="L126" i="2"/>
  <c r="X126" i="2"/>
  <c r="E194" i="2"/>
  <c r="F262" i="2"/>
  <c r="R262" i="2"/>
  <c r="Q262" i="2"/>
  <c r="CC11" i="3"/>
  <c r="I11" i="3"/>
  <c r="D146" i="3"/>
  <c r="AZ146" i="3"/>
  <c r="AS67" i="3"/>
  <c r="AV52" i="3"/>
  <c r="U98" i="3"/>
  <c r="W68" i="3"/>
  <c r="BQ98" i="3"/>
  <c r="BS68" i="3"/>
  <c r="CL56" i="3"/>
  <c r="CM33" i="3"/>
  <c r="H37" i="3"/>
  <c r="CD88" i="3"/>
  <c r="CD43" i="3"/>
  <c r="D50" i="3"/>
  <c r="AJ50" i="3"/>
  <c r="CC84" i="3"/>
  <c r="CH84" i="3" s="1"/>
  <c r="N84" i="3"/>
  <c r="T84" i="3" s="1"/>
  <c r="Z84" i="3" s="1"/>
  <c r="AF84" i="3" s="1"/>
  <c r="AL84" i="3" s="1"/>
  <c r="AR84" i="3" s="1"/>
  <c r="AX84" i="3" s="1"/>
  <c r="BD84" i="3" s="1"/>
  <c r="BJ84" i="3" s="1"/>
  <c r="BP84" i="3" s="1"/>
  <c r="BV84" i="3" s="1"/>
  <c r="CB84" i="3" s="1"/>
  <c r="CC87" i="3"/>
  <c r="N87" i="3"/>
  <c r="L66" i="5"/>
  <c r="I35" i="1"/>
  <c r="L29" i="1"/>
  <c r="AO35" i="1"/>
  <c r="L77" i="5"/>
  <c r="P77" i="5" s="1"/>
  <c r="L40" i="1"/>
  <c r="AN49" i="1"/>
  <c r="L89" i="5"/>
  <c r="L52" i="1"/>
  <c r="AO56" i="1"/>
  <c r="AO64" i="1" s="1"/>
  <c r="AP52" i="1"/>
  <c r="AP56" i="1" s="1"/>
  <c r="AN63" i="1"/>
  <c r="L105" i="5"/>
  <c r="P105" i="5" s="1"/>
  <c r="L68" i="1"/>
  <c r="AN77" i="1"/>
  <c r="L117" i="5"/>
  <c r="I84" i="1"/>
  <c r="L80" i="1"/>
  <c r="AO84" i="1"/>
  <c r="AO92" i="1" s="1"/>
  <c r="AP80" i="1"/>
  <c r="AP84" i="1" s="1"/>
  <c r="AP92" i="1" s="1"/>
  <c r="AN91" i="1"/>
  <c r="F91" i="1"/>
  <c r="AN107" i="1"/>
  <c r="AN108" i="1"/>
  <c r="AN109" i="1"/>
  <c r="D275" i="2"/>
  <c r="H275" i="2"/>
  <c r="H282" i="2"/>
  <c r="H284" i="2" s="1"/>
  <c r="L275" i="2"/>
  <c r="P275" i="2"/>
  <c r="P282" i="2"/>
  <c r="P284" i="2" s="1"/>
  <c r="T275" i="2"/>
  <c r="X275" i="2"/>
  <c r="X282" i="2"/>
  <c r="X284" i="2" s="1"/>
  <c r="I25" i="2"/>
  <c r="Y25" i="2"/>
  <c r="I41" i="2"/>
  <c r="Y41" i="2"/>
  <c r="D92" i="2"/>
  <c r="H92" i="2"/>
  <c r="L92" i="2"/>
  <c r="P92" i="2"/>
  <c r="T92" i="2"/>
  <c r="X92" i="2"/>
  <c r="E126" i="2"/>
  <c r="U126" i="2"/>
  <c r="F194" i="2"/>
  <c r="J194" i="2"/>
  <c r="N194" i="2"/>
  <c r="R194" i="2"/>
  <c r="V194" i="2"/>
  <c r="Z194" i="2"/>
  <c r="Q194" i="2"/>
  <c r="G282" i="2"/>
  <c r="G284" i="2" s="1"/>
  <c r="W282" i="2"/>
  <c r="W284" i="2" s="1"/>
  <c r="D15" i="3"/>
  <c r="H10" i="3"/>
  <c r="BH15" i="3"/>
  <c r="L146" i="3"/>
  <c r="CF113" i="3"/>
  <c r="L122" i="3"/>
  <c r="AH146" i="3"/>
  <c r="AN146" i="3"/>
  <c r="AN155" i="3" s="1"/>
  <c r="AN122" i="3"/>
  <c r="BH146" i="3"/>
  <c r="BH122" i="3"/>
  <c r="CF12" i="3"/>
  <c r="CL12" i="3" s="1"/>
  <c r="J133" i="3"/>
  <c r="CD124" i="3"/>
  <c r="P114" i="3"/>
  <c r="P147" i="3" s="1"/>
  <c r="P52" i="3"/>
  <c r="AG67" i="3"/>
  <c r="AJ52" i="3"/>
  <c r="AJ60" i="3" s="1"/>
  <c r="BL114" i="3"/>
  <c r="BL147" i="3" s="1"/>
  <c r="BL52" i="3"/>
  <c r="F53" i="3"/>
  <c r="F60" i="3" s="1"/>
  <c r="I98" i="3"/>
  <c r="K68" i="3"/>
  <c r="AH115" i="3"/>
  <c r="AH148" i="3" s="1"/>
  <c r="AH53" i="3"/>
  <c r="AT98" i="3"/>
  <c r="BB53" i="3"/>
  <c r="AY68" i="3"/>
  <c r="BG68" i="3"/>
  <c r="BG98" i="3" s="1"/>
  <c r="CD23" i="3"/>
  <c r="D54" i="3"/>
  <c r="D116" i="3"/>
  <c r="H24" i="3"/>
  <c r="F55" i="3"/>
  <c r="CD55" i="3"/>
  <c r="CF56" i="3"/>
  <c r="CL27" i="3"/>
  <c r="CL57" i="3" s="1"/>
  <c r="CL28" i="3"/>
  <c r="D30" i="3"/>
  <c r="AJ30" i="3"/>
  <c r="AZ30" i="3"/>
  <c r="CD125" i="3"/>
  <c r="AA85" i="3"/>
  <c r="AC77" i="3"/>
  <c r="BW77" i="3"/>
  <c r="BZ52" i="3"/>
  <c r="CL33" i="3"/>
  <c r="CE126" i="3"/>
  <c r="CK126" i="3" s="1"/>
  <c r="AB126" i="3"/>
  <c r="AB53" i="3"/>
  <c r="AS78" i="3"/>
  <c r="AU78" i="3" s="1"/>
  <c r="AV53" i="3"/>
  <c r="BX126" i="3"/>
  <c r="BX53" i="3"/>
  <c r="CL34" i="3"/>
  <c r="CL35" i="3"/>
  <c r="CL55" i="3" s="1"/>
  <c r="CJ37" i="3"/>
  <c r="D132" i="3"/>
  <c r="CJ132" i="3" s="1"/>
  <c r="D59" i="3"/>
  <c r="H39" i="3"/>
  <c r="R40" i="3"/>
  <c r="AH40" i="3"/>
  <c r="BN40" i="3"/>
  <c r="H42" i="3"/>
  <c r="W87" i="3"/>
  <c r="U95" i="3"/>
  <c r="BS87" i="3"/>
  <c r="BS95" i="3" s="1"/>
  <c r="BQ95" i="3"/>
  <c r="AO88" i="3"/>
  <c r="CJ44" i="3"/>
  <c r="CJ54" i="3" s="1"/>
  <c r="H46" i="3"/>
  <c r="P50" i="3"/>
  <c r="AV50" i="3"/>
  <c r="BL50" i="3"/>
  <c r="V52" i="3"/>
  <c r="V60" i="3" s="1"/>
  <c r="BB52" i="3"/>
  <c r="BB60" i="3" s="1"/>
  <c r="BR52" i="3"/>
  <c r="BR60" i="3" s="1"/>
  <c r="CC73" i="3"/>
  <c r="N73" i="3"/>
  <c r="T73" i="3" s="1"/>
  <c r="Z73" i="3" s="1"/>
  <c r="AF73" i="3" s="1"/>
  <c r="AL73" i="3" s="1"/>
  <c r="AR73" i="3" s="1"/>
  <c r="AX73" i="3" s="1"/>
  <c r="BD73" i="3" s="1"/>
  <c r="BJ73" i="3" s="1"/>
  <c r="BP73" i="3" s="1"/>
  <c r="BV73" i="3" s="1"/>
  <c r="CB73" i="3" s="1"/>
  <c r="I102" i="3"/>
  <c r="K72" i="3"/>
  <c r="AS102" i="3"/>
  <c r="AU72" i="3"/>
  <c r="H91" i="3"/>
  <c r="CK92" i="3"/>
  <c r="L153" i="3"/>
  <c r="CF120" i="3"/>
  <c r="CF153" i="3" s="1"/>
  <c r="CJ127" i="3"/>
  <c r="BB61" i="9"/>
  <c r="AP29" i="1"/>
  <c r="AP35" i="1" s="1"/>
  <c r="K75" i="5"/>
  <c r="K79" i="5" s="1"/>
  <c r="G79" i="5"/>
  <c r="K80" i="5"/>
  <c r="K103" i="5"/>
  <c r="K107" i="5" s="1"/>
  <c r="G107" i="5"/>
  <c r="K108" i="5"/>
  <c r="C106" i="1"/>
  <c r="C107" i="1"/>
  <c r="C108" i="1"/>
  <c r="C109" i="1"/>
  <c r="C111" i="1"/>
  <c r="C112" i="1"/>
  <c r="C113" i="1"/>
  <c r="C114" i="1"/>
  <c r="C115" i="1"/>
  <c r="C116" i="1"/>
  <c r="F25" i="2"/>
  <c r="J25" i="2"/>
  <c r="N25" i="2"/>
  <c r="R25" i="2"/>
  <c r="V25" i="2"/>
  <c r="Z25" i="2"/>
  <c r="F41" i="2"/>
  <c r="J41" i="2"/>
  <c r="N41" i="2"/>
  <c r="R41" i="2"/>
  <c r="V41" i="2"/>
  <c r="Z41" i="2"/>
  <c r="F57" i="2"/>
  <c r="J57" i="2"/>
  <c r="N57" i="2"/>
  <c r="R57" i="2"/>
  <c r="V57" i="2"/>
  <c r="Z57" i="2"/>
  <c r="D276" i="2"/>
  <c r="D278" i="2" s="1"/>
  <c r="H276" i="2"/>
  <c r="H278" i="2" s="1"/>
  <c r="L276" i="2"/>
  <c r="L278" i="2" s="1"/>
  <c r="P276" i="2"/>
  <c r="P278" i="2" s="1"/>
  <c r="T276" i="2"/>
  <c r="T278" i="2" s="1"/>
  <c r="X276" i="2"/>
  <c r="X278" i="2" s="1"/>
  <c r="CI11" i="3"/>
  <c r="E146" i="3"/>
  <c r="CK113" i="3"/>
  <c r="M146" i="3"/>
  <c r="CG113" i="3"/>
  <c r="M122" i="3"/>
  <c r="Y146" i="3"/>
  <c r="Y122" i="3"/>
  <c r="AC146" i="3"/>
  <c r="AC122" i="3"/>
  <c r="AK146" i="3"/>
  <c r="AK155" i="3" s="1"/>
  <c r="AK122" i="3"/>
  <c r="AO146" i="3"/>
  <c r="AO155" i="3" s="1"/>
  <c r="AO122" i="3"/>
  <c r="BA146" i="3"/>
  <c r="BA155" i="3" s="1"/>
  <c r="BA122" i="3"/>
  <c r="BI146" i="3"/>
  <c r="BI122" i="3"/>
  <c r="BM146" i="3"/>
  <c r="BM155" i="3" s="1"/>
  <c r="BM122" i="3"/>
  <c r="BU146" i="3"/>
  <c r="BU122" i="3"/>
  <c r="BY146" i="3"/>
  <c r="BY122" i="3"/>
  <c r="CG12" i="3"/>
  <c r="CM12" i="3" s="1"/>
  <c r="C133" i="3"/>
  <c r="H124" i="3"/>
  <c r="G133" i="3"/>
  <c r="K133" i="3"/>
  <c r="CE124" i="3"/>
  <c r="AI133" i="3"/>
  <c r="AU133" i="3"/>
  <c r="BG133" i="3"/>
  <c r="BS133" i="3"/>
  <c r="CE13" i="3"/>
  <c r="CK13" i="3" s="1"/>
  <c r="CI13" i="3"/>
  <c r="E144" i="3"/>
  <c r="CG135" i="3"/>
  <c r="CM135" i="3" s="1"/>
  <c r="CM144" i="3" s="1"/>
  <c r="M144" i="3"/>
  <c r="CG14" i="3"/>
  <c r="CM14" i="3" s="1"/>
  <c r="C15" i="3"/>
  <c r="K15" i="3"/>
  <c r="J75" i="3"/>
  <c r="V75" i="3"/>
  <c r="AH75" i="3"/>
  <c r="AT75" i="3"/>
  <c r="BF75" i="3"/>
  <c r="BR75" i="3"/>
  <c r="CG22" i="3"/>
  <c r="CK22" i="3"/>
  <c r="CI115" i="3"/>
  <c r="C148" i="3"/>
  <c r="CE115" i="3"/>
  <c r="CE148" i="3" s="1"/>
  <c r="K148" i="3"/>
  <c r="W148" i="3"/>
  <c r="AI148" i="3"/>
  <c r="AU148" i="3"/>
  <c r="BG148" i="3"/>
  <c r="BS148" i="3"/>
  <c r="CE23" i="3"/>
  <c r="CI23" i="3"/>
  <c r="E149" i="3"/>
  <c r="CK24" i="3"/>
  <c r="CI25" i="3"/>
  <c r="CM25" i="3"/>
  <c r="CM55" i="3" s="1"/>
  <c r="E151" i="3"/>
  <c r="CK26" i="3"/>
  <c r="C152" i="3"/>
  <c r="CI119" i="3"/>
  <c r="CI27" i="3"/>
  <c r="CM27" i="3"/>
  <c r="CM57" i="3" s="1"/>
  <c r="CK28" i="3"/>
  <c r="C154" i="3"/>
  <c r="CI121" i="3"/>
  <c r="CI29" i="3"/>
  <c r="CM29" i="3"/>
  <c r="CM59" i="3" s="1"/>
  <c r="E30" i="3"/>
  <c r="M30" i="3"/>
  <c r="Q30" i="3"/>
  <c r="Y30" i="3"/>
  <c r="AC30" i="3"/>
  <c r="AK30" i="3"/>
  <c r="AO30" i="3"/>
  <c r="AW30" i="3"/>
  <c r="BA30" i="3"/>
  <c r="BI30" i="3"/>
  <c r="BM30" i="3"/>
  <c r="BU30" i="3"/>
  <c r="BY30" i="3"/>
  <c r="CE32" i="3"/>
  <c r="CI32" i="3"/>
  <c r="CM32" i="3"/>
  <c r="CM40" i="3" s="1"/>
  <c r="CG33" i="3"/>
  <c r="CI127" i="3"/>
  <c r="H127" i="3"/>
  <c r="CI34" i="3"/>
  <c r="CK35" i="3"/>
  <c r="CI129" i="3"/>
  <c r="H129" i="3"/>
  <c r="CI36" i="3"/>
  <c r="CK37" i="3"/>
  <c r="CI38" i="3"/>
  <c r="CK39" i="3"/>
  <c r="C40" i="3"/>
  <c r="K40" i="3"/>
  <c r="S40" i="3"/>
  <c r="W40" i="3"/>
  <c r="AE40" i="3"/>
  <c r="AI40" i="3"/>
  <c r="AQ40" i="3"/>
  <c r="AU40" i="3"/>
  <c r="BC40" i="3"/>
  <c r="BG40" i="3"/>
  <c r="BO40" i="3"/>
  <c r="BS40" i="3"/>
  <c r="CA40" i="3"/>
  <c r="CE87" i="3"/>
  <c r="V95" i="3"/>
  <c r="AH95" i="3"/>
  <c r="AT95" i="3"/>
  <c r="BF95" i="3"/>
  <c r="BR95" i="3"/>
  <c r="CG42" i="3"/>
  <c r="CG50" i="3" s="1"/>
  <c r="H137" i="3"/>
  <c r="CI137" i="3"/>
  <c r="CE43" i="3"/>
  <c r="CI43" i="3"/>
  <c r="CK44" i="3"/>
  <c r="H139" i="3"/>
  <c r="CI139" i="3"/>
  <c r="CI45" i="3"/>
  <c r="CK140" i="3"/>
  <c r="CK46" i="3"/>
  <c r="H141" i="3"/>
  <c r="CI141" i="3"/>
  <c r="CI47" i="3"/>
  <c r="CK48" i="3"/>
  <c r="H143" i="3"/>
  <c r="CI143" i="3"/>
  <c r="CI49" i="3"/>
  <c r="CN49" i="3" s="1"/>
  <c r="E50" i="3"/>
  <c r="M50" i="3"/>
  <c r="Q50" i="3"/>
  <c r="Y50" i="3"/>
  <c r="AC50" i="3"/>
  <c r="AK50" i="3"/>
  <c r="AO50" i="3"/>
  <c r="AW50" i="3"/>
  <c r="BA50" i="3"/>
  <c r="BI50" i="3"/>
  <c r="BM50" i="3"/>
  <c r="BU50" i="3"/>
  <c r="BY50" i="3"/>
  <c r="G52" i="3"/>
  <c r="K52" i="3"/>
  <c r="S52" i="3"/>
  <c r="S60" i="3" s="1"/>
  <c r="W52" i="3"/>
  <c r="AE52" i="3"/>
  <c r="AE60" i="3" s="1"/>
  <c r="AI52" i="3"/>
  <c r="AQ52" i="3"/>
  <c r="AQ60" i="3" s="1"/>
  <c r="AU52" i="3"/>
  <c r="BC52" i="3"/>
  <c r="BC60" i="3" s="1"/>
  <c r="BG52" i="3"/>
  <c r="BO52" i="3"/>
  <c r="BO60" i="3" s="1"/>
  <c r="BS52" i="3"/>
  <c r="CA52" i="3"/>
  <c r="CA60" i="3" s="1"/>
  <c r="E53" i="3"/>
  <c r="M53" i="3"/>
  <c r="Q53" i="3"/>
  <c r="Y53" i="3"/>
  <c r="AC53" i="3"/>
  <c r="AK53" i="3"/>
  <c r="AO53" i="3"/>
  <c r="AW53" i="3"/>
  <c r="BA53" i="3"/>
  <c r="BI53" i="3"/>
  <c r="BM53" i="3"/>
  <c r="BU53" i="3"/>
  <c r="BY53" i="3"/>
  <c r="C54" i="3"/>
  <c r="C60" i="3" s="1"/>
  <c r="G54" i="3"/>
  <c r="E55" i="3"/>
  <c r="H55" i="3" s="1"/>
  <c r="I55" i="3" s="1"/>
  <c r="N55" i="3" s="1"/>
  <c r="O55" i="3" s="1"/>
  <c r="T55" i="3" s="1"/>
  <c r="U55" i="3" s="1"/>
  <c r="Z55" i="3" s="1"/>
  <c r="AA55" i="3" s="1"/>
  <c r="AF55" i="3" s="1"/>
  <c r="AG55" i="3" s="1"/>
  <c r="AL55" i="3" s="1"/>
  <c r="AM55" i="3" s="1"/>
  <c r="AR55" i="3" s="1"/>
  <c r="AS55" i="3" s="1"/>
  <c r="AX55" i="3" s="1"/>
  <c r="AY55" i="3" s="1"/>
  <c r="BD55" i="3" s="1"/>
  <c r="BE55" i="3" s="1"/>
  <c r="BJ55" i="3" s="1"/>
  <c r="BK55" i="3" s="1"/>
  <c r="BP55" i="3" s="1"/>
  <c r="BQ55" i="3" s="1"/>
  <c r="BV55" i="3" s="1"/>
  <c r="BW55" i="3" s="1"/>
  <c r="CB55" i="3" s="1"/>
  <c r="C56" i="3"/>
  <c r="G56" i="3"/>
  <c r="E57" i="3"/>
  <c r="C58" i="3"/>
  <c r="G58" i="3"/>
  <c r="E59" i="3"/>
  <c r="H67" i="3"/>
  <c r="G148" i="3"/>
  <c r="P68" i="3"/>
  <c r="P98" i="3" s="1"/>
  <c r="AB68" i="3"/>
  <c r="AN68" i="3"/>
  <c r="AN98" i="3" s="1"/>
  <c r="AZ68" i="3"/>
  <c r="BL68" i="3"/>
  <c r="BL98" i="3" s="1"/>
  <c r="BX68" i="3"/>
  <c r="G116" i="3"/>
  <c r="H116" i="3" s="1"/>
  <c r="G99" i="3"/>
  <c r="K99" i="3"/>
  <c r="W99" i="3"/>
  <c r="AI99" i="3"/>
  <c r="AU99" i="3"/>
  <c r="BG99" i="3"/>
  <c r="BS99" i="3"/>
  <c r="F100" i="3"/>
  <c r="H100" i="3" s="1"/>
  <c r="N100" i="3" s="1"/>
  <c r="T100" i="3" s="1"/>
  <c r="Z100" i="3" s="1"/>
  <c r="AF100" i="3" s="1"/>
  <c r="AL100" i="3" s="1"/>
  <c r="AR100" i="3" s="1"/>
  <c r="AX100" i="3" s="1"/>
  <c r="BD100" i="3" s="1"/>
  <c r="BJ100" i="3" s="1"/>
  <c r="BP100" i="3" s="1"/>
  <c r="BV100" i="3" s="1"/>
  <c r="CB100" i="3" s="1"/>
  <c r="F117" i="3"/>
  <c r="O100" i="3"/>
  <c r="Q70" i="3"/>
  <c r="Q100" i="3" s="1"/>
  <c r="AA100" i="3"/>
  <c r="AC70" i="3"/>
  <c r="AC100" i="3" s="1"/>
  <c r="AM100" i="3"/>
  <c r="AO70" i="3"/>
  <c r="AO100" i="3" s="1"/>
  <c r="AY100" i="3"/>
  <c r="BA70" i="3"/>
  <c r="BA100" i="3" s="1"/>
  <c r="BK100" i="3"/>
  <c r="BM70" i="3"/>
  <c r="BM100" i="3" s="1"/>
  <c r="BW100" i="3"/>
  <c r="BY70" i="3"/>
  <c r="BY100" i="3" s="1"/>
  <c r="CL70" i="3"/>
  <c r="P101" i="3"/>
  <c r="AB101" i="3"/>
  <c r="AN101" i="3"/>
  <c r="AZ101" i="3"/>
  <c r="BL101" i="3"/>
  <c r="BX101" i="3"/>
  <c r="J102" i="3"/>
  <c r="CE72" i="3"/>
  <c r="CE102" i="3" s="1"/>
  <c r="V102" i="3"/>
  <c r="AH102" i="3"/>
  <c r="AT102" i="3"/>
  <c r="BF102" i="3"/>
  <c r="BR102" i="3"/>
  <c r="CD72" i="3"/>
  <c r="CD102" i="3" s="1"/>
  <c r="CK72" i="3"/>
  <c r="CK102" i="3" s="1"/>
  <c r="I104" i="3"/>
  <c r="K74" i="3"/>
  <c r="K104" i="3" s="1"/>
  <c r="U104" i="3"/>
  <c r="W74" i="3"/>
  <c r="W104" i="3" s="1"/>
  <c r="AG104" i="3"/>
  <c r="AI74" i="3"/>
  <c r="AI104" i="3" s="1"/>
  <c r="AS104" i="3"/>
  <c r="AU74" i="3"/>
  <c r="AU104" i="3" s="1"/>
  <c r="BE104" i="3"/>
  <c r="BG74" i="3"/>
  <c r="BG104" i="3" s="1"/>
  <c r="CD74" i="3"/>
  <c r="CD104" i="3" s="1"/>
  <c r="CL74" i="3"/>
  <c r="CF85" i="3"/>
  <c r="K81" i="3"/>
  <c r="W81" i="3"/>
  <c r="AI81" i="3"/>
  <c r="AI101" i="3" s="1"/>
  <c r="AU81" i="3"/>
  <c r="BG81" i="3"/>
  <c r="BS81" i="3"/>
  <c r="CL130" i="3"/>
  <c r="H83" i="3"/>
  <c r="CJ88" i="3"/>
  <c r="J88" i="3"/>
  <c r="CE88" i="3" s="1"/>
  <c r="H90" i="3"/>
  <c r="Q92" i="3"/>
  <c r="AC92" i="3"/>
  <c r="AO92" i="3"/>
  <c r="BA92" i="3"/>
  <c r="BM92" i="3"/>
  <c r="BY92" i="3"/>
  <c r="H93" i="3"/>
  <c r="D95" i="3"/>
  <c r="AD105" i="3"/>
  <c r="BB105" i="3"/>
  <c r="BZ105" i="3"/>
  <c r="D103" i="3"/>
  <c r="AJ149" i="3"/>
  <c r="C117" i="3"/>
  <c r="F119" i="3"/>
  <c r="H119" i="3" s="1"/>
  <c r="AP152" i="3"/>
  <c r="E120" i="3"/>
  <c r="F121" i="3"/>
  <c r="AW122" i="3"/>
  <c r="CI124" i="3"/>
  <c r="CF129" i="3"/>
  <c r="CF151" i="3" s="1"/>
  <c r="CF138" i="3"/>
  <c r="CL138" i="3" s="1"/>
  <c r="X149" i="3"/>
  <c r="H29" i="5"/>
  <c r="J26" i="5"/>
  <c r="BB27" i="9"/>
  <c r="BB28" i="9"/>
  <c r="BB35" i="9"/>
  <c r="BB36" i="9"/>
  <c r="BB74" i="9"/>
  <c r="AH212" i="5"/>
  <c r="C75" i="3"/>
  <c r="C97" i="3"/>
  <c r="F115" i="3"/>
  <c r="F98" i="3"/>
  <c r="H98" i="3" s="1"/>
  <c r="J100" i="3"/>
  <c r="CE70" i="3"/>
  <c r="CK70" i="3"/>
  <c r="AG102" i="3"/>
  <c r="AI72" i="3"/>
  <c r="BQ102" i="3"/>
  <c r="BS72" i="3"/>
  <c r="CC74" i="3"/>
  <c r="N74" i="3"/>
  <c r="CC81" i="3"/>
  <c r="N81" i="3"/>
  <c r="CJ84" i="3"/>
  <c r="CM137" i="3"/>
  <c r="V122" i="3"/>
  <c r="BG154" i="3"/>
  <c r="CE121" i="3"/>
  <c r="CE154" i="3" s="1"/>
  <c r="CG125" i="3"/>
  <c r="CG147" i="3" s="1"/>
  <c r="BB104" i="9"/>
  <c r="AP10" i="1"/>
  <c r="AP14" i="1" s="1"/>
  <c r="AP22" i="1" s="1"/>
  <c r="AP15" i="1"/>
  <c r="AP21" i="1" s="1"/>
  <c r="I26" i="1"/>
  <c r="F28" i="1"/>
  <c r="F36" i="1" s="1"/>
  <c r="I31" i="1"/>
  <c r="I38" i="1"/>
  <c r="AN42" i="1"/>
  <c r="AN50" i="1" s="1"/>
  <c r="I43" i="1"/>
  <c r="I47" i="1"/>
  <c r="F49" i="1"/>
  <c r="I54" i="1"/>
  <c r="F56" i="1"/>
  <c r="F64" i="1" s="1"/>
  <c r="I59" i="1"/>
  <c r="I66" i="1"/>
  <c r="AN70" i="1"/>
  <c r="AN78" i="1" s="1"/>
  <c r="I71" i="1"/>
  <c r="I75" i="1"/>
  <c r="F77" i="1"/>
  <c r="I82" i="1"/>
  <c r="F84" i="1"/>
  <c r="F92" i="1" s="1"/>
  <c r="I87" i="1"/>
  <c r="AN106" i="1"/>
  <c r="AN111" i="1"/>
  <c r="G25" i="2"/>
  <c r="G58" i="2" s="1"/>
  <c r="K25" i="2"/>
  <c r="O25" i="2"/>
  <c r="S25" i="2"/>
  <c r="W25" i="2"/>
  <c r="W58" i="2" s="1"/>
  <c r="AA25" i="2"/>
  <c r="AA58" i="2" s="1"/>
  <c r="G57" i="2"/>
  <c r="K57" i="2"/>
  <c r="O57" i="2"/>
  <c r="S57" i="2"/>
  <c r="W57" i="2"/>
  <c r="AA57" i="2"/>
  <c r="F122" i="3"/>
  <c r="J122" i="3"/>
  <c r="J146" i="3"/>
  <c r="CD113" i="3"/>
  <c r="CJ113" i="3" s="1"/>
  <c r="R122" i="3"/>
  <c r="R146" i="3"/>
  <c r="AD122" i="3"/>
  <c r="AD146" i="3"/>
  <c r="AP122" i="3"/>
  <c r="AP146" i="3"/>
  <c r="AT146" i="3"/>
  <c r="AT155" i="3" s="1"/>
  <c r="BF122" i="3"/>
  <c r="BF146" i="3"/>
  <c r="BR122" i="3"/>
  <c r="BZ122" i="3"/>
  <c r="BZ146" i="3"/>
  <c r="CD12" i="3"/>
  <c r="CJ12" i="3" s="1"/>
  <c r="CJ124" i="3"/>
  <c r="H13" i="3"/>
  <c r="CF124" i="3"/>
  <c r="L133" i="3"/>
  <c r="P133" i="3"/>
  <c r="AB133" i="3"/>
  <c r="AN133" i="3"/>
  <c r="BL133" i="3"/>
  <c r="BX133" i="3"/>
  <c r="CF13" i="3"/>
  <c r="CL13" i="3" s="1"/>
  <c r="F144" i="3"/>
  <c r="V144" i="3"/>
  <c r="AH144" i="3"/>
  <c r="AT144" i="3"/>
  <c r="BR144" i="3"/>
  <c r="CD14" i="3"/>
  <c r="CJ14" i="3" s="1"/>
  <c r="J147" i="3"/>
  <c r="CD114" i="3"/>
  <c r="O75" i="3"/>
  <c r="O97" i="3"/>
  <c r="V147" i="3"/>
  <c r="AA75" i="3"/>
  <c r="AA97" i="3"/>
  <c r="AH147" i="3"/>
  <c r="AM97" i="3"/>
  <c r="AT147" i="3"/>
  <c r="AY75" i="3"/>
  <c r="AY97" i="3"/>
  <c r="BF147" i="3"/>
  <c r="BK75" i="3"/>
  <c r="BK97" i="3"/>
  <c r="BR147" i="3"/>
  <c r="BW75" i="3"/>
  <c r="CD22" i="3"/>
  <c r="CL22" i="3"/>
  <c r="D148" i="3"/>
  <c r="H23" i="3"/>
  <c r="P148" i="3"/>
  <c r="AB148" i="3"/>
  <c r="AN148" i="3"/>
  <c r="BL148" i="3"/>
  <c r="BX148" i="3"/>
  <c r="CF23" i="3"/>
  <c r="CJ23" i="3"/>
  <c r="D150" i="3"/>
  <c r="H25" i="3"/>
  <c r="CJ25" i="3"/>
  <c r="D152" i="3"/>
  <c r="CJ119" i="3"/>
  <c r="CJ152" i="3" s="1"/>
  <c r="H27" i="3"/>
  <c r="CJ27" i="3"/>
  <c r="D154" i="3"/>
  <c r="CJ121" i="3"/>
  <c r="H29" i="3"/>
  <c r="CJ29" i="3"/>
  <c r="J30" i="3"/>
  <c r="R30" i="3"/>
  <c r="V30" i="3"/>
  <c r="AD30" i="3"/>
  <c r="AH30" i="3"/>
  <c r="AP30" i="3"/>
  <c r="AT30" i="3"/>
  <c r="BB30" i="3"/>
  <c r="BF30" i="3"/>
  <c r="BN30" i="3"/>
  <c r="BR30" i="3"/>
  <c r="BZ30" i="3"/>
  <c r="CJ125" i="3"/>
  <c r="CN125" i="3" s="1"/>
  <c r="H32" i="3"/>
  <c r="I85" i="3"/>
  <c r="K77" i="3"/>
  <c r="U85" i="3"/>
  <c r="W77" i="3"/>
  <c r="W85" i="3" s="1"/>
  <c r="AG85" i="3"/>
  <c r="AI77" i="3"/>
  <c r="AS85" i="3"/>
  <c r="BG77" i="3"/>
  <c r="BQ85" i="3"/>
  <c r="BS77" i="3"/>
  <c r="BS85" i="3" s="1"/>
  <c r="CF32" i="3"/>
  <c r="CF40" i="3" s="1"/>
  <c r="CJ32" i="3"/>
  <c r="BY78" i="3"/>
  <c r="CD33" i="3"/>
  <c r="H34" i="3"/>
  <c r="H36" i="3"/>
  <c r="CJ36" i="3"/>
  <c r="CJ56" i="3" s="1"/>
  <c r="H38" i="3"/>
  <c r="CJ38" i="3"/>
  <c r="CJ58" i="3" s="1"/>
  <c r="D40" i="3"/>
  <c r="L40" i="3"/>
  <c r="P40" i="3"/>
  <c r="X40" i="3"/>
  <c r="AB40" i="3"/>
  <c r="AJ40" i="3"/>
  <c r="AN40" i="3"/>
  <c r="AV40" i="3"/>
  <c r="AZ40" i="3"/>
  <c r="BH40" i="3"/>
  <c r="BL40" i="3"/>
  <c r="BT40" i="3"/>
  <c r="BX40" i="3"/>
  <c r="CD136" i="3"/>
  <c r="CJ136" i="3" s="1"/>
  <c r="O95" i="3"/>
  <c r="Q87" i="3"/>
  <c r="Q95" i="3" s="1"/>
  <c r="AA95" i="3"/>
  <c r="AC87" i="3"/>
  <c r="AC95" i="3" s="1"/>
  <c r="AM95" i="3"/>
  <c r="AO87" i="3"/>
  <c r="AO95" i="3" s="1"/>
  <c r="AY95" i="3"/>
  <c r="BA87" i="3"/>
  <c r="BA95" i="3" s="1"/>
  <c r="BK95" i="3"/>
  <c r="BM87" i="3"/>
  <c r="BM95" i="3" s="1"/>
  <c r="BW95" i="3"/>
  <c r="BY87" i="3"/>
  <c r="BY95" i="3" s="1"/>
  <c r="CD42" i="3"/>
  <c r="CD50" i="3" s="1"/>
  <c r="CL42" i="3"/>
  <c r="H43" i="3"/>
  <c r="K88" i="3"/>
  <c r="W88" i="3"/>
  <c r="AI88" i="3"/>
  <c r="AU88" i="3"/>
  <c r="BG88" i="3"/>
  <c r="BS88" i="3"/>
  <c r="CF43" i="3"/>
  <c r="CL43" i="3" s="1"/>
  <c r="CJ43" i="3"/>
  <c r="H45" i="3"/>
  <c r="CJ45" i="3"/>
  <c r="H47" i="3"/>
  <c r="CJ47" i="3"/>
  <c r="H49" i="3"/>
  <c r="CJ49" i="3"/>
  <c r="J50" i="3"/>
  <c r="R50" i="3"/>
  <c r="V50" i="3"/>
  <c r="AD50" i="3"/>
  <c r="AH50" i="3"/>
  <c r="AP50" i="3"/>
  <c r="AT50" i="3"/>
  <c r="BB50" i="3"/>
  <c r="BF50" i="3"/>
  <c r="BN50" i="3"/>
  <c r="BR50" i="3"/>
  <c r="BZ50" i="3"/>
  <c r="E105" i="3"/>
  <c r="CE67" i="3"/>
  <c r="H69" i="3"/>
  <c r="G118" i="3"/>
  <c r="G101" i="3"/>
  <c r="K101" i="3"/>
  <c r="W101" i="3"/>
  <c r="AC101" i="3"/>
  <c r="AU101" i="3"/>
  <c r="BA101" i="3"/>
  <c r="BG101" i="3"/>
  <c r="BS101" i="3"/>
  <c r="BY101" i="3"/>
  <c r="O102" i="3"/>
  <c r="Q72" i="3"/>
  <c r="Q102" i="3" s="1"/>
  <c r="AA102" i="3"/>
  <c r="AC72" i="3"/>
  <c r="AC102" i="3" s="1"/>
  <c r="AM102" i="3"/>
  <c r="AO72" i="3"/>
  <c r="AO102" i="3" s="1"/>
  <c r="AY102" i="3"/>
  <c r="BA72" i="3"/>
  <c r="BA102" i="3" s="1"/>
  <c r="BK102" i="3"/>
  <c r="BM72" i="3"/>
  <c r="BM102" i="3" s="1"/>
  <c r="BW102" i="3"/>
  <c r="BY72" i="3"/>
  <c r="BY102" i="3" s="1"/>
  <c r="CL72" i="3"/>
  <c r="E104" i="3"/>
  <c r="CK74" i="3"/>
  <c r="CK104" i="3" s="1"/>
  <c r="CE74" i="3"/>
  <c r="CE104" i="3" s="1"/>
  <c r="D75" i="3"/>
  <c r="V77" i="3"/>
  <c r="V85" i="3" s="1"/>
  <c r="AT77" i="3"/>
  <c r="AT85" i="3" s="1"/>
  <c r="BR77" i="3"/>
  <c r="BR85" i="3" s="1"/>
  <c r="H78" i="3"/>
  <c r="H80" i="3"/>
  <c r="CJ80" i="3"/>
  <c r="CN80" i="3" s="1"/>
  <c r="CE81" i="3"/>
  <c r="CE101" i="3" s="1"/>
  <c r="CL83" i="3"/>
  <c r="F85" i="3"/>
  <c r="CK88" i="3"/>
  <c r="CL90" i="3"/>
  <c r="F97" i="3"/>
  <c r="X105" i="3"/>
  <c r="BT105" i="3"/>
  <c r="Y149" i="3"/>
  <c r="CG116" i="3"/>
  <c r="CD117" i="3"/>
  <c r="CD150" i="3" s="1"/>
  <c r="V150" i="3"/>
  <c r="Q122" i="3"/>
  <c r="H125" i="3"/>
  <c r="H18" i="4"/>
  <c r="CI18" i="4"/>
  <c r="CN18" i="4" s="1"/>
  <c r="C19" i="4"/>
  <c r="BR189" i="5"/>
  <c r="BB18" i="9"/>
  <c r="BB78" i="9"/>
  <c r="BB92" i="9"/>
  <c r="D198" i="5"/>
  <c r="F198" i="5" s="1"/>
  <c r="F139" i="5"/>
  <c r="F141" i="5" s="1"/>
  <c r="BB107" i="9"/>
  <c r="BB109" i="9"/>
  <c r="G114" i="3"/>
  <c r="G75" i="3"/>
  <c r="G97" i="3"/>
  <c r="AC97" i="3"/>
  <c r="U102" i="3"/>
  <c r="W72" i="3"/>
  <c r="BE102" i="3"/>
  <c r="BG72" i="3"/>
  <c r="CF75" i="3"/>
  <c r="CL80" i="3"/>
  <c r="CC88" i="3"/>
  <c r="CH88" i="3" s="1"/>
  <c r="N88" i="3"/>
  <c r="T88" i="3" s="1"/>
  <c r="Z88" i="3" s="1"/>
  <c r="AF88" i="3" s="1"/>
  <c r="AL88" i="3" s="1"/>
  <c r="AR88" i="3" s="1"/>
  <c r="BN122" i="3"/>
  <c r="BN146" i="3"/>
  <c r="CF149" i="3"/>
  <c r="V146" i="3"/>
  <c r="G65" i="5"/>
  <c r="K61" i="5"/>
  <c r="K65" i="5" s="1"/>
  <c r="I25" i="1"/>
  <c r="K66" i="5"/>
  <c r="K72" i="5" s="1"/>
  <c r="G72" i="5"/>
  <c r="I34" i="1"/>
  <c r="I41" i="1"/>
  <c r="I46" i="1"/>
  <c r="K89" i="5"/>
  <c r="I53" i="1"/>
  <c r="K94" i="5"/>
  <c r="K100" i="5" s="1"/>
  <c r="G100" i="5"/>
  <c r="I58" i="1"/>
  <c r="I62" i="1"/>
  <c r="I69" i="1"/>
  <c r="I74" i="1"/>
  <c r="G121" i="5"/>
  <c r="K117" i="5"/>
  <c r="K121" i="5" s="1"/>
  <c r="K129" i="5" s="1"/>
  <c r="I81" i="1"/>
  <c r="K122" i="5"/>
  <c r="K128" i="5" s="1"/>
  <c r="G128" i="5"/>
  <c r="I86" i="1"/>
  <c r="I90" i="1"/>
  <c r="AO106" i="1"/>
  <c r="AO110" i="1" s="1"/>
  <c r="AO111" i="1"/>
  <c r="D25" i="2"/>
  <c r="D58" i="2" s="1"/>
  <c r="H25" i="2"/>
  <c r="H58" i="2" s="1"/>
  <c r="L25" i="2"/>
  <c r="P25" i="2"/>
  <c r="T25" i="2"/>
  <c r="T58" i="2" s="1"/>
  <c r="X25" i="2"/>
  <c r="X58" i="2" s="1"/>
  <c r="D57" i="2"/>
  <c r="H57" i="2"/>
  <c r="L57" i="2"/>
  <c r="P57" i="2"/>
  <c r="T57" i="2"/>
  <c r="X57" i="2"/>
  <c r="H113" i="3"/>
  <c r="C146" i="3"/>
  <c r="CI113" i="3"/>
  <c r="G122" i="3"/>
  <c r="G146" i="3"/>
  <c r="S122" i="3"/>
  <c r="S146" i="3"/>
  <c r="S155" i="3" s="1"/>
  <c r="W122" i="3"/>
  <c r="W146" i="3"/>
  <c r="W155" i="3" s="1"/>
  <c r="AE122" i="3"/>
  <c r="AE146" i="3"/>
  <c r="AI122" i="3"/>
  <c r="AI146" i="3"/>
  <c r="AU122" i="3"/>
  <c r="AU146" i="3"/>
  <c r="AU155" i="3" s="1"/>
  <c r="BC122" i="3"/>
  <c r="BC146" i="3"/>
  <c r="BC155" i="3" s="1"/>
  <c r="BG122" i="3"/>
  <c r="BG146" i="3"/>
  <c r="BG155" i="3" s="1"/>
  <c r="BO122" i="3"/>
  <c r="BO146" i="3"/>
  <c r="BS122" i="3"/>
  <c r="BS146" i="3"/>
  <c r="BS155" i="3" s="1"/>
  <c r="CA122" i="3"/>
  <c r="CA146" i="3"/>
  <c r="CE12" i="3"/>
  <c r="CK12" i="3" s="1"/>
  <c r="CI12" i="3"/>
  <c r="CN12" i="3" s="1"/>
  <c r="CK124" i="3"/>
  <c r="E133" i="3"/>
  <c r="CG124" i="3"/>
  <c r="M133" i="3"/>
  <c r="Y133" i="3"/>
  <c r="CG13" i="3"/>
  <c r="CM13" i="3" s="1"/>
  <c r="C144" i="3"/>
  <c r="H135" i="3"/>
  <c r="CI135" i="3"/>
  <c r="G144" i="3"/>
  <c r="K144" i="3"/>
  <c r="CE135" i="3"/>
  <c r="CK135" i="3" s="1"/>
  <c r="CE14" i="3"/>
  <c r="CK14" i="3" s="1"/>
  <c r="CI14" i="3"/>
  <c r="C114" i="3"/>
  <c r="K147" i="3"/>
  <c r="CE114" i="3"/>
  <c r="P97" i="3"/>
  <c r="P105" i="3" s="1"/>
  <c r="AB97" i="3"/>
  <c r="AN97" i="3"/>
  <c r="AN105" i="3" s="1"/>
  <c r="AZ97" i="3"/>
  <c r="BL97" i="3"/>
  <c r="BL105" i="3" s="1"/>
  <c r="BX97" i="3"/>
  <c r="CE22" i="3"/>
  <c r="CI22" i="3"/>
  <c r="CM22" i="3"/>
  <c r="E148" i="3"/>
  <c r="CG23" i="3"/>
  <c r="CG53" i="3" s="1"/>
  <c r="CK23" i="3"/>
  <c r="C149" i="3"/>
  <c r="CI116" i="3"/>
  <c r="CI24" i="3"/>
  <c r="E150" i="3"/>
  <c r="CK117" i="3"/>
  <c r="CK150" i="3" s="1"/>
  <c r="CK25" i="3"/>
  <c r="C151" i="3"/>
  <c r="CI118" i="3"/>
  <c r="H118" i="3"/>
  <c r="CI26" i="3"/>
  <c r="E152" i="3"/>
  <c r="CK27" i="3"/>
  <c r="CI120" i="3"/>
  <c r="C153" i="3"/>
  <c r="H120" i="3"/>
  <c r="CI28" i="3"/>
  <c r="E154" i="3"/>
  <c r="CK29" i="3"/>
  <c r="CK59" i="3" s="1"/>
  <c r="C30" i="3"/>
  <c r="K30" i="3"/>
  <c r="S30" i="3"/>
  <c r="W30" i="3"/>
  <c r="AE30" i="3"/>
  <c r="AI30" i="3"/>
  <c r="AQ30" i="3"/>
  <c r="AU30" i="3"/>
  <c r="BC30" i="3"/>
  <c r="BG30" i="3"/>
  <c r="BO30" i="3"/>
  <c r="BS30" i="3"/>
  <c r="CA30" i="3"/>
  <c r="CK125" i="3"/>
  <c r="CG32" i="3"/>
  <c r="CG40" i="3" s="1"/>
  <c r="CK32" i="3"/>
  <c r="H126" i="3"/>
  <c r="CI126" i="3"/>
  <c r="CE33" i="3"/>
  <c r="CK33" i="3" s="1"/>
  <c r="CI33" i="3"/>
  <c r="CK34" i="3"/>
  <c r="CI128" i="3"/>
  <c r="CI35" i="3"/>
  <c r="CK36" i="3"/>
  <c r="H130" i="3"/>
  <c r="CI130" i="3"/>
  <c r="CI37" i="3"/>
  <c r="CN37" i="3" s="1"/>
  <c r="CK38" i="3"/>
  <c r="H132" i="3"/>
  <c r="CI132" i="3"/>
  <c r="CI39" i="3"/>
  <c r="CN39" i="3" s="1"/>
  <c r="E40" i="3"/>
  <c r="Q40" i="3"/>
  <c r="AC40" i="3"/>
  <c r="AO40" i="3"/>
  <c r="BA40" i="3"/>
  <c r="BM40" i="3"/>
  <c r="BY40" i="3"/>
  <c r="CI136" i="3"/>
  <c r="H136" i="3"/>
  <c r="CE136" i="3"/>
  <c r="CK136" i="3" s="1"/>
  <c r="CE42" i="3"/>
  <c r="CE50" i="3" s="1"/>
  <c r="CI42" i="3"/>
  <c r="CM42" i="3"/>
  <c r="CM50" i="3" s="1"/>
  <c r="CK43" i="3"/>
  <c r="CI138" i="3"/>
  <c r="H138" i="3"/>
  <c r="CI44" i="3"/>
  <c r="CN44" i="3" s="1"/>
  <c r="CK45" i="3"/>
  <c r="CI46" i="3"/>
  <c r="CN46" i="3" s="1"/>
  <c r="CK141" i="3"/>
  <c r="CK47" i="3"/>
  <c r="CI142" i="3"/>
  <c r="H142" i="3"/>
  <c r="CI48" i="3"/>
  <c r="CN48" i="3" s="1"/>
  <c r="CK143" i="3"/>
  <c r="CK49" i="3"/>
  <c r="C50" i="3"/>
  <c r="K50" i="3"/>
  <c r="S50" i="3"/>
  <c r="W50" i="3"/>
  <c r="AE50" i="3"/>
  <c r="AI50" i="3"/>
  <c r="AQ50" i="3"/>
  <c r="AU50" i="3"/>
  <c r="BC50" i="3"/>
  <c r="BG50" i="3"/>
  <c r="BO50" i="3"/>
  <c r="BS50" i="3"/>
  <c r="CA50" i="3"/>
  <c r="E52" i="3"/>
  <c r="M52" i="3"/>
  <c r="Q52" i="3"/>
  <c r="Q60" i="3" s="1"/>
  <c r="Y52" i="3"/>
  <c r="Y60" i="3" s="1"/>
  <c r="AC52" i="3"/>
  <c r="AC60" i="3" s="1"/>
  <c r="AK52" i="3"/>
  <c r="AO52" i="3"/>
  <c r="AO60" i="3" s="1"/>
  <c r="AW52" i="3"/>
  <c r="AW60" i="3" s="1"/>
  <c r="BA52" i="3"/>
  <c r="BA60" i="3" s="1"/>
  <c r="BI52" i="3"/>
  <c r="BM52" i="3"/>
  <c r="BM60" i="3" s="1"/>
  <c r="BU52" i="3"/>
  <c r="BU60" i="3" s="1"/>
  <c r="BY52" i="3"/>
  <c r="BY60" i="3" s="1"/>
  <c r="C53" i="3"/>
  <c r="K53" i="3"/>
  <c r="W53" i="3"/>
  <c r="AI53" i="3"/>
  <c r="AU53" i="3"/>
  <c r="BG53" i="3"/>
  <c r="BS53" i="3"/>
  <c r="E54" i="3"/>
  <c r="E56" i="3"/>
  <c r="C57" i="3"/>
  <c r="C59" i="3"/>
  <c r="CF97" i="3"/>
  <c r="CF105" i="3" s="1"/>
  <c r="CM67" i="3"/>
  <c r="CJ70" i="3"/>
  <c r="CJ100" i="3" s="1"/>
  <c r="I100" i="3"/>
  <c r="K70" i="3"/>
  <c r="K100" i="3" s="1"/>
  <c r="U100" i="3"/>
  <c r="W70" i="3"/>
  <c r="W100" i="3" s="1"/>
  <c r="AG100" i="3"/>
  <c r="AI70" i="3"/>
  <c r="AI100" i="3" s="1"/>
  <c r="AS100" i="3"/>
  <c r="AU70" i="3"/>
  <c r="AU100" i="3" s="1"/>
  <c r="BE100" i="3"/>
  <c r="BG70" i="3"/>
  <c r="BG100" i="3" s="1"/>
  <c r="BQ100" i="3"/>
  <c r="BS70" i="3"/>
  <c r="BS100" i="3" s="1"/>
  <c r="D101" i="3"/>
  <c r="D105" i="3" s="1"/>
  <c r="H71" i="3"/>
  <c r="CI71" i="3"/>
  <c r="G120" i="3"/>
  <c r="G103" i="3"/>
  <c r="Q103" i="3"/>
  <c r="AC103" i="3"/>
  <c r="AO103" i="3"/>
  <c r="BA103" i="3"/>
  <c r="BM103" i="3"/>
  <c r="BY103" i="3"/>
  <c r="O104" i="3"/>
  <c r="Q74" i="3"/>
  <c r="Q104" i="3" s="1"/>
  <c r="AA104" i="3"/>
  <c r="AC74" i="3"/>
  <c r="AC104" i="3" s="1"/>
  <c r="AM104" i="3"/>
  <c r="AO74" i="3"/>
  <c r="AO104" i="3" s="1"/>
  <c r="AY104" i="3"/>
  <c r="BA74" i="3"/>
  <c r="BA104" i="3" s="1"/>
  <c r="BK104" i="3"/>
  <c r="BM74" i="3"/>
  <c r="BM104" i="3" s="1"/>
  <c r="H77" i="3"/>
  <c r="CK78" i="3"/>
  <c r="H79" i="3"/>
  <c r="CL129" i="3"/>
  <c r="Q81" i="3"/>
  <c r="Q101" i="3" s="1"/>
  <c r="AC81" i="3"/>
  <c r="AO81" i="3"/>
  <c r="AO101" i="3" s="1"/>
  <c r="BA81" i="3"/>
  <c r="BM81" i="3"/>
  <c r="BM101" i="3" s="1"/>
  <c r="BY81" i="3"/>
  <c r="H82" i="3"/>
  <c r="CE83" i="3"/>
  <c r="CE103" i="3" s="1"/>
  <c r="J85" i="3"/>
  <c r="H89" i="3"/>
  <c r="CE90" i="3"/>
  <c r="CK90" i="3" s="1"/>
  <c r="K92" i="3"/>
  <c r="W92" i="3"/>
  <c r="AI92" i="3"/>
  <c r="AU92" i="3"/>
  <c r="BG92" i="3"/>
  <c r="BS92" i="3"/>
  <c r="CL92" i="3"/>
  <c r="CN92" i="3" s="1"/>
  <c r="H94" i="3"/>
  <c r="J97" i="3"/>
  <c r="R105" i="3"/>
  <c r="AH97" i="3"/>
  <c r="AH105" i="3" s="1"/>
  <c r="AP105" i="3"/>
  <c r="BF97" i="3"/>
  <c r="BN105" i="3"/>
  <c r="F99" i="3"/>
  <c r="H99" i="3" s="1"/>
  <c r="N99" i="3" s="1"/>
  <c r="T99" i="3" s="1"/>
  <c r="Z99" i="3" s="1"/>
  <c r="AF99" i="3" s="1"/>
  <c r="AL99" i="3" s="1"/>
  <c r="AR99" i="3" s="1"/>
  <c r="AX99" i="3" s="1"/>
  <c r="BD99" i="3" s="1"/>
  <c r="BJ99" i="3" s="1"/>
  <c r="BP99" i="3" s="1"/>
  <c r="BV99" i="3" s="1"/>
  <c r="CB99" i="3" s="1"/>
  <c r="CL128" i="3"/>
  <c r="H131" i="3"/>
  <c r="CL135" i="3"/>
  <c r="H140" i="3"/>
  <c r="CD143" i="3"/>
  <c r="CJ143" i="3" s="1"/>
  <c r="F146" i="3"/>
  <c r="BR146" i="3"/>
  <c r="BR155" i="3" s="1"/>
  <c r="CL21" i="4"/>
  <c r="CL24" i="4" s="1"/>
  <c r="CK32" i="4"/>
  <c r="CN32" i="4" s="1"/>
  <c r="Q27" i="5"/>
  <c r="P27" i="5"/>
  <c r="K27" i="5"/>
  <c r="BB42" i="9"/>
  <c r="BB43" i="9"/>
  <c r="BB47" i="9"/>
  <c r="BB50" i="9"/>
  <c r="CK67" i="3"/>
  <c r="CI68" i="3"/>
  <c r="CI75" i="3" s="1"/>
  <c r="CM68" i="3"/>
  <c r="CK69" i="3"/>
  <c r="CK99" i="3" s="1"/>
  <c r="CI70" i="3"/>
  <c r="CM70" i="3"/>
  <c r="CM100" i="3" s="1"/>
  <c r="CK71" i="3"/>
  <c r="CI72" i="3"/>
  <c r="CM72" i="3"/>
  <c r="CK73" i="3"/>
  <c r="G154" i="3"/>
  <c r="BS74" i="3"/>
  <c r="BS104" i="3" s="1"/>
  <c r="BY74" i="3"/>
  <c r="BY104" i="3" s="1"/>
  <c r="CI74" i="3"/>
  <c r="CM74" i="3"/>
  <c r="E75" i="3"/>
  <c r="CG75" i="3"/>
  <c r="CM125" i="3"/>
  <c r="CI77" i="3"/>
  <c r="CM77" i="3"/>
  <c r="CI79" i="3"/>
  <c r="CN79" i="3" s="1"/>
  <c r="CM79" i="3"/>
  <c r="CM99" i="3" s="1"/>
  <c r="CM129" i="3"/>
  <c r="CI81" i="3"/>
  <c r="CM81" i="3"/>
  <c r="CM101" i="3" s="1"/>
  <c r="CI83" i="3"/>
  <c r="CM83" i="3"/>
  <c r="CM103" i="3" s="1"/>
  <c r="C85" i="3"/>
  <c r="G85" i="3"/>
  <c r="CK87" i="3"/>
  <c r="CI88" i="3"/>
  <c r="CM88" i="3"/>
  <c r="CI90" i="3"/>
  <c r="CM90" i="3"/>
  <c r="CM92" i="3"/>
  <c r="CI94" i="3"/>
  <c r="CN94" i="3" s="1"/>
  <c r="CM94" i="3"/>
  <c r="S105" i="3"/>
  <c r="AE105" i="3"/>
  <c r="AQ105" i="3"/>
  <c r="BC105" i="3"/>
  <c r="BO105" i="3"/>
  <c r="CA105" i="3"/>
  <c r="C104" i="3"/>
  <c r="AB149" i="3"/>
  <c r="AH150" i="3"/>
  <c r="AP150" i="3"/>
  <c r="BL151" i="3"/>
  <c r="G119" i="3"/>
  <c r="CG119" i="3"/>
  <c r="AH152" i="3"/>
  <c r="BZ152" i="3"/>
  <c r="AN153" i="3"/>
  <c r="AV153" i="3"/>
  <c r="J154" i="3"/>
  <c r="R154" i="3"/>
  <c r="CF127" i="3"/>
  <c r="CL127" i="3" s="1"/>
  <c r="G128" i="3"/>
  <c r="H128" i="3" s="1"/>
  <c r="CG128" i="3"/>
  <c r="CE129" i="3"/>
  <c r="CK129" i="3" s="1"/>
  <c r="CG131" i="3"/>
  <c r="CM131" i="3" s="1"/>
  <c r="CE132" i="3"/>
  <c r="CK132" i="3" s="1"/>
  <c r="CG137" i="3"/>
  <c r="CE138" i="3"/>
  <c r="CK138" i="3" s="1"/>
  <c r="CG140" i="3"/>
  <c r="CE141" i="3"/>
  <c r="M147" i="3"/>
  <c r="CG14" i="4"/>
  <c r="CG41" i="4"/>
  <c r="CG44" i="4" s="1"/>
  <c r="G39" i="4"/>
  <c r="CD41" i="4"/>
  <c r="CD44" i="4" s="1"/>
  <c r="L24" i="5"/>
  <c r="Q21" i="5"/>
  <c r="BB32" i="9"/>
  <c r="O68" i="5"/>
  <c r="T68" i="5" s="1"/>
  <c r="Y68" i="5" s="1"/>
  <c r="AD68" i="5" s="1"/>
  <c r="AI68" i="5" s="1"/>
  <c r="AN68" i="5" s="1"/>
  <c r="AS68" i="5" s="1"/>
  <c r="AX68" i="5" s="1"/>
  <c r="BC68" i="5" s="1"/>
  <c r="BH68" i="5" s="1"/>
  <c r="BM68" i="5" s="1"/>
  <c r="BP68" i="5" s="1"/>
  <c r="J72" i="5"/>
  <c r="O75" i="5"/>
  <c r="J79" i="5"/>
  <c r="BB55" i="9"/>
  <c r="BB63" i="9"/>
  <c r="BB64" i="9"/>
  <c r="BB76" i="9"/>
  <c r="J121" i="5"/>
  <c r="J129" i="5" s="1"/>
  <c r="O117" i="5"/>
  <c r="BB83" i="9"/>
  <c r="BB108" i="9"/>
  <c r="F147" i="3"/>
  <c r="CL114" i="3"/>
  <c r="CL67" i="3"/>
  <c r="H68" i="3"/>
  <c r="F149" i="3"/>
  <c r="CL116" i="3"/>
  <c r="CD69" i="3"/>
  <c r="CD99" i="3" s="1"/>
  <c r="CL69" i="3"/>
  <c r="H70" i="3"/>
  <c r="F151" i="3"/>
  <c r="CL118" i="3"/>
  <c r="CL151" i="3" s="1"/>
  <c r="CD71" i="3"/>
  <c r="CL71" i="3"/>
  <c r="CL101" i="3" s="1"/>
  <c r="H72" i="3"/>
  <c r="CF102" i="3"/>
  <c r="F120" i="3"/>
  <c r="F103" i="3"/>
  <c r="H103" i="3" s="1"/>
  <c r="N103" i="3" s="1"/>
  <c r="T103" i="3" s="1"/>
  <c r="Z103" i="3" s="1"/>
  <c r="AF103" i="3" s="1"/>
  <c r="AL103" i="3" s="1"/>
  <c r="AR103" i="3" s="1"/>
  <c r="AX103" i="3" s="1"/>
  <c r="BD103" i="3" s="1"/>
  <c r="BJ103" i="3" s="1"/>
  <c r="BP103" i="3" s="1"/>
  <c r="BV103" i="3" s="1"/>
  <c r="CB103" i="3" s="1"/>
  <c r="J103" i="3"/>
  <c r="V103" i="3"/>
  <c r="AH103" i="3"/>
  <c r="AT103" i="3"/>
  <c r="BF103" i="3"/>
  <c r="BR103" i="3"/>
  <c r="CD73" i="3"/>
  <c r="CD103" i="3" s="1"/>
  <c r="CL73" i="3"/>
  <c r="CL103" i="3" s="1"/>
  <c r="D104" i="3"/>
  <c r="CF104" i="3"/>
  <c r="CJ74" i="3"/>
  <c r="CJ104" i="3" s="1"/>
  <c r="F75" i="3"/>
  <c r="CL78" i="3"/>
  <c r="CL98" i="3" s="1"/>
  <c r="CL82" i="3"/>
  <c r="CN82" i="3" s="1"/>
  <c r="CL84" i="3"/>
  <c r="CL85" i="3" s="1"/>
  <c r="CL136" i="3"/>
  <c r="CL87" i="3"/>
  <c r="CL89" i="3"/>
  <c r="CN89" i="3" s="1"/>
  <c r="CL140" i="3"/>
  <c r="CL91" i="3"/>
  <c r="CN91" i="3" s="1"/>
  <c r="H92" i="3"/>
  <c r="CL142" i="3"/>
  <c r="CL93" i="3"/>
  <c r="CN93" i="3" s="1"/>
  <c r="F95" i="3"/>
  <c r="CG118" i="3"/>
  <c r="CG151" i="3" s="1"/>
  <c r="X151" i="3"/>
  <c r="BH153" i="3"/>
  <c r="AD154" i="3"/>
  <c r="CD121" i="3"/>
  <c r="CD154" i="3" s="1"/>
  <c r="CM121" i="3"/>
  <c r="CG127" i="3"/>
  <c r="CM127" i="3" s="1"/>
  <c r="CD128" i="3"/>
  <c r="CF132" i="3"/>
  <c r="CL132" i="3" s="1"/>
  <c r="CF141" i="3"/>
  <c r="CL141" i="3" s="1"/>
  <c r="CD142" i="3"/>
  <c r="CJ142" i="3" s="1"/>
  <c r="CI42" i="4"/>
  <c r="CE42" i="4"/>
  <c r="CE44" i="4" s="1"/>
  <c r="CE14" i="4"/>
  <c r="CK12" i="4"/>
  <c r="CI43" i="4"/>
  <c r="H38" i="4"/>
  <c r="CI38" i="4"/>
  <c r="CN38" i="4" s="1"/>
  <c r="C39" i="4"/>
  <c r="F14" i="5"/>
  <c r="F45" i="5" s="1"/>
  <c r="T11" i="5"/>
  <c r="S169" i="5"/>
  <c r="Q12" i="5"/>
  <c r="H34" i="5"/>
  <c r="J31" i="5"/>
  <c r="Q32" i="5"/>
  <c r="P32" i="5"/>
  <c r="K32" i="5"/>
  <c r="Y47" i="5"/>
  <c r="BB34" i="9"/>
  <c r="BB41" i="9"/>
  <c r="BB48" i="9"/>
  <c r="BB49" i="9"/>
  <c r="BB70" i="9"/>
  <c r="BB71" i="9"/>
  <c r="BB85" i="9"/>
  <c r="BB90" i="9"/>
  <c r="J151" i="5"/>
  <c r="O151" i="5" s="1"/>
  <c r="T151" i="5" s="1"/>
  <c r="Y151" i="5" s="1"/>
  <c r="AD151" i="5" s="1"/>
  <c r="AI151" i="5" s="1"/>
  <c r="AN151" i="5" s="1"/>
  <c r="AS151" i="5" s="1"/>
  <c r="AX151" i="5" s="1"/>
  <c r="BC151" i="5" s="1"/>
  <c r="BH151" i="5" s="1"/>
  <c r="BM151" i="5" s="1"/>
  <c r="BP151" i="5" s="1"/>
  <c r="E210" i="5"/>
  <c r="F151" i="5"/>
  <c r="CM78" i="3"/>
  <c r="CM82" i="3"/>
  <c r="CM84" i="3"/>
  <c r="CI87" i="3"/>
  <c r="CM87" i="3"/>
  <c r="CM138" i="3"/>
  <c r="CM89" i="3"/>
  <c r="CM140" i="3"/>
  <c r="CM91" i="3"/>
  <c r="CM142" i="3"/>
  <c r="CM93" i="3"/>
  <c r="G95" i="3"/>
  <c r="G98" i="3"/>
  <c r="G100" i="3"/>
  <c r="G104" i="3"/>
  <c r="Y147" i="3"/>
  <c r="AW147" i="3"/>
  <c r="AW155" i="3" s="1"/>
  <c r="BU147" i="3"/>
  <c r="BX149" i="3"/>
  <c r="P151" i="3"/>
  <c r="V152" i="3"/>
  <c r="AD152" i="3"/>
  <c r="CD119" i="3"/>
  <c r="CD152" i="3" s="1"/>
  <c r="AZ153" i="3"/>
  <c r="V154" i="3"/>
  <c r="BF154" i="3"/>
  <c r="BN154" i="3"/>
  <c r="CD127" i="3"/>
  <c r="M151" i="3"/>
  <c r="G19" i="4"/>
  <c r="H26" i="4"/>
  <c r="CI26" i="4"/>
  <c r="C29" i="4"/>
  <c r="Y44" i="4"/>
  <c r="BB169" i="5"/>
  <c r="BB172" i="5" s="1"/>
  <c r="BB14" i="5"/>
  <c r="BB45" i="5" s="1"/>
  <c r="BB131" i="5" s="1"/>
  <c r="BB154" i="5" s="1"/>
  <c r="E44" i="5"/>
  <c r="E174" i="5"/>
  <c r="O48" i="5"/>
  <c r="BB22" i="9"/>
  <c r="BB46" i="9"/>
  <c r="BB75" i="9"/>
  <c r="H13" i="4"/>
  <c r="C43" i="4"/>
  <c r="G43" i="4"/>
  <c r="CM13" i="4"/>
  <c r="CM43" i="4" s="1"/>
  <c r="CL16" i="4"/>
  <c r="H21" i="4"/>
  <c r="CI21" i="4"/>
  <c r="CM21" i="4"/>
  <c r="CM24" i="4" s="1"/>
  <c r="CH23" i="4"/>
  <c r="CK27" i="4"/>
  <c r="CN27" i="4" s="1"/>
  <c r="CL36" i="4"/>
  <c r="C41" i="4"/>
  <c r="BO44" i="4"/>
  <c r="AL169" i="5"/>
  <c r="AL172" i="5" s="1"/>
  <c r="AL178" i="5" s="1"/>
  <c r="AL14" i="5"/>
  <c r="AL45" i="5" s="1"/>
  <c r="AL131" i="5" s="1"/>
  <c r="AL154" i="5" s="1"/>
  <c r="AV45" i="5"/>
  <c r="AV131" i="5" s="1"/>
  <c r="AV154" i="5" s="1"/>
  <c r="AC171" i="5"/>
  <c r="AC14" i="5"/>
  <c r="G24" i="5"/>
  <c r="S29" i="5"/>
  <c r="S34" i="5"/>
  <c r="E175" i="5"/>
  <c r="J42" i="5"/>
  <c r="N175" i="5"/>
  <c r="N177" i="5" s="1"/>
  <c r="N44" i="5"/>
  <c r="BB175" i="5"/>
  <c r="BB177" i="5" s="1"/>
  <c r="BB44" i="5"/>
  <c r="D182" i="5"/>
  <c r="F49" i="5"/>
  <c r="AM130" i="5"/>
  <c r="BB130" i="5"/>
  <c r="BR190" i="5"/>
  <c r="BR59" i="5"/>
  <c r="BR130" i="5" s="1"/>
  <c r="D187" i="5"/>
  <c r="F187" i="5" s="1"/>
  <c r="F54" i="5"/>
  <c r="D58" i="5"/>
  <c r="BL130" i="5"/>
  <c r="BB29" i="9"/>
  <c r="O72" i="5"/>
  <c r="BB56" i="9"/>
  <c r="BB60" i="9"/>
  <c r="BB88" i="9"/>
  <c r="CF130" i="3"/>
  <c r="CD131" i="3"/>
  <c r="CJ131" i="3" s="1"/>
  <c r="CF139" i="3"/>
  <c r="CL139" i="3" s="1"/>
  <c r="CD140" i="3"/>
  <c r="CJ140" i="3" s="1"/>
  <c r="CN140" i="3" s="1"/>
  <c r="CF143" i="3"/>
  <c r="F14" i="4"/>
  <c r="F41" i="4"/>
  <c r="F44" i="4" s="1"/>
  <c r="CL11" i="4"/>
  <c r="E42" i="4"/>
  <c r="H42" i="4" s="1"/>
  <c r="H16" i="4"/>
  <c r="CI16" i="4"/>
  <c r="CM16" i="4"/>
  <c r="CM19" i="4" s="1"/>
  <c r="CL17" i="4"/>
  <c r="CN22" i="4"/>
  <c r="CN23" i="4"/>
  <c r="CD29" i="4"/>
  <c r="CL31" i="4"/>
  <c r="I33" i="4"/>
  <c r="N33" i="4" s="1"/>
  <c r="O33" i="4" s="1"/>
  <c r="T33" i="4" s="1"/>
  <c r="U33" i="4" s="1"/>
  <c r="Z33" i="4" s="1"/>
  <c r="AA33" i="4" s="1"/>
  <c r="AF33" i="4" s="1"/>
  <c r="AG33" i="4" s="1"/>
  <c r="AL33" i="4" s="1"/>
  <c r="AM33" i="4" s="1"/>
  <c r="AR33" i="4" s="1"/>
  <c r="AS33" i="4" s="1"/>
  <c r="AX33" i="4" s="1"/>
  <c r="AY33" i="4" s="1"/>
  <c r="BD33" i="4" s="1"/>
  <c r="BE33" i="4" s="1"/>
  <c r="BJ33" i="4" s="1"/>
  <c r="BK33" i="4" s="1"/>
  <c r="BP33" i="4" s="1"/>
  <c r="BQ33" i="4" s="1"/>
  <c r="BV33" i="4" s="1"/>
  <c r="BW33" i="4" s="1"/>
  <c r="CB33" i="4" s="1"/>
  <c r="H36" i="4"/>
  <c r="CI36" i="4"/>
  <c r="CM36" i="4"/>
  <c r="CM39" i="4" s="1"/>
  <c r="CL37" i="4"/>
  <c r="CN37" i="4" s="1"/>
  <c r="G41" i="4"/>
  <c r="G44" i="4" s="1"/>
  <c r="AH44" i="4"/>
  <c r="AP44" i="4"/>
  <c r="N169" i="5"/>
  <c r="N172" i="5" s="1"/>
  <c r="N178" i="5" s="1"/>
  <c r="N14" i="5"/>
  <c r="BG169" i="5"/>
  <c r="BG172" i="5" s="1"/>
  <c r="BG14" i="5"/>
  <c r="BA171" i="5"/>
  <c r="BA14" i="5"/>
  <c r="L16" i="5"/>
  <c r="H24" i="5"/>
  <c r="J21" i="5"/>
  <c r="W24" i="5"/>
  <c r="E182" i="5"/>
  <c r="J49" i="5"/>
  <c r="O49" i="5" s="1"/>
  <c r="T49" i="5" s="1"/>
  <c r="Y49" i="5" s="1"/>
  <c r="AD49" i="5" s="1"/>
  <c r="AI49" i="5" s="1"/>
  <c r="AN49" i="5" s="1"/>
  <c r="AS49" i="5" s="1"/>
  <c r="AX49" i="5" s="1"/>
  <c r="BC49" i="5" s="1"/>
  <c r="BH49" i="5" s="1"/>
  <c r="BM49" i="5" s="1"/>
  <c r="BP49" i="5" s="1"/>
  <c r="E188" i="5"/>
  <c r="J188" i="5" s="1"/>
  <c r="O188" i="5" s="1"/>
  <c r="T188" i="5" s="1"/>
  <c r="Y188" i="5" s="1"/>
  <c r="AD188" i="5" s="1"/>
  <c r="AI188" i="5" s="1"/>
  <c r="AN188" i="5" s="1"/>
  <c r="AS188" i="5" s="1"/>
  <c r="AX188" i="5" s="1"/>
  <c r="BC188" i="5" s="1"/>
  <c r="BH188" i="5" s="1"/>
  <c r="BM188" i="5" s="1"/>
  <c r="BP188" i="5" s="1"/>
  <c r="J55" i="5"/>
  <c r="O55" i="5" s="1"/>
  <c r="T55" i="5" s="1"/>
  <c r="Y55" i="5" s="1"/>
  <c r="AD55" i="5" s="1"/>
  <c r="AI55" i="5" s="1"/>
  <c r="AN55" i="5" s="1"/>
  <c r="AS55" i="5" s="1"/>
  <c r="AX55" i="5" s="1"/>
  <c r="BC55" i="5" s="1"/>
  <c r="BH55" i="5" s="1"/>
  <c r="BM55" i="5" s="1"/>
  <c r="BP55" i="5" s="1"/>
  <c r="E58" i="5"/>
  <c r="AC130" i="5"/>
  <c r="O65" i="5"/>
  <c r="T61" i="5"/>
  <c r="Y66" i="5"/>
  <c r="T72" i="5"/>
  <c r="BB57" i="9"/>
  <c r="BB62" i="9"/>
  <c r="T104" i="5"/>
  <c r="O107" i="5"/>
  <c r="BR129" i="5"/>
  <c r="BB91" i="9"/>
  <c r="BB106" i="9"/>
  <c r="W172" i="5"/>
  <c r="AH211" i="5"/>
  <c r="S152" i="3"/>
  <c r="AI152" i="3"/>
  <c r="BO152" i="3"/>
  <c r="CE119" i="3"/>
  <c r="CE152" i="3" s="1"/>
  <c r="M153" i="3"/>
  <c r="AC153" i="3"/>
  <c r="BI153" i="3"/>
  <c r="BY153" i="3"/>
  <c r="CG121" i="3"/>
  <c r="AE154" i="3"/>
  <c r="AU154" i="3"/>
  <c r="CA154" i="3"/>
  <c r="CE127" i="3"/>
  <c r="CK127" i="3" s="1"/>
  <c r="CG130" i="3"/>
  <c r="CM130" i="3" s="1"/>
  <c r="CE131" i="3"/>
  <c r="CE153" i="3" s="1"/>
  <c r="CG139" i="3"/>
  <c r="CM139" i="3" s="1"/>
  <c r="CE140" i="3"/>
  <c r="CG143" i="3"/>
  <c r="CM143" i="3" s="1"/>
  <c r="H11" i="4"/>
  <c r="CI11" i="4"/>
  <c r="CM11" i="4"/>
  <c r="CJ42" i="4"/>
  <c r="CN17" i="4"/>
  <c r="E24" i="4"/>
  <c r="CD24" i="4"/>
  <c r="CL26" i="4"/>
  <c r="CL29" i="4" s="1"/>
  <c r="CJ28" i="4"/>
  <c r="CN28" i="4" s="1"/>
  <c r="I28" i="4"/>
  <c r="N28" i="4" s="1"/>
  <c r="O28" i="4" s="1"/>
  <c r="T28" i="4" s="1"/>
  <c r="U28" i="4" s="1"/>
  <c r="Z28" i="4" s="1"/>
  <c r="AA28" i="4" s="1"/>
  <c r="AF28" i="4" s="1"/>
  <c r="AG28" i="4" s="1"/>
  <c r="AL28" i="4" s="1"/>
  <c r="AM28" i="4" s="1"/>
  <c r="AR28" i="4" s="1"/>
  <c r="AS28" i="4" s="1"/>
  <c r="AX28" i="4" s="1"/>
  <c r="AY28" i="4" s="1"/>
  <c r="BD28" i="4" s="1"/>
  <c r="BE28" i="4" s="1"/>
  <c r="BJ28" i="4" s="1"/>
  <c r="BK28" i="4" s="1"/>
  <c r="BP28" i="4" s="1"/>
  <c r="BQ28" i="4" s="1"/>
  <c r="BV28" i="4" s="1"/>
  <c r="BW28" i="4" s="1"/>
  <c r="CB28" i="4" s="1"/>
  <c r="H31" i="4"/>
  <c r="CI31" i="4"/>
  <c r="CM31" i="4"/>
  <c r="CM34" i="4" s="1"/>
  <c r="CL32" i="4"/>
  <c r="CK33" i="4"/>
  <c r="CN33" i="4" s="1"/>
  <c r="AC44" i="4"/>
  <c r="BG44" i="4"/>
  <c r="CF42" i="4"/>
  <c r="CF44" i="4" s="1"/>
  <c r="AQ169" i="5"/>
  <c r="AQ172" i="5" s="1"/>
  <c r="AQ14" i="5"/>
  <c r="AQ45" i="5" s="1"/>
  <c r="AQ131" i="5" s="1"/>
  <c r="AQ154" i="5" s="1"/>
  <c r="AR172" i="5"/>
  <c r="G13" i="5"/>
  <c r="F13" i="5"/>
  <c r="D171" i="5"/>
  <c r="AH45" i="5"/>
  <c r="AH131" i="5" s="1"/>
  <c r="AH154" i="5" s="1"/>
  <c r="AM24" i="5"/>
  <c r="Q22" i="5"/>
  <c r="P22" i="5"/>
  <c r="K22" i="5"/>
  <c r="T27" i="5"/>
  <c r="Y27" i="5" s="1"/>
  <c r="AD27" i="5" s="1"/>
  <c r="AI27" i="5" s="1"/>
  <c r="AN27" i="5" s="1"/>
  <c r="AS27" i="5" s="1"/>
  <c r="AX27" i="5" s="1"/>
  <c r="BC27" i="5" s="1"/>
  <c r="BH27" i="5" s="1"/>
  <c r="BM27" i="5" s="1"/>
  <c r="BP27" i="5" s="1"/>
  <c r="T32" i="5"/>
  <c r="Y32" i="5" s="1"/>
  <c r="AD32" i="5" s="1"/>
  <c r="AI32" i="5" s="1"/>
  <c r="AN32" i="5" s="1"/>
  <c r="AS32" i="5" s="1"/>
  <c r="AX32" i="5" s="1"/>
  <c r="BC32" i="5" s="1"/>
  <c r="BH32" i="5" s="1"/>
  <c r="BM32" i="5" s="1"/>
  <c r="BP32" i="5" s="1"/>
  <c r="O37" i="5"/>
  <c r="T37" i="5" s="1"/>
  <c r="Y37" i="5" s="1"/>
  <c r="AD37" i="5" s="1"/>
  <c r="AI37" i="5" s="1"/>
  <c r="AN37" i="5" s="1"/>
  <c r="AS37" i="5" s="1"/>
  <c r="AX37" i="5" s="1"/>
  <c r="BC37" i="5" s="1"/>
  <c r="BH37" i="5" s="1"/>
  <c r="BM37" i="5" s="1"/>
  <c r="BP37" i="5" s="1"/>
  <c r="AH175" i="5"/>
  <c r="AH177" i="5" s="1"/>
  <c r="AH178" i="5" s="1"/>
  <c r="AH213" i="5" s="1"/>
  <c r="AH44" i="5"/>
  <c r="T52" i="5"/>
  <c r="F55" i="5"/>
  <c r="O89" i="5"/>
  <c r="AW184" i="5"/>
  <c r="AW192" i="5" s="1"/>
  <c r="AL192" i="5"/>
  <c r="AG212" i="5"/>
  <c r="CF115" i="3"/>
  <c r="CF148" i="3" s="1"/>
  <c r="CD116" i="3"/>
  <c r="CD149" i="3" s="1"/>
  <c r="CF117" i="3"/>
  <c r="CD118" i="3"/>
  <c r="CD151" i="3" s="1"/>
  <c r="CF119" i="3"/>
  <c r="CD120" i="3"/>
  <c r="CD153" i="3" s="1"/>
  <c r="CF121" i="3"/>
  <c r="CF154" i="3" s="1"/>
  <c r="M152" i="3"/>
  <c r="CM12" i="4"/>
  <c r="CM42" i="4" s="1"/>
  <c r="CK13" i="4"/>
  <c r="CK43" i="4" s="1"/>
  <c r="CJ16" i="4"/>
  <c r="CJ19" i="4" s="1"/>
  <c r="CJ21" i="4"/>
  <c r="CJ24" i="4" s="1"/>
  <c r="CJ26" i="4"/>
  <c r="CJ29" i="4" s="1"/>
  <c r="CJ31" i="4"/>
  <c r="CJ34" i="4" s="1"/>
  <c r="CJ36" i="4"/>
  <c r="CJ39" i="4" s="1"/>
  <c r="E41" i="4"/>
  <c r="E44" i="4" s="1"/>
  <c r="J44" i="4"/>
  <c r="R44" i="4"/>
  <c r="BA44" i="4"/>
  <c r="BF44" i="4"/>
  <c r="BN44" i="4"/>
  <c r="W14" i="5"/>
  <c r="W45" i="5" s="1"/>
  <c r="W131" i="5" s="1"/>
  <c r="W154" i="5" s="1"/>
  <c r="AM14" i="5"/>
  <c r="BK169" i="5"/>
  <c r="BK172" i="5" s="1"/>
  <c r="BK14" i="5"/>
  <c r="BK45" i="5" s="1"/>
  <c r="BK131" i="5" s="1"/>
  <c r="BK154" i="5" s="1"/>
  <c r="E171" i="5"/>
  <c r="J171" i="5" s="1"/>
  <c r="J13" i="5"/>
  <c r="O13" i="5" s="1"/>
  <c r="E14" i="5"/>
  <c r="E45" i="5" s="1"/>
  <c r="M14" i="5"/>
  <c r="H19" i="5"/>
  <c r="J16" i="5"/>
  <c r="Q17" i="5"/>
  <c r="P17" i="5"/>
  <c r="K17" i="5"/>
  <c r="BR183" i="5"/>
  <c r="BR184" i="5" s="1"/>
  <c r="BR192" i="5" s="1"/>
  <c r="BR213" i="5" s="1"/>
  <c r="L36" i="5"/>
  <c r="D181" i="5"/>
  <c r="F181" i="5" s="1"/>
  <c r="F48" i="5"/>
  <c r="F51" i="5" s="1"/>
  <c r="F59" i="5" s="1"/>
  <c r="F130" i="5" s="1"/>
  <c r="R130" i="5"/>
  <c r="AH130" i="5"/>
  <c r="BF130" i="5"/>
  <c r="O187" i="5"/>
  <c r="T187" i="5" s="1"/>
  <c r="Y187" i="5" s="1"/>
  <c r="AD187" i="5" s="1"/>
  <c r="AI187" i="5" s="1"/>
  <c r="AN187" i="5" s="1"/>
  <c r="AS187" i="5" s="1"/>
  <c r="AX187" i="5" s="1"/>
  <c r="BC187" i="5" s="1"/>
  <c r="BH187" i="5" s="1"/>
  <c r="BM187" i="5" s="1"/>
  <c r="BP187" i="5" s="1"/>
  <c r="D190" i="5"/>
  <c r="F190" i="5" s="1"/>
  <c r="F57" i="5"/>
  <c r="I130" i="5"/>
  <c r="I87" i="5"/>
  <c r="AW87" i="5"/>
  <c r="AW130" i="5" s="1"/>
  <c r="O80" i="5"/>
  <c r="J86" i="5"/>
  <c r="F101" i="5"/>
  <c r="F115" i="5"/>
  <c r="AD103" i="5"/>
  <c r="BF129" i="5"/>
  <c r="BB89" i="9"/>
  <c r="BL172" i="5"/>
  <c r="F180" i="5"/>
  <c r="BF192" i="5"/>
  <c r="BG191" i="5"/>
  <c r="AB191" i="5"/>
  <c r="CG115" i="3"/>
  <c r="CG148" i="3" s="1"/>
  <c r="CE116" i="3"/>
  <c r="CK116" i="3" s="1"/>
  <c r="CK149" i="3" s="1"/>
  <c r="CG117" i="3"/>
  <c r="CG150" i="3" s="1"/>
  <c r="CE118" i="3"/>
  <c r="CK11" i="4"/>
  <c r="H12" i="4"/>
  <c r="CL13" i="4"/>
  <c r="CL43" i="4" s="1"/>
  <c r="CK16" i="4"/>
  <c r="CK19" i="4" s="1"/>
  <c r="H17" i="4"/>
  <c r="CK21" i="4"/>
  <c r="CK24" i="4" s="1"/>
  <c r="H22" i="4"/>
  <c r="CK26" i="4"/>
  <c r="H27" i="4"/>
  <c r="CK31" i="4"/>
  <c r="H32" i="4"/>
  <c r="CK36" i="4"/>
  <c r="CK39" i="4" s="1"/>
  <c r="H37" i="4"/>
  <c r="AK44" i="4"/>
  <c r="L11" i="5"/>
  <c r="K11" i="5"/>
  <c r="BL45" i="5"/>
  <c r="BL131" i="5" s="1"/>
  <c r="BL154" i="5" s="1"/>
  <c r="D170" i="5"/>
  <c r="F12" i="5"/>
  <c r="G29" i="5"/>
  <c r="L26" i="5"/>
  <c r="AM29" i="5"/>
  <c r="BK29" i="5"/>
  <c r="G34" i="5"/>
  <c r="L31" i="5"/>
  <c r="H39" i="5"/>
  <c r="J36" i="5"/>
  <c r="Q37" i="5"/>
  <c r="P37" i="5"/>
  <c r="K37" i="5"/>
  <c r="D175" i="5"/>
  <c r="G175" i="5" s="1"/>
  <c r="D44" i="5"/>
  <c r="G42" i="5"/>
  <c r="G44" i="5" s="1"/>
  <c r="X175" i="5"/>
  <c r="X44" i="5"/>
  <c r="X45" i="5" s="1"/>
  <c r="X131" i="5" s="1"/>
  <c r="X154" i="5" s="1"/>
  <c r="X214" i="5" s="1"/>
  <c r="AR175" i="5"/>
  <c r="AR44" i="5"/>
  <c r="BL175" i="5"/>
  <c r="BL44" i="5"/>
  <c r="O180" i="5"/>
  <c r="E183" i="5"/>
  <c r="J183" i="5" s="1"/>
  <c r="O183" i="5" s="1"/>
  <c r="T183" i="5" s="1"/>
  <c r="Y183" i="5" s="1"/>
  <c r="AD183" i="5" s="1"/>
  <c r="AI183" i="5" s="1"/>
  <c r="AN183" i="5" s="1"/>
  <c r="AS183" i="5" s="1"/>
  <c r="AX183" i="5" s="1"/>
  <c r="BC183" i="5" s="1"/>
  <c r="BH183" i="5" s="1"/>
  <c r="BM183" i="5" s="1"/>
  <c r="BP183" i="5" s="1"/>
  <c r="J50" i="5"/>
  <c r="O50" i="5" s="1"/>
  <c r="T50" i="5" s="1"/>
  <c r="Y50" i="5" s="1"/>
  <c r="AD50" i="5" s="1"/>
  <c r="AI50" i="5" s="1"/>
  <c r="AN50" i="5" s="1"/>
  <c r="AS50" i="5" s="1"/>
  <c r="AX50" i="5" s="1"/>
  <c r="BC50" i="5" s="1"/>
  <c r="BH50" i="5" s="1"/>
  <c r="BM50" i="5" s="1"/>
  <c r="BP50" i="5" s="1"/>
  <c r="S130" i="5"/>
  <c r="AQ130" i="5"/>
  <c r="BG130" i="5"/>
  <c r="J58" i="5"/>
  <c r="D186" i="5"/>
  <c r="F186" i="5" s="1"/>
  <c r="F53" i="5"/>
  <c r="F58" i="5" s="1"/>
  <c r="J54" i="5"/>
  <c r="O54" i="5" s="1"/>
  <c r="T54" i="5" s="1"/>
  <c r="Y54" i="5" s="1"/>
  <c r="AD54" i="5" s="1"/>
  <c r="AI54" i="5" s="1"/>
  <c r="AN54" i="5" s="1"/>
  <c r="AS54" i="5" s="1"/>
  <c r="AX54" i="5" s="1"/>
  <c r="BC54" i="5" s="1"/>
  <c r="BH54" i="5" s="1"/>
  <c r="BM54" i="5" s="1"/>
  <c r="BP54" i="5" s="1"/>
  <c r="J65" i="5"/>
  <c r="J73" i="5" s="1"/>
  <c r="AG87" i="5"/>
  <c r="AG130" i="5" s="1"/>
  <c r="J107" i="5"/>
  <c r="T114" i="5"/>
  <c r="Y108" i="5"/>
  <c r="T122" i="5"/>
  <c r="O128" i="5"/>
  <c r="D204" i="5"/>
  <c r="F204" i="5" s="1"/>
  <c r="F145" i="5"/>
  <c r="F152" i="5" s="1"/>
  <c r="E205" i="5"/>
  <c r="J205" i="5" s="1"/>
  <c r="O205" i="5" s="1"/>
  <c r="T205" i="5" s="1"/>
  <c r="Y205" i="5" s="1"/>
  <c r="AD205" i="5" s="1"/>
  <c r="AI205" i="5" s="1"/>
  <c r="AN205" i="5" s="1"/>
  <c r="AS205" i="5" s="1"/>
  <c r="AX205" i="5" s="1"/>
  <c r="BC205" i="5" s="1"/>
  <c r="BH205" i="5" s="1"/>
  <c r="BM205" i="5" s="1"/>
  <c r="BP205" i="5" s="1"/>
  <c r="J146" i="5"/>
  <c r="O146" i="5" s="1"/>
  <c r="T146" i="5" s="1"/>
  <c r="Y146" i="5" s="1"/>
  <c r="AD146" i="5" s="1"/>
  <c r="AI146" i="5" s="1"/>
  <c r="AN146" i="5" s="1"/>
  <c r="AS146" i="5" s="1"/>
  <c r="AX146" i="5" s="1"/>
  <c r="BC146" i="5" s="1"/>
  <c r="BH146" i="5" s="1"/>
  <c r="BM146" i="5" s="1"/>
  <c r="BP146" i="5" s="1"/>
  <c r="L169" i="5"/>
  <c r="K169" i="5"/>
  <c r="AM169" i="5"/>
  <c r="AM172" i="5" s="1"/>
  <c r="BG192" i="5"/>
  <c r="N184" i="5"/>
  <c r="N192" i="5" s="1"/>
  <c r="BG212" i="5"/>
  <c r="M437" i="6"/>
  <c r="O436" i="6"/>
  <c r="O437" i="6" s="1"/>
  <c r="W445" i="6"/>
  <c r="W438" i="6"/>
  <c r="Y438" i="6"/>
  <c r="AG438" i="6" s="1"/>
  <c r="J170" i="5"/>
  <c r="O170" i="5" s="1"/>
  <c r="T170" i="5" s="1"/>
  <c r="Y170" i="5" s="1"/>
  <c r="AD170" i="5" s="1"/>
  <c r="AI170" i="5" s="1"/>
  <c r="AN170" i="5" s="1"/>
  <c r="AS170" i="5" s="1"/>
  <c r="AX170" i="5" s="1"/>
  <c r="BC170" i="5" s="1"/>
  <c r="BH170" i="5" s="1"/>
  <c r="BM170" i="5" s="1"/>
  <c r="BP170" i="5" s="1"/>
  <c r="M177" i="5"/>
  <c r="W177" i="5"/>
  <c r="AQ177" i="5"/>
  <c r="BK177" i="5"/>
  <c r="H44" i="5"/>
  <c r="H45" i="5" s="1"/>
  <c r="H131" i="5" s="1"/>
  <c r="H154" i="5" s="1"/>
  <c r="H214" i="5" s="1"/>
  <c r="AB44" i="5"/>
  <c r="AV44" i="5"/>
  <c r="D184" i="5"/>
  <c r="O181" i="5"/>
  <c r="T181" i="5" s="1"/>
  <c r="Y181" i="5" s="1"/>
  <c r="AD181" i="5" s="1"/>
  <c r="AI181" i="5" s="1"/>
  <c r="AN181" i="5" s="1"/>
  <c r="AS181" i="5" s="1"/>
  <c r="AX181" i="5" s="1"/>
  <c r="BC181" i="5" s="1"/>
  <c r="BH181" i="5" s="1"/>
  <c r="BM181" i="5" s="1"/>
  <c r="BP181" i="5" s="1"/>
  <c r="D51" i="5"/>
  <c r="D59" i="5" s="1"/>
  <c r="D130" i="5" s="1"/>
  <c r="F185" i="5"/>
  <c r="F189" i="5"/>
  <c r="AD190" i="5"/>
  <c r="AI190" i="5" s="1"/>
  <c r="AN190" i="5" s="1"/>
  <c r="AS190" i="5" s="1"/>
  <c r="AX190" i="5" s="1"/>
  <c r="BC190" i="5" s="1"/>
  <c r="BH190" i="5" s="1"/>
  <c r="BM190" i="5" s="1"/>
  <c r="BP190" i="5" s="1"/>
  <c r="D87" i="5"/>
  <c r="H87" i="5"/>
  <c r="H130" i="5" s="1"/>
  <c r="X87" i="5"/>
  <c r="X130" i="5" s="1"/>
  <c r="AB87" i="5"/>
  <c r="AB130" i="5" s="1"/>
  <c r="AR87" i="5"/>
  <c r="AR130" i="5" s="1"/>
  <c r="AV87" i="5"/>
  <c r="AV130" i="5" s="1"/>
  <c r="BL87" i="5"/>
  <c r="J100" i="5"/>
  <c r="J101" i="5" s="1"/>
  <c r="AM129" i="5"/>
  <c r="J197" i="5"/>
  <c r="E200" i="5"/>
  <c r="AI199" i="5"/>
  <c r="AN199" i="5" s="1"/>
  <c r="AS199" i="5" s="1"/>
  <c r="AX199" i="5" s="1"/>
  <c r="BC199" i="5" s="1"/>
  <c r="BH199" i="5" s="1"/>
  <c r="BM199" i="5" s="1"/>
  <c r="BP199" i="5" s="1"/>
  <c r="D208" i="5"/>
  <c r="F208" i="5" s="1"/>
  <c r="F149" i="5"/>
  <c r="H169" i="5"/>
  <c r="H172" i="5" s="1"/>
  <c r="H178" i="5" s="1"/>
  <c r="H213" i="5" s="1"/>
  <c r="X169" i="5"/>
  <c r="X172" i="5" s="1"/>
  <c r="X178" i="5" s="1"/>
  <c r="X213" i="5" s="1"/>
  <c r="R184" i="5"/>
  <c r="R192" i="5" s="1"/>
  <c r="R213" i="5" s="1"/>
  <c r="R214" i="5" s="1"/>
  <c r="AB192" i="5"/>
  <c r="AB213" i="5" s="1"/>
  <c r="BK192" i="5"/>
  <c r="AG184" i="5"/>
  <c r="AG192" i="5" s="1"/>
  <c r="AQ191" i="5"/>
  <c r="BA191" i="5"/>
  <c r="BA192" i="5" s="1"/>
  <c r="AW212" i="5"/>
  <c r="R211" i="5"/>
  <c r="R212" i="5" s="1"/>
  <c r="BA211" i="5"/>
  <c r="BA212" i="5" s="1"/>
  <c r="AV338" i="6"/>
  <c r="U456" i="6"/>
  <c r="CJ11" i="4"/>
  <c r="CL12" i="4"/>
  <c r="CL42" i="4" s="1"/>
  <c r="CJ13" i="4"/>
  <c r="CJ43" i="4" s="1"/>
  <c r="J169" i="5"/>
  <c r="E172" i="5"/>
  <c r="M172" i="5"/>
  <c r="AC172" i="5"/>
  <c r="BA172" i="5"/>
  <c r="J12" i="5"/>
  <c r="D14" i="5"/>
  <c r="AB14" i="5"/>
  <c r="AR14" i="5"/>
  <c r="D177" i="5"/>
  <c r="G174" i="5"/>
  <c r="G177" i="5" s="1"/>
  <c r="X177" i="5"/>
  <c r="AR177" i="5"/>
  <c r="BL177" i="5"/>
  <c r="M44" i="5"/>
  <c r="F183" i="5"/>
  <c r="E51" i="5"/>
  <c r="E59" i="5" s="1"/>
  <c r="E130" i="5" s="1"/>
  <c r="E191" i="5"/>
  <c r="J185" i="5"/>
  <c r="O94" i="5"/>
  <c r="O114" i="5"/>
  <c r="J114" i="5"/>
  <c r="W129" i="5"/>
  <c r="W130" i="5" s="1"/>
  <c r="J140" i="5"/>
  <c r="E152" i="5"/>
  <c r="E153" i="5" s="1"/>
  <c r="J143" i="5"/>
  <c r="E202" i="5"/>
  <c r="D172" i="5"/>
  <c r="BR191" i="5"/>
  <c r="AL200" i="5"/>
  <c r="BF200" i="5"/>
  <c r="I211" i="5"/>
  <c r="I212" i="5" s="1"/>
  <c r="AI208" i="5"/>
  <c r="AN208" i="5" s="1"/>
  <c r="AS208" i="5" s="1"/>
  <c r="AX208" i="5" s="1"/>
  <c r="BC208" i="5" s="1"/>
  <c r="BH208" i="5" s="1"/>
  <c r="BM208" i="5" s="1"/>
  <c r="BP208" i="5" s="1"/>
  <c r="H130" i="6"/>
  <c r="J198" i="5"/>
  <c r="O198" i="5" s="1"/>
  <c r="T198" i="5" s="1"/>
  <c r="Y198" i="5" s="1"/>
  <c r="AD198" i="5" s="1"/>
  <c r="AI198" i="5" s="1"/>
  <c r="AN198" i="5" s="1"/>
  <c r="AS198" i="5" s="1"/>
  <c r="AX198" i="5" s="1"/>
  <c r="BC198" i="5" s="1"/>
  <c r="BH198" i="5" s="1"/>
  <c r="BM198" i="5" s="1"/>
  <c r="BP198" i="5" s="1"/>
  <c r="D209" i="5"/>
  <c r="F209" i="5" s="1"/>
  <c r="F150" i="5"/>
  <c r="AQ192" i="5"/>
  <c r="AV192" i="5"/>
  <c r="AV213" i="5" s="1"/>
  <c r="W191" i="5"/>
  <c r="W192" i="5" s="1"/>
  <c r="AM191" i="5"/>
  <c r="AM192" i="5" s="1"/>
  <c r="BK191" i="5"/>
  <c r="BB200" i="5"/>
  <c r="BR200" i="5"/>
  <c r="BR212" i="5" s="1"/>
  <c r="AC211" i="5"/>
  <c r="AC212" i="5" s="1"/>
  <c r="AX335" i="6"/>
  <c r="AG427" i="6"/>
  <c r="Y430" i="6"/>
  <c r="H436" i="6"/>
  <c r="P436" i="6" s="1"/>
  <c r="P444" i="6"/>
  <c r="L453" i="6"/>
  <c r="L455" i="6" s="1"/>
  <c r="I455" i="6"/>
  <c r="F259" i="8"/>
  <c r="F52" i="8"/>
  <c r="F247" i="8" s="1"/>
  <c r="J259" i="8"/>
  <c r="J52" i="8"/>
  <c r="N259" i="8"/>
  <c r="N52" i="8"/>
  <c r="N247" i="8" s="1"/>
  <c r="R259" i="8"/>
  <c r="R52" i="8"/>
  <c r="V259" i="8"/>
  <c r="V52" i="8"/>
  <c r="V247" i="8" s="1"/>
  <c r="Z259" i="8"/>
  <c r="Z52" i="8"/>
  <c r="AB260" i="8"/>
  <c r="D268" i="8"/>
  <c r="AB268" i="8" s="1"/>
  <c r="AC38" i="8"/>
  <c r="AC51" i="8" s="1"/>
  <c r="I51" i="8"/>
  <c r="F269" i="8"/>
  <c r="S267" i="8"/>
  <c r="S270" i="8" s="1"/>
  <c r="S262" i="8"/>
  <c r="W23" i="9"/>
  <c r="O138" i="5"/>
  <c r="K138" i="5"/>
  <c r="D199" i="5"/>
  <c r="F199" i="5" s="1"/>
  <c r="F140" i="5"/>
  <c r="O203" i="5"/>
  <c r="T203" i="5" s="1"/>
  <c r="Y203" i="5" s="1"/>
  <c r="AD203" i="5" s="1"/>
  <c r="AI203" i="5" s="1"/>
  <c r="AN203" i="5" s="1"/>
  <c r="AS203" i="5" s="1"/>
  <c r="AX203" i="5" s="1"/>
  <c r="BC203" i="5" s="1"/>
  <c r="BH203" i="5" s="1"/>
  <c r="BM203" i="5" s="1"/>
  <c r="BP203" i="5" s="1"/>
  <c r="D205" i="5"/>
  <c r="F146" i="5"/>
  <c r="F147" i="5"/>
  <c r="O209" i="5"/>
  <c r="T209" i="5" s="1"/>
  <c r="Y209" i="5" s="1"/>
  <c r="AD209" i="5" s="1"/>
  <c r="AI209" i="5" s="1"/>
  <c r="AN209" i="5" s="1"/>
  <c r="AS209" i="5" s="1"/>
  <c r="AX209" i="5" s="1"/>
  <c r="BC209" i="5" s="1"/>
  <c r="BH209" i="5" s="1"/>
  <c r="BM209" i="5" s="1"/>
  <c r="BP209" i="5" s="1"/>
  <c r="AR192" i="5"/>
  <c r="BF191" i="5"/>
  <c r="BK212" i="5"/>
  <c r="M211" i="5"/>
  <c r="M212" i="5" s="1"/>
  <c r="BF211" i="5"/>
  <c r="AV331" i="6"/>
  <c r="AX327" i="6"/>
  <c r="AX331" i="6" s="1"/>
  <c r="AV350" i="6"/>
  <c r="AX341" i="6"/>
  <c r="H429" i="6"/>
  <c r="P427" i="6"/>
  <c r="Y443" i="6"/>
  <c r="G267" i="8"/>
  <c r="G270" i="8" s="1"/>
  <c r="G262" i="8"/>
  <c r="W267" i="8"/>
  <c r="W270" i="8" s="1"/>
  <c r="W262" i="8"/>
  <c r="AC260" i="8"/>
  <c r="J144" i="5"/>
  <c r="O144" i="5" s="1"/>
  <c r="T144" i="5" s="1"/>
  <c r="Y144" i="5" s="1"/>
  <c r="AD144" i="5" s="1"/>
  <c r="AI144" i="5" s="1"/>
  <c r="AN144" i="5" s="1"/>
  <c r="AS144" i="5" s="1"/>
  <c r="AX144" i="5" s="1"/>
  <c r="BC144" i="5" s="1"/>
  <c r="BH144" i="5" s="1"/>
  <c r="BM144" i="5" s="1"/>
  <c r="BP144" i="5" s="1"/>
  <c r="D152" i="5"/>
  <c r="N211" i="5"/>
  <c r="N212" i="5" s="1"/>
  <c r="AL211" i="5"/>
  <c r="BB211" i="5"/>
  <c r="H48" i="6"/>
  <c r="H53" i="6"/>
  <c r="F137" i="6"/>
  <c r="H133" i="6"/>
  <c r="H137" i="6" s="1"/>
  <c r="E222" i="6"/>
  <c r="F269" i="6"/>
  <c r="I318" i="6"/>
  <c r="AE453" i="6"/>
  <c r="AE456" i="6" s="1"/>
  <c r="AE447" i="6"/>
  <c r="Y446" i="6"/>
  <c r="AG437" i="6"/>
  <c r="AG446" i="6" s="1"/>
  <c r="V453" i="6"/>
  <c r="V456" i="6" s="1"/>
  <c r="V447" i="6"/>
  <c r="AF453" i="6"/>
  <c r="AF456" i="6" s="1"/>
  <c r="AD456" i="6"/>
  <c r="P454" i="6"/>
  <c r="G247" i="8"/>
  <c r="W247" i="8"/>
  <c r="AC112" i="8"/>
  <c r="AC142" i="8"/>
  <c r="D266" i="8"/>
  <c r="AC246" i="8"/>
  <c r="Y37" i="9"/>
  <c r="AW31" i="9"/>
  <c r="AW37" i="9" s="1"/>
  <c r="D141" i="5"/>
  <c r="D211" i="5"/>
  <c r="F197" i="5"/>
  <c r="H131" i="6"/>
  <c r="H162" i="6"/>
  <c r="E223" i="6"/>
  <c r="F194" i="6"/>
  <c r="F202" i="6" s="1"/>
  <c r="F223" i="6" s="1"/>
  <c r="AU338" i="6"/>
  <c r="AU339" i="6" s="1"/>
  <c r="AU351" i="6" s="1"/>
  <c r="O429" i="6"/>
  <c r="L433" i="6"/>
  <c r="P431" i="6"/>
  <c r="P433" i="6" s="1"/>
  <c r="AA445" i="6"/>
  <c r="AA438" i="6"/>
  <c r="AC438" i="6" s="1"/>
  <c r="AC436" i="6"/>
  <c r="AC445" i="6" s="1"/>
  <c r="AC447" i="6" s="1"/>
  <c r="X453" i="6"/>
  <c r="X456" i="6" s="1"/>
  <c r="X447" i="6"/>
  <c r="AC259" i="8"/>
  <c r="M262" i="8"/>
  <c r="Q267" i="8"/>
  <c r="Y267" i="8"/>
  <c r="E261" i="8"/>
  <c r="E52" i="8"/>
  <c r="M261" i="8"/>
  <c r="M269" i="8" s="1"/>
  <c r="M52" i="8"/>
  <c r="Q261" i="8"/>
  <c r="Q269" i="8" s="1"/>
  <c r="Q52" i="8"/>
  <c r="U261" i="8"/>
  <c r="U269" i="8" s="1"/>
  <c r="U52" i="8"/>
  <c r="Y261" i="8"/>
  <c r="Y269" i="8" s="1"/>
  <c r="Y52" i="8"/>
  <c r="K247" i="8"/>
  <c r="AA247" i="8"/>
  <c r="AB112" i="8"/>
  <c r="K197" i="5"/>
  <c r="H73" i="6"/>
  <c r="H75" i="6"/>
  <c r="F221" i="6"/>
  <c r="F222" i="6" s="1"/>
  <c r="D269" i="6"/>
  <c r="H269" i="6"/>
  <c r="D339" i="6"/>
  <c r="D351" i="6" s="1"/>
  <c r="H339" i="6"/>
  <c r="H351" i="6" s="1"/>
  <c r="L339" i="6"/>
  <c r="L351" i="6" s="1"/>
  <c r="P339" i="6"/>
  <c r="P351" i="6" s="1"/>
  <c r="T339" i="6"/>
  <c r="T351" i="6" s="1"/>
  <c r="X339" i="6"/>
  <c r="X351" i="6" s="1"/>
  <c r="AB351" i="6"/>
  <c r="AF351" i="6"/>
  <c r="AJ351" i="6"/>
  <c r="AN351" i="6"/>
  <c r="AR351" i="6"/>
  <c r="Y350" i="6"/>
  <c r="AW341" i="6"/>
  <c r="AW350" i="6" s="1"/>
  <c r="AF430" i="6"/>
  <c r="AG428" i="6"/>
  <c r="AC446" i="6"/>
  <c r="P443" i="6"/>
  <c r="P451" i="6" s="1"/>
  <c r="H451" i="6"/>
  <c r="Z453" i="6"/>
  <c r="Z447" i="6"/>
  <c r="H446" i="6"/>
  <c r="P446" i="6" s="1"/>
  <c r="AC454" i="6"/>
  <c r="H450" i="6"/>
  <c r="L450" i="6"/>
  <c r="Y454" i="6"/>
  <c r="P462" i="6"/>
  <c r="M467" i="6"/>
  <c r="O465" i="6"/>
  <c r="O467" i="6" s="1"/>
  <c r="AC52" i="8"/>
  <c r="AC247" i="8" s="1"/>
  <c r="AB82" i="8"/>
  <c r="G142" i="8"/>
  <c r="K142" i="8"/>
  <c r="O142" i="8"/>
  <c r="S142" i="8"/>
  <c r="W142" i="8"/>
  <c r="AA142" i="8"/>
  <c r="E263" i="8"/>
  <c r="E246" i="8"/>
  <c r="I263" i="8"/>
  <c r="I246" i="8"/>
  <c r="M263" i="8"/>
  <c r="M246" i="8"/>
  <c r="Q263" i="8"/>
  <c r="Q246" i="8"/>
  <c r="U263" i="8"/>
  <c r="U246" i="8"/>
  <c r="Y263" i="8"/>
  <c r="Y246" i="8"/>
  <c r="K267" i="8"/>
  <c r="K270" i="8" s="1"/>
  <c r="K262" i="8"/>
  <c r="AA267" i="8"/>
  <c r="AA270" i="8" s="1"/>
  <c r="AA262" i="8"/>
  <c r="Z134" i="9"/>
  <c r="AU134" i="9" s="1"/>
  <c r="AU20" i="9"/>
  <c r="H76" i="6"/>
  <c r="D223" i="6"/>
  <c r="D318" i="6"/>
  <c r="H318" i="6"/>
  <c r="L318" i="6"/>
  <c r="P318" i="6"/>
  <c r="T318" i="6"/>
  <c r="U303" i="6"/>
  <c r="U318" i="6" s="1"/>
  <c r="Y331" i="6"/>
  <c r="Y339" i="6" s="1"/>
  <c r="Y351" i="6" s="1"/>
  <c r="Y338" i="6"/>
  <c r="AW332" i="6"/>
  <c r="AW338" i="6" s="1"/>
  <c r="AW339" i="6" s="1"/>
  <c r="AW351" i="6" s="1"/>
  <c r="AX345" i="6"/>
  <c r="AX347" i="6"/>
  <c r="AX349" i="6"/>
  <c r="S420" i="6"/>
  <c r="P428" i="6"/>
  <c r="L435" i="6"/>
  <c r="L437" i="6" s="1"/>
  <c r="Y436" i="6"/>
  <c r="AB453" i="6"/>
  <c r="AB456" i="6" s="1"/>
  <c r="AB447" i="6"/>
  <c r="O455" i="6"/>
  <c r="H465" i="6"/>
  <c r="L465" i="6"/>
  <c r="L467" i="6" s="1"/>
  <c r="I467" i="6"/>
  <c r="D262" i="8"/>
  <c r="AB259" i="8"/>
  <c r="H262" i="8"/>
  <c r="H267" i="8"/>
  <c r="H270" i="8" s="1"/>
  <c r="L262" i="8"/>
  <c r="P262" i="8"/>
  <c r="P267" i="8"/>
  <c r="P270" i="8" s="1"/>
  <c r="T262" i="8"/>
  <c r="X262" i="8"/>
  <c r="X267" i="8"/>
  <c r="X270" i="8" s="1"/>
  <c r="D269" i="8"/>
  <c r="AB269" i="8" s="1"/>
  <c r="AB261" i="8"/>
  <c r="G82" i="8"/>
  <c r="K82" i="8"/>
  <c r="O82" i="8"/>
  <c r="S82" i="8"/>
  <c r="W82" i="8"/>
  <c r="AA82" i="8"/>
  <c r="J266" i="8"/>
  <c r="R266" i="8"/>
  <c r="Z266" i="8"/>
  <c r="O267" i="8"/>
  <c r="O270" i="8" s="1"/>
  <c r="O262" i="8"/>
  <c r="AC268" i="8"/>
  <c r="AB265" i="8"/>
  <c r="L267" i="8"/>
  <c r="L270" i="8" s="1"/>
  <c r="H126" i="9"/>
  <c r="H130" i="9" s="1"/>
  <c r="H16" i="9"/>
  <c r="L126" i="9"/>
  <c r="L130" i="9" s="1"/>
  <c r="L16" i="9"/>
  <c r="P126" i="9"/>
  <c r="P130" i="9" s="1"/>
  <c r="P16" i="9"/>
  <c r="T138" i="9"/>
  <c r="T150" i="9" s="1"/>
  <c r="X126" i="9"/>
  <c r="X130" i="9" s="1"/>
  <c r="X138" i="9" s="1"/>
  <c r="X16" i="9"/>
  <c r="X24" i="9" s="1"/>
  <c r="Y14" i="9"/>
  <c r="AU86" i="9"/>
  <c r="AU94" i="9" s="1"/>
  <c r="AW83" i="9"/>
  <c r="AF436" i="6"/>
  <c r="AF445" i="6" s="1"/>
  <c r="AF447" i="6" s="1"/>
  <c r="AD447" i="6"/>
  <c r="P461" i="6"/>
  <c r="P463" i="6" s="1"/>
  <c r="D467" i="6"/>
  <c r="D52" i="8"/>
  <c r="H52" i="8"/>
  <c r="H247" i="8" s="1"/>
  <c r="L52" i="8"/>
  <c r="L247" i="8" s="1"/>
  <c r="P52" i="8"/>
  <c r="T52" i="8"/>
  <c r="T247" i="8" s="1"/>
  <c r="X52" i="8"/>
  <c r="D246" i="8"/>
  <c r="H246" i="8"/>
  <c r="P246" i="8"/>
  <c r="X246" i="8"/>
  <c r="N263" i="8"/>
  <c r="V263" i="8"/>
  <c r="Z126" i="9"/>
  <c r="Z16" i="9"/>
  <c r="AU12" i="9"/>
  <c r="AD126" i="9"/>
  <c r="AD130" i="9" s="1"/>
  <c r="AD16" i="9"/>
  <c r="AH126" i="9"/>
  <c r="AH130" i="9" s="1"/>
  <c r="AH16" i="9"/>
  <c r="AH24" i="9" s="1"/>
  <c r="AH95" i="9" s="1"/>
  <c r="AL126" i="9"/>
  <c r="AL130" i="9" s="1"/>
  <c r="AL16" i="9"/>
  <c r="AP24" i="9"/>
  <c r="AP95" i="9" s="1"/>
  <c r="AT126" i="9"/>
  <c r="AT16" i="9"/>
  <c r="Z131" i="9"/>
  <c r="Z23" i="9"/>
  <c r="AU17" i="9"/>
  <c r="AD131" i="9"/>
  <c r="AD137" i="9" s="1"/>
  <c r="AD23" i="9"/>
  <c r="AH131" i="9"/>
  <c r="AH137" i="9" s="1"/>
  <c r="AH23" i="9"/>
  <c r="AL131" i="9"/>
  <c r="AL137" i="9" s="1"/>
  <c r="AL23" i="9"/>
  <c r="AP131" i="9"/>
  <c r="AP137" i="9" s="1"/>
  <c r="AP23" i="9"/>
  <c r="AT131" i="9"/>
  <c r="AT137" i="9" s="1"/>
  <c r="AT23" i="9"/>
  <c r="AU21" i="9"/>
  <c r="K23" i="9"/>
  <c r="AM23" i="9"/>
  <c r="AW72" i="9"/>
  <c r="AW87" i="9"/>
  <c r="AW93" i="9" s="1"/>
  <c r="Y93" i="9"/>
  <c r="F126" i="9"/>
  <c r="F130" i="9" s="1"/>
  <c r="F138" i="9" s="1"/>
  <c r="F16" i="9"/>
  <c r="J126" i="9"/>
  <c r="J130" i="9" s="1"/>
  <c r="J16" i="9"/>
  <c r="N126" i="9"/>
  <c r="N130" i="9" s="1"/>
  <c r="N138" i="9" s="1"/>
  <c r="N150" i="9" s="1"/>
  <c r="N16" i="9"/>
  <c r="R126" i="9"/>
  <c r="R130" i="9" s="1"/>
  <c r="R138" i="9" s="1"/>
  <c r="R16" i="9"/>
  <c r="V126" i="9"/>
  <c r="V130" i="9" s="1"/>
  <c r="V138" i="9" s="1"/>
  <c r="V16" i="9"/>
  <c r="AA127" i="9"/>
  <c r="AU127" i="9" s="1"/>
  <c r="D14" i="7" s="1"/>
  <c r="AU13" i="9"/>
  <c r="Y15" i="9"/>
  <c r="AB16" i="9"/>
  <c r="L131" i="9"/>
  <c r="L137" i="9" s="1"/>
  <c r="L23" i="9"/>
  <c r="Q131" i="9"/>
  <c r="Q137" i="9" s="1"/>
  <c r="Q23" i="9"/>
  <c r="U131" i="9"/>
  <c r="U137" i="9" s="1"/>
  <c r="U23" i="9"/>
  <c r="O23" i="9"/>
  <c r="AA23" i="9"/>
  <c r="AQ23" i="9"/>
  <c r="Y30" i="9"/>
  <c r="Y38" i="9" s="1"/>
  <c r="AU30" i="9"/>
  <c r="AU38" i="9" s="1"/>
  <c r="AP126" i="9"/>
  <c r="AP130" i="9" s="1"/>
  <c r="H435" i="6"/>
  <c r="O444" i="6"/>
  <c r="H453" i="6"/>
  <c r="F246" i="8"/>
  <c r="J246" i="8"/>
  <c r="R246" i="8"/>
  <c r="Z246" i="8"/>
  <c r="AF16" i="9"/>
  <c r="O137" i="9"/>
  <c r="Y22" i="9"/>
  <c r="AW22" i="9" s="1"/>
  <c r="S23" i="9"/>
  <c r="AE23" i="9"/>
  <c r="AU80" i="9"/>
  <c r="Y128" i="9"/>
  <c r="G130" i="9"/>
  <c r="K130" i="9"/>
  <c r="O130" i="9"/>
  <c r="O138" i="9" s="1"/>
  <c r="O150" i="9" s="1"/>
  <c r="S130" i="9"/>
  <c r="W130" i="9"/>
  <c r="AA130" i="9"/>
  <c r="AI130" i="9"/>
  <c r="AI138" i="9" s="1"/>
  <c r="AI150" i="9" s="1"/>
  <c r="AM130" i="9"/>
  <c r="AQ130" i="9"/>
  <c r="AU128" i="9"/>
  <c r="D15" i="7" s="1"/>
  <c r="AU129" i="9"/>
  <c r="D16" i="7" s="1"/>
  <c r="AU15" i="9"/>
  <c r="E16" i="9"/>
  <c r="E24" i="9" s="1"/>
  <c r="E95" i="9" s="1"/>
  <c r="I16" i="9"/>
  <c r="M16" i="9"/>
  <c r="M24" i="9" s="1"/>
  <c r="M95" i="9" s="1"/>
  <c r="Q16" i="9"/>
  <c r="U16" i="9"/>
  <c r="U24" i="9" s="1"/>
  <c r="U95" i="9" s="1"/>
  <c r="AC16" i="9"/>
  <c r="AG16" i="9"/>
  <c r="AG24" i="9" s="1"/>
  <c r="AG95" i="9" s="1"/>
  <c r="AK16" i="9"/>
  <c r="AO16" i="9"/>
  <c r="AO24" i="9" s="1"/>
  <c r="AO95" i="9" s="1"/>
  <c r="AS16" i="9"/>
  <c r="M137" i="9"/>
  <c r="R137" i="9"/>
  <c r="V137" i="9"/>
  <c r="AA137" i="9"/>
  <c r="AE137" i="9"/>
  <c r="AE138" i="9" s="1"/>
  <c r="AE150" i="9" s="1"/>
  <c r="AI137" i="9"/>
  <c r="AM137" i="9"/>
  <c r="AQ137" i="9"/>
  <c r="Y18" i="9"/>
  <c r="Y19" i="9"/>
  <c r="AU136" i="9"/>
  <c r="H23" i="9"/>
  <c r="P23" i="9"/>
  <c r="T23" i="9"/>
  <c r="T24" i="9" s="1"/>
  <c r="T95" i="9" s="1"/>
  <c r="AB23" i="9"/>
  <c r="AF23" i="9"/>
  <c r="AJ23" i="9"/>
  <c r="AJ24" i="9" s="1"/>
  <c r="AJ95" i="9" s="1"/>
  <c r="AN23" i="9"/>
  <c r="AN24" i="9" s="1"/>
  <c r="AN95" i="9" s="1"/>
  <c r="AR23" i="9"/>
  <c r="AR24" i="9" s="1"/>
  <c r="AR95" i="9" s="1"/>
  <c r="AW26" i="9"/>
  <c r="AW30" i="9" s="1"/>
  <c r="AW38" i="9" s="1"/>
  <c r="AB38" i="9"/>
  <c r="AF38" i="9"/>
  <c r="AJ38" i="9"/>
  <c r="AN38" i="9"/>
  <c r="AR38" i="9"/>
  <c r="AU37" i="9"/>
  <c r="H52" i="9"/>
  <c r="L52" i="9"/>
  <c r="P52" i="9"/>
  <c r="T52" i="9"/>
  <c r="X52" i="9"/>
  <c r="AW45" i="9"/>
  <c r="AW49" i="9"/>
  <c r="AU58" i="9"/>
  <c r="AU66" i="9" s="1"/>
  <c r="AW56" i="9"/>
  <c r="AU79" i="9"/>
  <c r="Y94" i="9"/>
  <c r="AU93" i="9"/>
  <c r="AU14" i="9"/>
  <c r="S137" i="9"/>
  <c r="W137" i="9"/>
  <c r="AB137" i="9"/>
  <c r="AB138" i="9" s="1"/>
  <c r="AB150" i="9" s="1"/>
  <c r="AF137" i="9"/>
  <c r="AF138" i="9" s="1"/>
  <c r="AF150" i="9" s="1"/>
  <c r="AJ137" i="9"/>
  <c r="AJ138" i="9" s="1"/>
  <c r="AJ150" i="9" s="1"/>
  <c r="AN137" i="9"/>
  <c r="AN138" i="9" s="1"/>
  <c r="AN150" i="9" s="1"/>
  <c r="AR137" i="9"/>
  <c r="AR138" i="9" s="1"/>
  <c r="AR150" i="9" s="1"/>
  <c r="AU132" i="9"/>
  <c r="AU133" i="9"/>
  <c r="Y21" i="9"/>
  <c r="AU22" i="9"/>
  <c r="I23" i="9"/>
  <c r="M23" i="9"/>
  <c r="AC23" i="9"/>
  <c r="AG23" i="9"/>
  <c r="AK23" i="9"/>
  <c r="AO23" i="9"/>
  <c r="AS23" i="9"/>
  <c r="AW58" i="9"/>
  <c r="AB66" i="9"/>
  <c r="AF66" i="9"/>
  <c r="AJ66" i="9"/>
  <c r="AN66" i="9"/>
  <c r="AR66" i="9"/>
  <c r="AW60" i="9"/>
  <c r="Y65" i="9"/>
  <c r="Y66" i="9" s="1"/>
  <c r="E130" i="9"/>
  <c r="E138" i="9" s="1"/>
  <c r="E150" i="9" s="1"/>
  <c r="I130" i="9"/>
  <c r="M130" i="9"/>
  <c r="Q130" i="9"/>
  <c r="Q138" i="9" s="1"/>
  <c r="U130" i="9"/>
  <c r="Y12" i="9"/>
  <c r="AC130" i="9"/>
  <c r="AG130" i="9"/>
  <c r="AK130" i="9"/>
  <c r="AO130" i="9"/>
  <c r="AS130" i="9"/>
  <c r="Y13" i="9"/>
  <c r="AW13" i="9" s="1"/>
  <c r="G16" i="9"/>
  <c r="G24" i="9" s="1"/>
  <c r="G95" i="9" s="1"/>
  <c r="K16" i="9"/>
  <c r="K24" i="9" s="1"/>
  <c r="K95" i="9" s="1"/>
  <c r="O16" i="9"/>
  <c r="O24" i="9" s="1"/>
  <c r="O95" i="9" s="1"/>
  <c r="S16" i="9"/>
  <c r="S24" i="9" s="1"/>
  <c r="S95" i="9" s="1"/>
  <c r="W16" i="9"/>
  <c r="W24" i="9" s="1"/>
  <c r="W95" i="9" s="1"/>
  <c r="AA16" i="9"/>
  <c r="AA24" i="9" s="1"/>
  <c r="AA95" i="9" s="1"/>
  <c r="AE16" i="9"/>
  <c r="AE24" i="9" s="1"/>
  <c r="AE95" i="9" s="1"/>
  <c r="AI16" i="9"/>
  <c r="AI24" i="9" s="1"/>
  <c r="AI95" i="9" s="1"/>
  <c r="AM16" i="9"/>
  <c r="AM24" i="9" s="1"/>
  <c r="AM95" i="9" s="1"/>
  <c r="AQ16" i="9"/>
  <c r="I137" i="9"/>
  <c r="P137" i="9"/>
  <c r="T137" i="9"/>
  <c r="Y17" i="9"/>
  <c r="AC137" i="9"/>
  <c r="AG137" i="9"/>
  <c r="AK137" i="9"/>
  <c r="AO137" i="9"/>
  <c r="AS137" i="9"/>
  <c r="AU18" i="9"/>
  <c r="Y133" i="9"/>
  <c r="AU19" i="9"/>
  <c r="Y20" i="9"/>
  <c r="AU135" i="9"/>
  <c r="F23" i="9"/>
  <c r="J23" i="9"/>
  <c r="N23" i="9"/>
  <c r="R23" i="9"/>
  <c r="V23" i="9"/>
  <c r="AU44" i="9"/>
  <c r="AU52" i="9" s="1"/>
  <c r="AW42" i="9"/>
  <c r="AW44" i="9" s="1"/>
  <c r="AW59" i="9"/>
  <c r="AW65" i="9" s="1"/>
  <c r="AW63" i="9"/>
  <c r="AW70" i="9"/>
  <c r="P141" i="9"/>
  <c r="P111" i="9"/>
  <c r="F137" i="9"/>
  <c r="K137" i="9"/>
  <c r="Y135" i="9"/>
  <c r="Y51" i="9"/>
  <c r="Y52" i="9" s="1"/>
  <c r="H80" i="9"/>
  <c r="L80" i="9"/>
  <c r="P80" i="9"/>
  <c r="T80" i="9"/>
  <c r="X80" i="9"/>
  <c r="AB80" i="9"/>
  <c r="AF80" i="9"/>
  <c r="AJ80" i="9"/>
  <c r="AN80" i="9"/>
  <c r="AR80" i="9"/>
  <c r="Y79" i="9"/>
  <c r="Y80" i="9" s="1"/>
  <c r="AW73" i="9"/>
  <c r="AW79" i="9" s="1"/>
  <c r="AW84" i="9"/>
  <c r="AW86" i="9" s="1"/>
  <c r="AW94" i="9" s="1"/>
  <c r="H149" i="9"/>
  <c r="L149" i="9"/>
  <c r="P149" i="9"/>
  <c r="T149" i="9"/>
  <c r="X149" i="9"/>
  <c r="T111" i="9"/>
  <c r="Y132" i="9"/>
  <c r="AW77" i="9"/>
  <c r="E140" i="9"/>
  <c r="E149" i="9" s="1"/>
  <c r="E111" i="9"/>
  <c r="I140" i="9"/>
  <c r="I149" i="9" s="1"/>
  <c r="I111" i="9"/>
  <c r="M140" i="9"/>
  <c r="M149" i="9" s="1"/>
  <c r="M111" i="9"/>
  <c r="Q140" i="9"/>
  <c r="Q149" i="9" s="1"/>
  <c r="Q111" i="9"/>
  <c r="U140" i="9"/>
  <c r="U149" i="9" s="1"/>
  <c r="U111" i="9"/>
  <c r="Y102" i="9"/>
  <c r="G141" i="9"/>
  <c r="G111" i="9"/>
  <c r="K141" i="9"/>
  <c r="K149" i="9" s="1"/>
  <c r="K111" i="9"/>
  <c r="O141" i="9"/>
  <c r="O111" i="9"/>
  <c r="S141" i="9"/>
  <c r="S111" i="9"/>
  <c r="W141" i="9"/>
  <c r="W111" i="9"/>
  <c r="Y106" i="9"/>
  <c r="Y110" i="9"/>
  <c r="H111" i="9"/>
  <c r="X111" i="9"/>
  <c r="Y127" i="9"/>
  <c r="F149" i="9"/>
  <c r="J149" i="9"/>
  <c r="N149" i="9"/>
  <c r="R149" i="9"/>
  <c r="V149" i="9"/>
  <c r="Y103" i="9"/>
  <c r="Y107" i="9"/>
  <c r="G137" i="9"/>
  <c r="G149" i="9"/>
  <c r="O149" i="9"/>
  <c r="S149" i="9"/>
  <c r="W149" i="9"/>
  <c r="Y104" i="9"/>
  <c r="Y108" i="9"/>
  <c r="F111" i="9"/>
  <c r="J111" i="9"/>
  <c r="N111" i="9"/>
  <c r="R111" i="9"/>
  <c r="V111" i="9"/>
  <c r="Y129" i="9"/>
  <c r="H137" i="9"/>
  <c r="Y105" i="9"/>
  <c r="Y109" i="9"/>
  <c r="J137" i="9"/>
  <c r="Y134" i="9"/>
  <c r="E137" i="9"/>
  <c r="Y136" i="9"/>
  <c r="AU144" i="9"/>
  <c r="AC149" i="9"/>
  <c r="AG149" i="9"/>
  <c r="AK149" i="9"/>
  <c r="AO149" i="9"/>
  <c r="AS149" i="9"/>
  <c r="Z149" i="9"/>
  <c r="AU140" i="9"/>
  <c r="AU149" i="9" s="1"/>
  <c r="AU147" i="9"/>
  <c r="AU148" i="9"/>
  <c r="F153" i="5" l="1"/>
  <c r="G155" i="5" s="1"/>
  <c r="CC119" i="3"/>
  <c r="I119" i="3"/>
  <c r="CC116" i="3"/>
  <c r="I116" i="3"/>
  <c r="CC128" i="3"/>
  <c r="CH128" i="3" s="1"/>
  <c r="I128" i="3"/>
  <c r="N128" i="3" s="1"/>
  <c r="O128" i="3" s="1"/>
  <c r="T128" i="3" s="1"/>
  <c r="U128" i="3" s="1"/>
  <c r="Z128" i="3" s="1"/>
  <c r="AA128" i="3" s="1"/>
  <c r="AF128" i="3" s="1"/>
  <c r="AG128" i="3" s="1"/>
  <c r="AL128" i="3" s="1"/>
  <c r="AM128" i="3" s="1"/>
  <c r="AR128" i="3" s="1"/>
  <c r="AS128" i="3" s="1"/>
  <c r="AX128" i="3" s="1"/>
  <c r="AY128" i="3" s="1"/>
  <c r="BD128" i="3" s="1"/>
  <c r="BE128" i="3" s="1"/>
  <c r="BJ128" i="3" s="1"/>
  <c r="BK128" i="3" s="1"/>
  <c r="BP128" i="3" s="1"/>
  <c r="BQ128" i="3" s="1"/>
  <c r="BV128" i="3" s="1"/>
  <c r="BW128" i="3" s="1"/>
  <c r="CB128" i="3" s="1"/>
  <c r="I52" i="3"/>
  <c r="CJ146" i="3"/>
  <c r="CK144" i="3"/>
  <c r="F150" i="9"/>
  <c r="AU16" i="9"/>
  <c r="E269" i="8"/>
  <c r="E262" i="8"/>
  <c r="Q270" i="8"/>
  <c r="L34" i="5"/>
  <c r="Q31" i="5"/>
  <c r="L29" i="5"/>
  <c r="Q26" i="5"/>
  <c r="CC27" i="4"/>
  <c r="CH27" i="4" s="1"/>
  <c r="I27" i="4"/>
  <c r="N27" i="4" s="1"/>
  <c r="O27" i="4" s="1"/>
  <c r="T27" i="4" s="1"/>
  <c r="U27" i="4" s="1"/>
  <c r="Z27" i="4" s="1"/>
  <c r="AA27" i="4" s="1"/>
  <c r="AF27" i="4" s="1"/>
  <c r="AG27" i="4" s="1"/>
  <c r="AL27" i="4" s="1"/>
  <c r="AM27" i="4" s="1"/>
  <c r="AR27" i="4" s="1"/>
  <c r="AS27" i="4" s="1"/>
  <c r="AX27" i="4" s="1"/>
  <c r="AY27" i="4" s="1"/>
  <c r="BD27" i="4" s="1"/>
  <c r="BE27" i="4" s="1"/>
  <c r="BJ27" i="4" s="1"/>
  <c r="BK27" i="4" s="1"/>
  <c r="BP27" i="4" s="1"/>
  <c r="BQ27" i="4" s="1"/>
  <c r="BV27" i="4" s="1"/>
  <c r="BW27" i="4" s="1"/>
  <c r="CB27" i="4" s="1"/>
  <c r="CC17" i="4"/>
  <c r="CH17" i="4" s="1"/>
  <c r="I17" i="4"/>
  <c r="N17" i="4" s="1"/>
  <c r="O17" i="4" s="1"/>
  <c r="T17" i="4" s="1"/>
  <c r="U17" i="4" s="1"/>
  <c r="Z17" i="4" s="1"/>
  <c r="AA17" i="4" s="1"/>
  <c r="AF17" i="4" s="1"/>
  <c r="AG17" i="4" s="1"/>
  <c r="AL17" i="4" s="1"/>
  <c r="AM17" i="4" s="1"/>
  <c r="AR17" i="4" s="1"/>
  <c r="AS17" i="4" s="1"/>
  <c r="AX17" i="4" s="1"/>
  <c r="AY17" i="4" s="1"/>
  <c r="BD17" i="4" s="1"/>
  <c r="BE17" i="4" s="1"/>
  <c r="BJ17" i="4" s="1"/>
  <c r="BK17" i="4" s="1"/>
  <c r="BP17" i="4" s="1"/>
  <c r="BQ17" i="4" s="1"/>
  <c r="BV17" i="4" s="1"/>
  <c r="BW17" i="4" s="1"/>
  <c r="CB17" i="4" s="1"/>
  <c r="CK14" i="4"/>
  <c r="CK41" i="4"/>
  <c r="O86" i="5"/>
  <c r="T80" i="5"/>
  <c r="O171" i="5"/>
  <c r="L171" i="5"/>
  <c r="R10" i="3"/>
  <c r="R11" i="3"/>
  <c r="CN16" i="4"/>
  <c r="CN19" i="4" s="1"/>
  <c r="CI19" i="4"/>
  <c r="AV214" i="5"/>
  <c r="CN21" i="4"/>
  <c r="CN24" i="4" s="1"/>
  <c r="CI24" i="4"/>
  <c r="F131" i="5"/>
  <c r="F154" i="5" s="1"/>
  <c r="CC140" i="3"/>
  <c r="CH140" i="3" s="1"/>
  <c r="I140" i="3"/>
  <c r="N140" i="3" s="1"/>
  <c r="O140" i="3" s="1"/>
  <c r="T140" i="3" s="1"/>
  <c r="U140" i="3" s="1"/>
  <c r="Z140" i="3" s="1"/>
  <c r="AA140" i="3" s="1"/>
  <c r="AF140" i="3" s="1"/>
  <c r="AG140" i="3" s="1"/>
  <c r="AL140" i="3" s="1"/>
  <c r="AM140" i="3" s="1"/>
  <c r="AR140" i="3" s="1"/>
  <c r="AS140" i="3" s="1"/>
  <c r="AX140" i="3" s="1"/>
  <c r="AY140" i="3" s="1"/>
  <c r="BD140" i="3" s="1"/>
  <c r="BE140" i="3" s="1"/>
  <c r="BJ140" i="3" s="1"/>
  <c r="BK140" i="3" s="1"/>
  <c r="BP140" i="3" s="1"/>
  <c r="BQ140" i="3" s="1"/>
  <c r="BV140" i="3" s="1"/>
  <c r="BW140" i="3" s="1"/>
  <c r="CB140" i="3" s="1"/>
  <c r="CC77" i="3"/>
  <c r="H85" i="3"/>
  <c r="N77" i="3"/>
  <c r="CC136" i="3"/>
  <c r="CH136" i="3" s="1"/>
  <c r="I136" i="3"/>
  <c r="N136" i="3" s="1"/>
  <c r="O136" i="3" s="1"/>
  <c r="T136" i="3" s="1"/>
  <c r="U136" i="3" s="1"/>
  <c r="Z136" i="3" s="1"/>
  <c r="AA136" i="3" s="1"/>
  <c r="AF136" i="3" s="1"/>
  <c r="AG136" i="3" s="1"/>
  <c r="AL136" i="3" s="1"/>
  <c r="AM136" i="3" s="1"/>
  <c r="AR136" i="3" s="1"/>
  <c r="AS136" i="3" s="1"/>
  <c r="AX136" i="3" s="1"/>
  <c r="AY136" i="3" s="1"/>
  <c r="BD136" i="3" s="1"/>
  <c r="BE136" i="3" s="1"/>
  <c r="BJ136" i="3" s="1"/>
  <c r="BK136" i="3" s="1"/>
  <c r="BP136" i="3" s="1"/>
  <c r="BQ136" i="3" s="1"/>
  <c r="BV136" i="3" s="1"/>
  <c r="BW136" i="3" s="1"/>
  <c r="CB136" i="3" s="1"/>
  <c r="CC130" i="3"/>
  <c r="CH130" i="3" s="1"/>
  <c r="I130" i="3"/>
  <c r="N130" i="3" s="1"/>
  <c r="O130" i="3" s="1"/>
  <c r="T130" i="3" s="1"/>
  <c r="U130" i="3" s="1"/>
  <c r="Z130" i="3" s="1"/>
  <c r="AA130" i="3" s="1"/>
  <c r="AF130" i="3" s="1"/>
  <c r="AG130" i="3" s="1"/>
  <c r="AL130" i="3" s="1"/>
  <c r="AM130" i="3" s="1"/>
  <c r="AR130" i="3" s="1"/>
  <c r="AS130" i="3" s="1"/>
  <c r="AX130" i="3" s="1"/>
  <c r="AY130" i="3" s="1"/>
  <c r="BD130" i="3" s="1"/>
  <c r="BE130" i="3" s="1"/>
  <c r="BJ130" i="3" s="1"/>
  <c r="BK130" i="3" s="1"/>
  <c r="BP130" i="3" s="1"/>
  <c r="BQ130" i="3" s="1"/>
  <c r="BV130" i="3" s="1"/>
  <c r="BW130" i="3" s="1"/>
  <c r="CB130" i="3" s="1"/>
  <c r="CN33" i="3"/>
  <c r="CI149" i="3"/>
  <c r="C147" i="3"/>
  <c r="CI114" i="3"/>
  <c r="H114" i="3"/>
  <c r="C122" i="3"/>
  <c r="L99" i="5"/>
  <c r="P99" i="5" s="1"/>
  <c r="L62" i="1"/>
  <c r="L90" i="5"/>
  <c r="P90" i="5" s="1"/>
  <c r="L53" i="1"/>
  <c r="CI99" i="3"/>
  <c r="CC43" i="3"/>
  <c r="CH43" i="3" s="1"/>
  <c r="I43" i="3"/>
  <c r="N43" i="3" s="1"/>
  <c r="O43" i="3" s="1"/>
  <c r="T43" i="3" s="1"/>
  <c r="U43" i="3" s="1"/>
  <c r="Z43" i="3" s="1"/>
  <c r="AA43" i="3" s="1"/>
  <c r="AF43" i="3" s="1"/>
  <c r="AG43" i="3" s="1"/>
  <c r="AL43" i="3" s="1"/>
  <c r="AM43" i="3" s="1"/>
  <c r="AR43" i="3" s="1"/>
  <c r="AS43" i="3" s="1"/>
  <c r="AX43" i="3" s="1"/>
  <c r="AY43" i="3" s="1"/>
  <c r="BD43" i="3" s="1"/>
  <c r="BE43" i="3" s="1"/>
  <c r="BJ43" i="3" s="1"/>
  <c r="BK43" i="3" s="1"/>
  <c r="BP43" i="3" s="1"/>
  <c r="BQ43" i="3" s="1"/>
  <c r="BV43" i="3" s="1"/>
  <c r="BW43" i="3" s="1"/>
  <c r="CB43" i="3" s="1"/>
  <c r="CC32" i="3"/>
  <c r="I32" i="3"/>
  <c r="H40" i="3"/>
  <c r="L80" i="5"/>
  <c r="L43" i="1"/>
  <c r="I49" i="1"/>
  <c r="H117" i="3"/>
  <c r="C150" i="3"/>
  <c r="CI117" i="3"/>
  <c r="AZ75" i="3"/>
  <c r="AZ98" i="3"/>
  <c r="CN137" i="3"/>
  <c r="CN127" i="3"/>
  <c r="CK54" i="3"/>
  <c r="CI53" i="3"/>
  <c r="CK30" i="3"/>
  <c r="CG146" i="3"/>
  <c r="CG122" i="3"/>
  <c r="CC39" i="3"/>
  <c r="CH39" i="3" s="1"/>
  <c r="I39" i="3"/>
  <c r="N39" i="3" s="1"/>
  <c r="O39" i="3" s="1"/>
  <c r="T39" i="3" s="1"/>
  <c r="U39" i="3" s="1"/>
  <c r="Z39" i="3" s="1"/>
  <c r="AA39" i="3" s="1"/>
  <c r="AF39" i="3" s="1"/>
  <c r="AG39" i="3" s="1"/>
  <c r="AL39" i="3" s="1"/>
  <c r="AM39" i="3" s="1"/>
  <c r="AR39" i="3" s="1"/>
  <c r="AS39" i="3" s="1"/>
  <c r="AX39" i="3" s="1"/>
  <c r="AY39" i="3" s="1"/>
  <c r="BD39" i="3" s="1"/>
  <c r="BE39" i="3" s="1"/>
  <c r="BJ39" i="3" s="1"/>
  <c r="BK39" i="3" s="1"/>
  <c r="BP39" i="3" s="1"/>
  <c r="BQ39" i="3" s="1"/>
  <c r="BV39" i="3" s="1"/>
  <c r="BW39" i="3" s="1"/>
  <c r="CB39" i="3" s="1"/>
  <c r="BW85" i="3"/>
  <c r="BY77" i="3"/>
  <c r="CF146" i="3"/>
  <c r="CF122" i="3"/>
  <c r="AS97" i="3"/>
  <c r="AS75" i="3"/>
  <c r="AU67" i="3"/>
  <c r="V67" i="5"/>
  <c r="Z67" i="5" s="1"/>
  <c r="R30" i="1"/>
  <c r="Q53" i="5"/>
  <c r="O16" i="1"/>
  <c r="Q126" i="5"/>
  <c r="U126" i="5" s="1"/>
  <c r="O89" i="1"/>
  <c r="Q56" i="5"/>
  <c r="O19" i="1"/>
  <c r="Y131" i="9"/>
  <c r="Y147" i="9"/>
  <c r="AW147" i="9" s="1"/>
  <c r="AW109" i="9"/>
  <c r="AW127" i="9"/>
  <c r="C14" i="7"/>
  <c r="E14" i="7" s="1"/>
  <c r="AW106" i="9"/>
  <c r="Y144" i="9"/>
  <c r="AW144" i="9" s="1"/>
  <c r="AW135" i="9"/>
  <c r="C23" i="7"/>
  <c r="E23" i="7" s="1"/>
  <c r="AW20" i="9"/>
  <c r="AS138" i="9"/>
  <c r="AS150" i="9" s="1"/>
  <c r="AC138" i="9"/>
  <c r="AC150" i="9" s="1"/>
  <c r="M138" i="9"/>
  <c r="M150" i="9" s="1"/>
  <c r="AW51" i="9"/>
  <c r="AW52" i="9" s="1"/>
  <c r="AS24" i="9"/>
  <c r="AS95" i="9" s="1"/>
  <c r="AC24" i="9"/>
  <c r="AC95" i="9" s="1"/>
  <c r="I24" i="9"/>
  <c r="I95" i="9" s="1"/>
  <c r="AA138" i="9"/>
  <c r="AA150" i="9" s="1"/>
  <c r="K138" i="9"/>
  <c r="K150" i="9" s="1"/>
  <c r="AP138" i="9"/>
  <c r="AP150" i="9" s="1"/>
  <c r="R24" i="9"/>
  <c r="R95" i="9" s="1"/>
  <c r="J24" i="9"/>
  <c r="J95" i="9" s="1"/>
  <c r="Z137" i="9"/>
  <c r="AU131" i="9"/>
  <c r="AU137" i="9" s="1"/>
  <c r="AH138" i="9"/>
  <c r="AH150" i="9" s="1"/>
  <c r="Z24" i="9"/>
  <c r="Z95" i="9" s="1"/>
  <c r="X247" i="8"/>
  <c r="AW14" i="9"/>
  <c r="P24" i="9"/>
  <c r="P95" i="9" s="1"/>
  <c r="H24" i="9"/>
  <c r="H95" i="9" s="1"/>
  <c r="U266" i="8"/>
  <c r="AW41" i="5"/>
  <c r="M266" i="8"/>
  <c r="AC41" i="5"/>
  <c r="AC263" i="8"/>
  <c r="AC266" i="8" s="1"/>
  <c r="E266" i="8"/>
  <c r="I41" i="5"/>
  <c r="AG454" i="6"/>
  <c r="H78" i="6"/>
  <c r="U247" i="8"/>
  <c r="M247" i="8"/>
  <c r="Y270" i="8"/>
  <c r="E267" i="8"/>
  <c r="D153" i="5"/>
  <c r="D270" i="8"/>
  <c r="BB103" i="9"/>
  <c r="F205" i="5"/>
  <c r="V267" i="8"/>
  <c r="V270" i="8" s="1"/>
  <c r="V262" i="8"/>
  <c r="N267" i="8"/>
  <c r="N270" i="8" s="1"/>
  <c r="N262" i="8"/>
  <c r="F267" i="8"/>
  <c r="F262" i="8"/>
  <c r="AL212" i="5"/>
  <c r="D178" i="5"/>
  <c r="O140" i="5"/>
  <c r="T140" i="5" s="1"/>
  <c r="Y140" i="5" s="1"/>
  <c r="AD140" i="5" s="1"/>
  <c r="AI140" i="5" s="1"/>
  <c r="AN140" i="5" s="1"/>
  <c r="AS140" i="5" s="1"/>
  <c r="AX140" i="5" s="1"/>
  <c r="BC140" i="5" s="1"/>
  <c r="BH140" i="5" s="1"/>
  <c r="BM140" i="5" s="1"/>
  <c r="BP140" i="5" s="1"/>
  <c r="J141" i="5"/>
  <c r="AR45" i="5"/>
  <c r="AR131" i="5" s="1"/>
  <c r="AR154" i="5" s="1"/>
  <c r="J172" i="5"/>
  <c r="O169" i="5"/>
  <c r="U262" i="8"/>
  <c r="AX332" i="6"/>
  <c r="AX338" i="6" s="1"/>
  <c r="Q169" i="5"/>
  <c r="P169" i="5"/>
  <c r="AD108" i="5"/>
  <c r="Y114" i="5"/>
  <c r="T180" i="5"/>
  <c r="U37" i="5"/>
  <c r="V37" i="5"/>
  <c r="Q11" i="5"/>
  <c r="P11" i="5"/>
  <c r="CK29" i="4"/>
  <c r="CE151" i="3"/>
  <c r="M45" i="5"/>
  <c r="M131" i="5" s="1"/>
  <c r="M154" i="5" s="1"/>
  <c r="BN10" i="3"/>
  <c r="BN15" i="3" s="1"/>
  <c r="BN11" i="3"/>
  <c r="J10" i="3"/>
  <c r="J11" i="3"/>
  <c r="CF152" i="3"/>
  <c r="T89" i="5"/>
  <c r="O93" i="5"/>
  <c r="Y52" i="5"/>
  <c r="T58" i="5"/>
  <c r="AR178" i="5"/>
  <c r="AR213" i="5" s="1"/>
  <c r="BG10" i="3"/>
  <c r="BG11" i="3"/>
  <c r="CG154" i="3"/>
  <c r="O115" i="5"/>
  <c r="Y72" i="5"/>
  <c r="AD66" i="5"/>
  <c r="BB14" i="9"/>
  <c r="I16" i="4"/>
  <c r="H19" i="4"/>
  <c r="CC16" i="4"/>
  <c r="H41" i="4"/>
  <c r="H44" i="4" s="1"/>
  <c r="C44" i="4"/>
  <c r="I21" i="4"/>
  <c r="H24" i="4"/>
  <c r="CC21" i="4"/>
  <c r="H43" i="4"/>
  <c r="J51" i="5"/>
  <c r="J59" i="5" s="1"/>
  <c r="E177" i="5"/>
  <c r="E178" i="5" s="1"/>
  <c r="BB178" i="5"/>
  <c r="CN26" i="4"/>
  <c r="CN29" i="4" s="1"/>
  <c r="CI29" i="4"/>
  <c r="BB110" i="9"/>
  <c r="CN13" i="4"/>
  <c r="CC92" i="3"/>
  <c r="CH92" i="3" s="1"/>
  <c r="N92" i="3"/>
  <c r="T92" i="3" s="1"/>
  <c r="Z92" i="3" s="1"/>
  <c r="AF92" i="3" s="1"/>
  <c r="AL92" i="3" s="1"/>
  <c r="AR92" i="3" s="1"/>
  <c r="AX92" i="3" s="1"/>
  <c r="BD92" i="3" s="1"/>
  <c r="BJ92" i="3" s="1"/>
  <c r="BP92" i="3" s="1"/>
  <c r="BV92" i="3" s="1"/>
  <c r="CB92" i="3" s="1"/>
  <c r="F153" i="3"/>
  <c r="CL120" i="3"/>
  <c r="CL153" i="3" s="1"/>
  <c r="CJ71" i="3"/>
  <c r="CJ101" i="3" s="1"/>
  <c r="CD101" i="3"/>
  <c r="CL99" i="3"/>
  <c r="N68" i="3"/>
  <c r="CC68" i="3"/>
  <c r="T117" i="5"/>
  <c r="O121" i="5"/>
  <c r="O129" i="5" s="1"/>
  <c r="CN88" i="3"/>
  <c r="CM102" i="3"/>
  <c r="CI100" i="3"/>
  <c r="CN70" i="3"/>
  <c r="CL144" i="3"/>
  <c r="CK83" i="3"/>
  <c r="CK103" i="3" s="1"/>
  <c r="CI101" i="3"/>
  <c r="CN71" i="3"/>
  <c r="CJ69" i="3"/>
  <c r="H59" i="3"/>
  <c r="I59" i="3" s="1"/>
  <c r="N59" i="3" s="1"/>
  <c r="O59" i="3" s="1"/>
  <c r="T59" i="3" s="1"/>
  <c r="U59" i="3" s="1"/>
  <c r="Z59" i="3" s="1"/>
  <c r="AA59" i="3" s="1"/>
  <c r="AF59" i="3" s="1"/>
  <c r="AG59" i="3" s="1"/>
  <c r="AL59" i="3" s="1"/>
  <c r="AM59" i="3" s="1"/>
  <c r="AR59" i="3" s="1"/>
  <c r="AS59" i="3" s="1"/>
  <c r="AX59" i="3" s="1"/>
  <c r="AY59" i="3" s="1"/>
  <c r="BD59" i="3" s="1"/>
  <c r="BE59" i="3" s="1"/>
  <c r="BJ59" i="3" s="1"/>
  <c r="BK59" i="3" s="1"/>
  <c r="BP59" i="3" s="1"/>
  <c r="BQ59" i="3" s="1"/>
  <c r="BV59" i="3" s="1"/>
  <c r="BW59" i="3" s="1"/>
  <c r="CB59" i="3" s="1"/>
  <c r="CC142" i="3"/>
  <c r="CH142" i="3" s="1"/>
  <c r="I142" i="3"/>
  <c r="N142" i="3" s="1"/>
  <c r="O142" i="3" s="1"/>
  <c r="T142" i="3" s="1"/>
  <c r="U142" i="3" s="1"/>
  <c r="Z142" i="3" s="1"/>
  <c r="AA142" i="3" s="1"/>
  <c r="AF142" i="3" s="1"/>
  <c r="AG142" i="3" s="1"/>
  <c r="AL142" i="3" s="1"/>
  <c r="AM142" i="3" s="1"/>
  <c r="AR142" i="3" s="1"/>
  <c r="AS142" i="3" s="1"/>
  <c r="AX142" i="3" s="1"/>
  <c r="AY142" i="3" s="1"/>
  <c r="BD142" i="3" s="1"/>
  <c r="BE142" i="3" s="1"/>
  <c r="BJ142" i="3" s="1"/>
  <c r="BK142" i="3" s="1"/>
  <c r="BP142" i="3" s="1"/>
  <c r="BQ142" i="3" s="1"/>
  <c r="BV142" i="3" s="1"/>
  <c r="BW142" i="3" s="1"/>
  <c r="CB142" i="3" s="1"/>
  <c r="CC138" i="3"/>
  <c r="CH138" i="3" s="1"/>
  <c r="I138" i="3"/>
  <c r="N138" i="3" s="1"/>
  <c r="O138" i="3" s="1"/>
  <c r="T138" i="3" s="1"/>
  <c r="U138" i="3" s="1"/>
  <c r="Z138" i="3" s="1"/>
  <c r="AA138" i="3" s="1"/>
  <c r="AF138" i="3" s="1"/>
  <c r="AG138" i="3" s="1"/>
  <c r="AL138" i="3" s="1"/>
  <c r="AM138" i="3" s="1"/>
  <c r="AR138" i="3" s="1"/>
  <c r="AS138" i="3" s="1"/>
  <c r="AX138" i="3" s="1"/>
  <c r="AY138" i="3" s="1"/>
  <c r="BD138" i="3" s="1"/>
  <c r="BE138" i="3" s="1"/>
  <c r="BJ138" i="3" s="1"/>
  <c r="BK138" i="3" s="1"/>
  <c r="BP138" i="3" s="1"/>
  <c r="BQ138" i="3" s="1"/>
  <c r="BV138" i="3" s="1"/>
  <c r="BW138" i="3" s="1"/>
  <c r="CB138" i="3" s="1"/>
  <c r="CI50" i="3"/>
  <c r="CN136" i="3"/>
  <c r="CK131" i="3"/>
  <c r="CN131" i="3" s="1"/>
  <c r="CK121" i="3"/>
  <c r="CK154" i="3" s="1"/>
  <c r="CI153" i="3"/>
  <c r="CK119" i="3"/>
  <c r="CK152" i="3" s="1"/>
  <c r="CI151" i="3"/>
  <c r="CI54" i="3"/>
  <c r="CN24" i="3"/>
  <c r="CK53" i="3"/>
  <c r="CM52" i="3"/>
  <c r="CN14" i="3"/>
  <c r="CG133" i="3"/>
  <c r="CI122" i="3"/>
  <c r="P58" i="2"/>
  <c r="AO117" i="1"/>
  <c r="G129" i="5"/>
  <c r="L95" i="5"/>
  <c r="P95" i="5" s="1"/>
  <c r="L58" i="1"/>
  <c r="K93" i="5"/>
  <c r="K101" i="5" s="1"/>
  <c r="L71" i="5"/>
  <c r="P71" i="5" s="1"/>
  <c r="L34" i="1"/>
  <c r="K73" i="5"/>
  <c r="BN155" i="3"/>
  <c r="W102" i="3"/>
  <c r="G105" i="3"/>
  <c r="BR131" i="5"/>
  <c r="BR154" i="5" s="1"/>
  <c r="BR214" i="5" s="1"/>
  <c r="CC125" i="3"/>
  <c r="CH125" i="3" s="1"/>
  <c r="I125" i="3"/>
  <c r="N125" i="3" s="1"/>
  <c r="O125" i="3" s="1"/>
  <c r="T125" i="3" s="1"/>
  <c r="U125" i="3" s="1"/>
  <c r="Z125" i="3" s="1"/>
  <c r="AA125" i="3" s="1"/>
  <c r="AF125" i="3" s="1"/>
  <c r="AG125" i="3" s="1"/>
  <c r="AL125" i="3" s="1"/>
  <c r="AM125" i="3" s="1"/>
  <c r="AR125" i="3" s="1"/>
  <c r="AS125" i="3" s="1"/>
  <c r="AX125" i="3" s="1"/>
  <c r="AY125" i="3" s="1"/>
  <c r="BD125" i="3" s="1"/>
  <c r="BE125" i="3" s="1"/>
  <c r="BJ125" i="3" s="1"/>
  <c r="BK125" i="3" s="1"/>
  <c r="BP125" i="3" s="1"/>
  <c r="BQ125" i="3" s="1"/>
  <c r="BV125" i="3" s="1"/>
  <c r="BW125" i="3" s="1"/>
  <c r="CB125" i="3" s="1"/>
  <c r="CG149" i="3"/>
  <c r="F105" i="3"/>
  <c r="G151" i="3"/>
  <c r="CM118" i="3"/>
  <c r="CM151" i="3" s="1"/>
  <c r="CC69" i="3"/>
  <c r="N69" i="3"/>
  <c r="T69" i="3" s="1"/>
  <c r="Z69" i="3" s="1"/>
  <c r="AF69" i="3" s="1"/>
  <c r="AL69" i="3" s="1"/>
  <c r="AR69" i="3" s="1"/>
  <c r="AX69" i="3" s="1"/>
  <c r="BD69" i="3" s="1"/>
  <c r="BJ69" i="3" s="1"/>
  <c r="BP69" i="3" s="1"/>
  <c r="BV69" i="3" s="1"/>
  <c r="CB69" i="3" s="1"/>
  <c r="CC47" i="3"/>
  <c r="CH47" i="3" s="1"/>
  <c r="I47" i="3"/>
  <c r="N47" i="3" s="1"/>
  <c r="O47" i="3" s="1"/>
  <c r="T47" i="3" s="1"/>
  <c r="U47" i="3" s="1"/>
  <c r="Z47" i="3" s="1"/>
  <c r="AA47" i="3" s="1"/>
  <c r="AF47" i="3" s="1"/>
  <c r="AG47" i="3" s="1"/>
  <c r="AL47" i="3" s="1"/>
  <c r="AM47" i="3" s="1"/>
  <c r="AR47" i="3" s="1"/>
  <c r="AS47" i="3" s="1"/>
  <c r="AX47" i="3" s="1"/>
  <c r="AY47" i="3" s="1"/>
  <c r="BD47" i="3" s="1"/>
  <c r="BE47" i="3" s="1"/>
  <c r="BJ47" i="3" s="1"/>
  <c r="BK47" i="3" s="1"/>
  <c r="BP47" i="3" s="1"/>
  <c r="BQ47" i="3" s="1"/>
  <c r="BV47" i="3" s="1"/>
  <c r="BW47" i="3" s="1"/>
  <c r="CB47" i="3" s="1"/>
  <c r="CC36" i="3"/>
  <c r="CH36" i="3" s="1"/>
  <c r="I36" i="3"/>
  <c r="N36" i="3" s="1"/>
  <c r="O36" i="3" s="1"/>
  <c r="T36" i="3" s="1"/>
  <c r="U36" i="3" s="1"/>
  <c r="Z36" i="3" s="1"/>
  <c r="AA36" i="3" s="1"/>
  <c r="AF36" i="3" s="1"/>
  <c r="AG36" i="3" s="1"/>
  <c r="AL36" i="3" s="1"/>
  <c r="AM36" i="3" s="1"/>
  <c r="AR36" i="3" s="1"/>
  <c r="AS36" i="3" s="1"/>
  <c r="AX36" i="3" s="1"/>
  <c r="AY36" i="3" s="1"/>
  <c r="BD36" i="3" s="1"/>
  <c r="BE36" i="3" s="1"/>
  <c r="BJ36" i="3" s="1"/>
  <c r="BK36" i="3" s="1"/>
  <c r="BP36" i="3" s="1"/>
  <c r="BQ36" i="3" s="1"/>
  <c r="BV36" i="3" s="1"/>
  <c r="BW36" i="3" s="1"/>
  <c r="CB36" i="3" s="1"/>
  <c r="CD126" i="3"/>
  <c r="AT122" i="3"/>
  <c r="S58" i="2"/>
  <c r="AN117" i="1"/>
  <c r="L119" i="5"/>
  <c r="P119" i="5" s="1"/>
  <c r="L82" i="1"/>
  <c r="L91" i="5"/>
  <c r="P91" i="5" s="1"/>
  <c r="L54" i="1"/>
  <c r="L63" i="5"/>
  <c r="P63" i="5" s="1"/>
  <c r="L26" i="1"/>
  <c r="CN84" i="3"/>
  <c r="T74" i="3"/>
  <c r="Z74" i="3" s="1"/>
  <c r="AF74" i="3" s="1"/>
  <c r="AL74" i="3" s="1"/>
  <c r="AR74" i="3" s="1"/>
  <c r="AX74" i="3" s="1"/>
  <c r="BD74" i="3" s="1"/>
  <c r="BJ74" i="3" s="1"/>
  <c r="BP74" i="3" s="1"/>
  <c r="BV74" i="3" s="1"/>
  <c r="CB74" i="3" s="1"/>
  <c r="AI102" i="3"/>
  <c r="CE100" i="3"/>
  <c r="F148" i="3"/>
  <c r="H148" i="3" s="1"/>
  <c r="CL115" i="3"/>
  <c r="CL148" i="3" s="1"/>
  <c r="AO97" i="3"/>
  <c r="CK120" i="3"/>
  <c r="E153" i="3"/>
  <c r="BR97" i="3"/>
  <c r="BR105" i="3" s="1"/>
  <c r="V97" i="3"/>
  <c r="V105" i="3" s="1"/>
  <c r="CL104" i="3"/>
  <c r="CJ73" i="3"/>
  <c r="H56" i="3"/>
  <c r="I56" i="3" s="1"/>
  <c r="N56" i="3" s="1"/>
  <c r="O56" i="3" s="1"/>
  <c r="T56" i="3" s="1"/>
  <c r="U56" i="3" s="1"/>
  <c r="Z56" i="3" s="1"/>
  <c r="AA56" i="3" s="1"/>
  <c r="AF56" i="3" s="1"/>
  <c r="AG56" i="3" s="1"/>
  <c r="AL56" i="3" s="1"/>
  <c r="AM56" i="3" s="1"/>
  <c r="AR56" i="3" s="1"/>
  <c r="AS56" i="3" s="1"/>
  <c r="AX56" i="3" s="1"/>
  <c r="AY56" i="3" s="1"/>
  <c r="BD56" i="3" s="1"/>
  <c r="BE56" i="3" s="1"/>
  <c r="BJ56" i="3" s="1"/>
  <c r="BK56" i="3" s="1"/>
  <c r="BP56" i="3" s="1"/>
  <c r="BQ56" i="3" s="1"/>
  <c r="BV56" i="3" s="1"/>
  <c r="BW56" i="3" s="1"/>
  <c r="CB56" i="3" s="1"/>
  <c r="BG60" i="3"/>
  <c r="AI60" i="3"/>
  <c r="K60" i="3"/>
  <c r="CN143" i="3"/>
  <c r="CN141" i="3"/>
  <c r="CN45" i="3"/>
  <c r="CC137" i="3"/>
  <c r="CH137" i="3" s="1"/>
  <c r="I137" i="3"/>
  <c r="N137" i="3" s="1"/>
  <c r="O137" i="3" s="1"/>
  <c r="T137" i="3" s="1"/>
  <c r="U137" i="3" s="1"/>
  <c r="Z137" i="3" s="1"/>
  <c r="AA137" i="3" s="1"/>
  <c r="AF137" i="3" s="1"/>
  <c r="AG137" i="3" s="1"/>
  <c r="AL137" i="3" s="1"/>
  <c r="AM137" i="3" s="1"/>
  <c r="AR137" i="3" s="1"/>
  <c r="AS137" i="3" s="1"/>
  <c r="AX137" i="3" s="1"/>
  <c r="AY137" i="3" s="1"/>
  <c r="BD137" i="3" s="1"/>
  <c r="BE137" i="3" s="1"/>
  <c r="BJ137" i="3" s="1"/>
  <c r="BK137" i="3" s="1"/>
  <c r="BP137" i="3" s="1"/>
  <c r="BQ137" i="3" s="1"/>
  <c r="BV137" i="3" s="1"/>
  <c r="BW137" i="3" s="1"/>
  <c r="CB137" i="3" s="1"/>
  <c r="J95" i="3"/>
  <c r="CI40" i="3"/>
  <c r="CI59" i="3"/>
  <c r="CN29" i="3"/>
  <c r="CK58" i="3"/>
  <c r="CK118" i="3"/>
  <c r="CK151" i="3" s="1"/>
  <c r="CE53" i="3"/>
  <c r="CI148" i="3"/>
  <c r="CG52" i="3"/>
  <c r="CG60" i="3" s="1"/>
  <c r="CG30" i="3"/>
  <c r="CE133" i="3"/>
  <c r="CC124" i="3"/>
  <c r="I124" i="3"/>
  <c r="H133" i="3"/>
  <c r="BY155" i="3"/>
  <c r="M155" i="3"/>
  <c r="Z58" i="2"/>
  <c r="J58" i="2"/>
  <c r="F114" i="1"/>
  <c r="AP114" i="1"/>
  <c r="AP109" i="1"/>
  <c r="F109" i="1"/>
  <c r="K114" i="5"/>
  <c r="K86" i="5"/>
  <c r="K102" i="3"/>
  <c r="N102" i="3" s="1"/>
  <c r="T102" i="3" s="1"/>
  <c r="Z102" i="3" s="1"/>
  <c r="AF102" i="3" s="1"/>
  <c r="AL102" i="3" s="1"/>
  <c r="AR102" i="3" s="1"/>
  <c r="Q97" i="3"/>
  <c r="CH73" i="3"/>
  <c r="AC85" i="3"/>
  <c r="D149" i="3"/>
  <c r="H149" i="3" s="1"/>
  <c r="CJ116" i="3"/>
  <c r="CJ149" i="3" s="1"/>
  <c r="BE98" i="3"/>
  <c r="AZ133" i="3"/>
  <c r="AH155" i="3"/>
  <c r="L155" i="3"/>
  <c r="H15" i="3"/>
  <c r="CC10" i="3"/>
  <c r="I10" i="3"/>
  <c r="P117" i="5"/>
  <c r="I56" i="1"/>
  <c r="P66" i="5"/>
  <c r="W98" i="3"/>
  <c r="AZ122" i="3"/>
  <c r="M58" i="2"/>
  <c r="Q94" i="5"/>
  <c r="O57" i="1"/>
  <c r="Q70" i="5"/>
  <c r="U70" i="5" s="1"/>
  <c r="O33" i="1"/>
  <c r="CF50" i="3"/>
  <c r="CD95" i="3"/>
  <c r="CJ87" i="3"/>
  <c r="CJ95" i="3" s="1"/>
  <c r="Q85" i="3"/>
  <c r="CC26" i="3"/>
  <c r="I26" i="3"/>
  <c r="N26" i="3" s="1"/>
  <c r="O26" i="3" s="1"/>
  <c r="T26" i="3" s="1"/>
  <c r="U26" i="3" s="1"/>
  <c r="Z26" i="3" s="1"/>
  <c r="AA26" i="3" s="1"/>
  <c r="AF26" i="3" s="1"/>
  <c r="AG26" i="3" s="1"/>
  <c r="AL26" i="3" s="1"/>
  <c r="AM26" i="3" s="1"/>
  <c r="AR26" i="3" s="1"/>
  <c r="AS26" i="3" s="1"/>
  <c r="AX26" i="3" s="1"/>
  <c r="AY26" i="3" s="1"/>
  <c r="BD26" i="3" s="1"/>
  <c r="BE26" i="3" s="1"/>
  <c r="BJ26" i="3" s="1"/>
  <c r="BK26" i="3" s="1"/>
  <c r="BP26" i="3" s="1"/>
  <c r="BQ26" i="3" s="1"/>
  <c r="BV26" i="3" s="1"/>
  <c r="BW26" i="3" s="1"/>
  <c r="CB26" i="3" s="1"/>
  <c r="CC22" i="3"/>
  <c r="I22" i="3"/>
  <c r="H30" i="3"/>
  <c r="BX155" i="3"/>
  <c r="AV155" i="3"/>
  <c r="AB155" i="3"/>
  <c r="L113" i="5"/>
  <c r="P113" i="5" s="1"/>
  <c r="L76" i="1"/>
  <c r="F78" i="1"/>
  <c r="L85" i="5"/>
  <c r="P85" i="5" s="1"/>
  <c r="L48" i="1"/>
  <c r="F50" i="1"/>
  <c r="Q61" i="5"/>
  <c r="O24" i="1"/>
  <c r="L190" i="5"/>
  <c r="P190" i="5" s="1"/>
  <c r="P57" i="5"/>
  <c r="L186" i="5"/>
  <c r="P186" i="5" s="1"/>
  <c r="P53" i="5"/>
  <c r="L181" i="5"/>
  <c r="P181" i="5" s="1"/>
  <c r="P48" i="5"/>
  <c r="O98" i="3"/>
  <c r="Q68" i="3"/>
  <c r="AB60" i="3"/>
  <c r="CF144" i="3"/>
  <c r="L189" i="5"/>
  <c r="P189" i="5" s="1"/>
  <c r="P56" i="5"/>
  <c r="AU95" i="3"/>
  <c r="CC35" i="3"/>
  <c r="CH35" i="3" s="1"/>
  <c r="I35" i="3"/>
  <c r="N35" i="3" s="1"/>
  <c r="O35" i="3" s="1"/>
  <c r="T35" i="3" s="1"/>
  <c r="U35" i="3" s="1"/>
  <c r="Z35" i="3" s="1"/>
  <c r="AA35" i="3" s="1"/>
  <c r="AF35" i="3" s="1"/>
  <c r="AG35" i="3" s="1"/>
  <c r="AL35" i="3" s="1"/>
  <c r="AM35" i="3" s="1"/>
  <c r="AR35" i="3" s="1"/>
  <c r="AS35" i="3" s="1"/>
  <c r="AX35" i="3" s="1"/>
  <c r="AY35" i="3" s="1"/>
  <c r="BD35" i="3" s="1"/>
  <c r="BE35" i="3" s="1"/>
  <c r="BJ35" i="3" s="1"/>
  <c r="BK35" i="3" s="1"/>
  <c r="BP35" i="3" s="1"/>
  <c r="BQ35" i="3" s="1"/>
  <c r="BV35" i="3" s="1"/>
  <c r="BW35" i="3" s="1"/>
  <c r="CB35" i="3" s="1"/>
  <c r="CJ126" i="3"/>
  <c r="CJ133" i="3" s="1"/>
  <c r="D133" i="3"/>
  <c r="D153" i="3"/>
  <c r="H153" i="3" s="1"/>
  <c r="CJ120" i="3"/>
  <c r="CJ153" i="3" s="1"/>
  <c r="CF52" i="3"/>
  <c r="CF30" i="3"/>
  <c r="BL122" i="3"/>
  <c r="P122" i="3"/>
  <c r="L104" i="5"/>
  <c r="P104" i="5" s="1"/>
  <c r="L67" i="1"/>
  <c r="CE68" i="3"/>
  <c r="X155" i="3"/>
  <c r="Q54" i="5"/>
  <c r="O17" i="1"/>
  <c r="AC58" i="2"/>
  <c r="Y140" i="9"/>
  <c r="Y111" i="9"/>
  <c r="AW102" i="9"/>
  <c r="Q150" i="9"/>
  <c r="AW66" i="9"/>
  <c r="H437" i="6"/>
  <c r="P435" i="6"/>
  <c r="P437" i="6" s="1"/>
  <c r="V150" i="9"/>
  <c r="AW80" i="9"/>
  <c r="AT130" i="9"/>
  <c r="AT138" i="9" s="1"/>
  <c r="AT150" i="9" s="1"/>
  <c r="F13" i="7"/>
  <c r="F17" i="7" s="1"/>
  <c r="F27" i="7" s="1"/>
  <c r="N266" i="8"/>
  <c r="AG41" i="5"/>
  <c r="O141" i="5"/>
  <c r="T138" i="5"/>
  <c r="P138" i="5"/>
  <c r="J14" i="5"/>
  <c r="O12" i="5"/>
  <c r="K12" i="5"/>
  <c r="K14" i="5" s="1"/>
  <c r="K45" i="5" s="1"/>
  <c r="CJ41" i="4"/>
  <c r="CJ44" i="4" s="1"/>
  <c r="CJ14" i="4"/>
  <c r="CC37" i="4"/>
  <c r="CH37" i="4" s="1"/>
  <c r="I37" i="4"/>
  <c r="N37" i="4" s="1"/>
  <c r="O37" i="4" s="1"/>
  <c r="T37" i="4" s="1"/>
  <c r="U37" i="4" s="1"/>
  <c r="Z37" i="4" s="1"/>
  <c r="AA37" i="4" s="1"/>
  <c r="AF37" i="4" s="1"/>
  <c r="AG37" i="4" s="1"/>
  <c r="AL37" i="4" s="1"/>
  <c r="AM37" i="4" s="1"/>
  <c r="AR37" i="4" s="1"/>
  <c r="AS37" i="4" s="1"/>
  <c r="AX37" i="4" s="1"/>
  <c r="AY37" i="4" s="1"/>
  <c r="BD37" i="4" s="1"/>
  <c r="BE37" i="4" s="1"/>
  <c r="BJ37" i="4" s="1"/>
  <c r="BK37" i="4" s="1"/>
  <c r="BP37" i="4" s="1"/>
  <c r="BQ37" i="4" s="1"/>
  <c r="BV37" i="4" s="1"/>
  <c r="BW37" i="4" s="1"/>
  <c r="CB37" i="4" s="1"/>
  <c r="AI103" i="5"/>
  <c r="AH214" i="5"/>
  <c r="K13" i="5"/>
  <c r="L13" i="5"/>
  <c r="L14" i="5" s="1"/>
  <c r="W178" i="5"/>
  <c r="W213" i="5" s="1"/>
  <c r="W214" i="5" s="1"/>
  <c r="N213" i="5"/>
  <c r="J34" i="5"/>
  <c r="O31" i="5"/>
  <c r="P31" i="5" s="1"/>
  <c r="P34" i="5" s="1"/>
  <c r="K31" i="5"/>
  <c r="K34" i="5" s="1"/>
  <c r="T75" i="5"/>
  <c r="O79" i="5"/>
  <c r="O87" i="5" s="1"/>
  <c r="H104" i="3"/>
  <c r="N104" i="3" s="1"/>
  <c r="T104" i="3" s="1"/>
  <c r="Z104" i="3" s="1"/>
  <c r="AF104" i="3" s="1"/>
  <c r="AL104" i="3" s="1"/>
  <c r="AR104" i="3" s="1"/>
  <c r="AX104" i="3" s="1"/>
  <c r="BD104" i="3" s="1"/>
  <c r="BJ104" i="3" s="1"/>
  <c r="BP104" i="3" s="1"/>
  <c r="BV104" i="3" s="1"/>
  <c r="CB104" i="3" s="1"/>
  <c r="CC94" i="3"/>
  <c r="CH94" i="3" s="1"/>
  <c r="N94" i="3"/>
  <c r="T94" i="3" s="1"/>
  <c r="Z94" i="3" s="1"/>
  <c r="AF94" i="3" s="1"/>
  <c r="AL94" i="3" s="1"/>
  <c r="AR94" i="3" s="1"/>
  <c r="AX94" i="3" s="1"/>
  <c r="BD94" i="3" s="1"/>
  <c r="BJ94" i="3" s="1"/>
  <c r="BP94" i="3" s="1"/>
  <c r="BV94" i="3" s="1"/>
  <c r="CB94" i="3" s="1"/>
  <c r="CC120" i="3"/>
  <c r="I120" i="3"/>
  <c r="AE155" i="3"/>
  <c r="L62" i="5"/>
  <c r="P62" i="5" s="1"/>
  <c r="L25" i="1"/>
  <c r="CC80" i="3"/>
  <c r="CH80" i="3" s="1"/>
  <c r="N80" i="3"/>
  <c r="T80" i="3" s="1"/>
  <c r="Z80" i="3" s="1"/>
  <c r="AF80" i="3" s="1"/>
  <c r="AL80" i="3" s="1"/>
  <c r="AR80" i="3" s="1"/>
  <c r="AX80" i="3" s="1"/>
  <c r="BD80" i="3" s="1"/>
  <c r="BJ80" i="3" s="1"/>
  <c r="BP80" i="3" s="1"/>
  <c r="BV80" i="3" s="1"/>
  <c r="CB80" i="3" s="1"/>
  <c r="CJ117" i="3"/>
  <c r="CD147" i="3"/>
  <c r="CC13" i="3"/>
  <c r="CH13" i="3" s="1"/>
  <c r="I13" i="3"/>
  <c r="N13" i="3" s="1"/>
  <c r="O13" i="3" s="1"/>
  <c r="T13" i="3" s="1"/>
  <c r="U13" i="3" s="1"/>
  <c r="Z13" i="3" s="1"/>
  <c r="AA13" i="3" s="1"/>
  <c r="AF13" i="3" s="1"/>
  <c r="AG13" i="3" s="1"/>
  <c r="AL13" i="3" s="1"/>
  <c r="AM13" i="3" s="1"/>
  <c r="AR13" i="3" s="1"/>
  <c r="AS13" i="3" s="1"/>
  <c r="AX13" i="3" s="1"/>
  <c r="AY13" i="3" s="1"/>
  <c r="BD13" i="3" s="1"/>
  <c r="BE13" i="3" s="1"/>
  <c r="BJ13" i="3" s="1"/>
  <c r="BK13" i="3" s="1"/>
  <c r="BP13" i="3" s="1"/>
  <c r="BQ13" i="3" s="1"/>
  <c r="BV13" i="3" s="1"/>
  <c r="BW13" i="3" s="1"/>
  <c r="CB13" i="3" s="1"/>
  <c r="AD155" i="3"/>
  <c r="CK100" i="3"/>
  <c r="CC90" i="3"/>
  <c r="CH90" i="3" s="1"/>
  <c r="N90" i="3"/>
  <c r="T90" i="3" s="1"/>
  <c r="Z90" i="3" s="1"/>
  <c r="AF90" i="3" s="1"/>
  <c r="AL90" i="3" s="1"/>
  <c r="AR90" i="3" s="1"/>
  <c r="AX90" i="3" s="1"/>
  <c r="BD90" i="3" s="1"/>
  <c r="BJ90" i="3" s="1"/>
  <c r="BP90" i="3" s="1"/>
  <c r="BV90" i="3" s="1"/>
  <c r="CB90" i="3" s="1"/>
  <c r="CN129" i="3"/>
  <c r="CI154" i="3"/>
  <c r="CG144" i="3"/>
  <c r="AC155" i="3"/>
  <c r="N58" i="2"/>
  <c r="C117" i="1"/>
  <c r="F111" i="1"/>
  <c r="AP111" i="1"/>
  <c r="K115" i="5"/>
  <c r="CC91" i="3"/>
  <c r="CH91" i="3" s="1"/>
  <c r="N91" i="3"/>
  <c r="T91" i="3" s="1"/>
  <c r="Z91" i="3" s="1"/>
  <c r="AF91" i="3" s="1"/>
  <c r="AL91" i="3" s="1"/>
  <c r="AR91" i="3" s="1"/>
  <c r="AX91" i="3" s="1"/>
  <c r="BD91" i="3" s="1"/>
  <c r="BJ91" i="3" s="1"/>
  <c r="BP91" i="3" s="1"/>
  <c r="BV91" i="3" s="1"/>
  <c r="CB91" i="3" s="1"/>
  <c r="CC24" i="3"/>
  <c r="I24" i="3"/>
  <c r="N24" i="3" s="1"/>
  <c r="O24" i="3" s="1"/>
  <c r="T24" i="3" s="1"/>
  <c r="U24" i="3" s="1"/>
  <c r="Z24" i="3" s="1"/>
  <c r="AA24" i="3" s="1"/>
  <c r="AF24" i="3" s="1"/>
  <c r="AG24" i="3" s="1"/>
  <c r="AL24" i="3" s="1"/>
  <c r="AM24" i="3" s="1"/>
  <c r="AR24" i="3" s="1"/>
  <c r="AS24" i="3" s="1"/>
  <c r="AX24" i="3" s="1"/>
  <c r="AY24" i="3" s="1"/>
  <c r="BD24" i="3" s="1"/>
  <c r="BE24" i="3" s="1"/>
  <c r="BJ24" i="3" s="1"/>
  <c r="BK24" i="3" s="1"/>
  <c r="BP24" i="3" s="1"/>
  <c r="BQ24" i="3" s="1"/>
  <c r="BV24" i="3" s="1"/>
  <c r="BW24" i="3" s="1"/>
  <c r="CB24" i="3" s="1"/>
  <c r="Q77" i="5"/>
  <c r="U77" i="5" s="1"/>
  <c r="O40" i="1"/>
  <c r="P122" i="5"/>
  <c r="CD77" i="3"/>
  <c r="CJ52" i="3"/>
  <c r="CJ30" i="3"/>
  <c r="AN92" i="1"/>
  <c r="Q48" i="5"/>
  <c r="O11" i="1"/>
  <c r="CJ144" i="3"/>
  <c r="AB275" i="2"/>
  <c r="AB282" i="2"/>
  <c r="AB284" i="2" s="1"/>
  <c r="Q110" i="5"/>
  <c r="U110" i="5" s="1"/>
  <c r="O73" i="1"/>
  <c r="AW17" i="9"/>
  <c r="Y23" i="9"/>
  <c r="AQ24" i="9"/>
  <c r="AQ95" i="9" s="1"/>
  <c r="AO138" i="9"/>
  <c r="AO150" i="9" s="1"/>
  <c r="AW12" i="9"/>
  <c r="Y16" i="9"/>
  <c r="Y24" i="9" s="1"/>
  <c r="Y95" i="9" s="1"/>
  <c r="I138" i="9"/>
  <c r="I150" i="9" s="1"/>
  <c r="AW21" i="9"/>
  <c r="AQ138" i="9"/>
  <c r="AQ150" i="9" s="1"/>
  <c r="W138" i="9"/>
  <c r="W150" i="9" s="1"/>
  <c r="G138" i="9"/>
  <c r="G150" i="9" s="1"/>
  <c r="AF24" i="9"/>
  <c r="AF95" i="9" s="1"/>
  <c r="H455" i="6"/>
  <c r="P453" i="6"/>
  <c r="P455" i="6" s="1"/>
  <c r="AB24" i="9"/>
  <c r="AB95" i="9" s="1"/>
  <c r="R150" i="9"/>
  <c r="J138" i="9"/>
  <c r="J150" i="9" s="1"/>
  <c r="AL24" i="9"/>
  <c r="AL95" i="9" s="1"/>
  <c r="AD24" i="9"/>
  <c r="AD95" i="9" s="1"/>
  <c r="Z130" i="9"/>
  <c r="Z138" i="9" s="1"/>
  <c r="Z150" i="9" s="1"/>
  <c r="AU126" i="9"/>
  <c r="D247" i="8"/>
  <c r="X95" i="9"/>
  <c r="P138" i="9"/>
  <c r="P150" i="9" s="1"/>
  <c r="H138" i="9"/>
  <c r="H150" i="9" s="1"/>
  <c r="U267" i="8"/>
  <c r="U270" i="8" s="1"/>
  <c r="M267" i="8"/>
  <c r="M270" i="8" s="1"/>
  <c r="AA453" i="6"/>
  <c r="AA456" i="6" s="1"/>
  <c r="AA447" i="6"/>
  <c r="D200" i="5"/>
  <c r="D212" i="5" s="1"/>
  <c r="P429" i="6"/>
  <c r="AX339" i="6"/>
  <c r="I261" i="8"/>
  <c r="AC261" i="8" s="1"/>
  <c r="AC262" i="8" s="1"/>
  <c r="I52" i="8"/>
  <c r="I247" i="8" s="1"/>
  <c r="S13" i="5"/>
  <c r="Z247" i="8"/>
  <c r="R247" i="8"/>
  <c r="J247" i="8"/>
  <c r="E211" i="5"/>
  <c r="E212" i="5" s="1"/>
  <c r="F202" i="5"/>
  <c r="J202" i="5"/>
  <c r="T94" i="5"/>
  <c r="O100" i="5"/>
  <c r="AB45" i="5"/>
  <c r="AB131" i="5" s="1"/>
  <c r="AB154" i="5" s="1"/>
  <c r="AB214" i="5" s="1"/>
  <c r="O197" i="5"/>
  <c r="J200" i="5"/>
  <c r="W453" i="6"/>
  <c r="W456" i="6" s="1"/>
  <c r="W447" i="6"/>
  <c r="F188" i="5"/>
  <c r="F191" i="5" s="1"/>
  <c r="BB15" i="9"/>
  <c r="K36" i="5"/>
  <c r="K39" i="5" s="1"/>
  <c r="O36" i="5"/>
  <c r="J39" i="5"/>
  <c r="G14" i="5"/>
  <c r="G45" i="5" s="1"/>
  <c r="CC32" i="4"/>
  <c r="CH32" i="4" s="1"/>
  <c r="I32" i="4"/>
  <c r="N32" i="4" s="1"/>
  <c r="O32" i="4" s="1"/>
  <c r="T32" i="4" s="1"/>
  <c r="U32" i="4" s="1"/>
  <c r="Z32" i="4" s="1"/>
  <c r="AA32" i="4" s="1"/>
  <c r="AF32" i="4" s="1"/>
  <c r="AG32" i="4" s="1"/>
  <c r="AL32" i="4" s="1"/>
  <c r="AM32" i="4" s="1"/>
  <c r="AR32" i="4" s="1"/>
  <c r="AS32" i="4" s="1"/>
  <c r="AX32" i="4" s="1"/>
  <c r="AY32" i="4" s="1"/>
  <c r="BD32" i="4" s="1"/>
  <c r="BE32" i="4" s="1"/>
  <c r="BJ32" i="4" s="1"/>
  <c r="BK32" i="4" s="1"/>
  <c r="BP32" i="4" s="1"/>
  <c r="BQ32" i="4" s="1"/>
  <c r="BV32" i="4" s="1"/>
  <c r="BW32" i="4" s="1"/>
  <c r="CB32" i="4" s="1"/>
  <c r="CC22" i="4"/>
  <c r="CH22" i="4" s="1"/>
  <c r="I22" i="4"/>
  <c r="N22" i="4" s="1"/>
  <c r="O22" i="4" s="1"/>
  <c r="T22" i="4" s="1"/>
  <c r="U22" i="4" s="1"/>
  <c r="Z22" i="4" s="1"/>
  <c r="AA22" i="4" s="1"/>
  <c r="AF22" i="4" s="1"/>
  <c r="AG22" i="4" s="1"/>
  <c r="AL22" i="4" s="1"/>
  <c r="AM22" i="4" s="1"/>
  <c r="AR22" i="4" s="1"/>
  <c r="AS22" i="4" s="1"/>
  <c r="AX22" i="4" s="1"/>
  <c r="AY22" i="4" s="1"/>
  <c r="BD22" i="4" s="1"/>
  <c r="BE22" i="4" s="1"/>
  <c r="BJ22" i="4" s="1"/>
  <c r="BK22" i="4" s="1"/>
  <c r="BP22" i="4" s="1"/>
  <c r="BQ22" i="4" s="1"/>
  <c r="BV22" i="4" s="1"/>
  <c r="BW22" i="4" s="1"/>
  <c r="CB22" i="4" s="1"/>
  <c r="BL178" i="5"/>
  <c r="BL213" i="5" s="1"/>
  <c r="BL214" i="5" s="1"/>
  <c r="L39" i="5"/>
  <c r="Q36" i="5"/>
  <c r="P36" i="5"/>
  <c r="P39" i="5" s="1"/>
  <c r="U17" i="5"/>
  <c r="V17" i="5"/>
  <c r="E131" i="5"/>
  <c r="E154" i="5" s="1"/>
  <c r="BK178" i="5"/>
  <c r="BK213" i="5" s="1"/>
  <c r="BK214" i="5" s="1"/>
  <c r="BF10" i="3"/>
  <c r="BF11" i="3"/>
  <c r="O58" i="5"/>
  <c r="U22" i="5"/>
  <c r="V22" i="5"/>
  <c r="F171" i="5"/>
  <c r="G171" i="5"/>
  <c r="AC11" i="3"/>
  <c r="AC10" i="3"/>
  <c r="CN11" i="4"/>
  <c r="CN14" i="4" s="1"/>
  <c r="CI14" i="4"/>
  <c r="CI41" i="4"/>
  <c r="T107" i="5"/>
  <c r="T115" i="5" s="1"/>
  <c r="Y104" i="5"/>
  <c r="Y61" i="5"/>
  <c r="T65" i="5"/>
  <c r="T73" i="5" s="1"/>
  <c r="J182" i="5"/>
  <c r="E184" i="5"/>
  <c r="E192" i="5" s="1"/>
  <c r="L19" i="5"/>
  <c r="Q16" i="5"/>
  <c r="AP10" i="3"/>
  <c r="AP15" i="3" s="1"/>
  <c r="AP11" i="3"/>
  <c r="CL34" i="4"/>
  <c r="F182" i="5"/>
  <c r="F184" i="5" s="1"/>
  <c r="F192" i="5" s="1"/>
  <c r="AL213" i="5"/>
  <c r="AL214" i="5" s="1"/>
  <c r="CL39" i="4"/>
  <c r="CL19" i="4"/>
  <c r="CC13" i="4"/>
  <c r="I13" i="4"/>
  <c r="T48" i="5"/>
  <c r="O51" i="5"/>
  <c r="O59" i="5" s="1"/>
  <c r="I26" i="4"/>
  <c r="H29" i="4"/>
  <c r="CC26" i="4"/>
  <c r="CM95" i="3"/>
  <c r="Y11" i="5"/>
  <c r="CK42" i="4"/>
  <c r="CN42" i="4" s="1"/>
  <c r="CN12" i="4"/>
  <c r="CL95" i="3"/>
  <c r="CL75" i="3"/>
  <c r="CL97" i="3"/>
  <c r="BB33" i="9"/>
  <c r="V21" i="5"/>
  <c r="Q24" i="5"/>
  <c r="CM128" i="3"/>
  <c r="CG152" i="3"/>
  <c r="CK95" i="3"/>
  <c r="CN83" i="3"/>
  <c r="CM85" i="3"/>
  <c r="CI102" i="3"/>
  <c r="U27" i="5"/>
  <c r="V27" i="5"/>
  <c r="CC131" i="3"/>
  <c r="CH131" i="3" s="1"/>
  <c r="I131" i="3"/>
  <c r="N131" i="3" s="1"/>
  <c r="O131" i="3" s="1"/>
  <c r="T131" i="3" s="1"/>
  <c r="U131" i="3" s="1"/>
  <c r="Z131" i="3" s="1"/>
  <c r="AA131" i="3" s="1"/>
  <c r="AF131" i="3" s="1"/>
  <c r="AG131" i="3" s="1"/>
  <c r="AL131" i="3" s="1"/>
  <c r="AM131" i="3" s="1"/>
  <c r="AR131" i="3" s="1"/>
  <c r="AS131" i="3" s="1"/>
  <c r="AX131" i="3" s="1"/>
  <c r="AY131" i="3" s="1"/>
  <c r="BD131" i="3" s="1"/>
  <c r="BE131" i="3" s="1"/>
  <c r="BJ131" i="3" s="1"/>
  <c r="BK131" i="3" s="1"/>
  <c r="BP131" i="3" s="1"/>
  <c r="BQ131" i="3" s="1"/>
  <c r="BV131" i="3" s="1"/>
  <c r="BW131" i="3" s="1"/>
  <c r="CB131" i="3" s="1"/>
  <c r="BF105" i="3"/>
  <c r="CC89" i="3"/>
  <c r="CH89" i="3" s="1"/>
  <c r="N89" i="3"/>
  <c r="T89" i="3" s="1"/>
  <c r="Z89" i="3" s="1"/>
  <c r="AF89" i="3" s="1"/>
  <c r="AL89" i="3" s="1"/>
  <c r="AR89" i="3" s="1"/>
  <c r="AX89" i="3" s="1"/>
  <c r="BD89" i="3" s="1"/>
  <c r="BJ89" i="3" s="1"/>
  <c r="BP89" i="3" s="1"/>
  <c r="BV89" i="3" s="1"/>
  <c r="CB89" i="3" s="1"/>
  <c r="CC82" i="3"/>
  <c r="CH82" i="3" s="1"/>
  <c r="N82" i="3"/>
  <c r="T82" i="3" s="1"/>
  <c r="Z82" i="3" s="1"/>
  <c r="AF82" i="3" s="1"/>
  <c r="AL82" i="3" s="1"/>
  <c r="AR82" i="3" s="1"/>
  <c r="AX82" i="3" s="1"/>
  <c r="BD82" i="3" s="1"/>
  <c r="BJ82" i="3" s="1"/>
  <c r="BP82" i="3" s="1"/>
  <c r="BV82" i="3" s="1"/>
  <c r="CB82" i="3" s="1"/>
  <c r="CC79" i="3"/>
  <c r="CH79" i="3" s="1"/>
  <c r="N79" i="3"/>
  <c r="T79" i="3" s="1"/>
  <c r="Z79" i="3" s="1"/>
  <c r="AF79" i="3" s="1"/>
  <c r="AL79" i="3" s="1"/>
  <c r="AR79" i="3" s="1"/>
  <c r="AX79" i="3" s="1"/>
  <c r="BD79" i="3" s="1"/>
  <c r="BJ79" i="3" s="1"/>
  <c r="BP79" i="3" s="1"/>
  <c r="BV79" i="3" s="1"/>
  <c r="CB79" i="3" s="1"/>
  <c r="CC71" i="3"/>
  <c r="N71" i="3"/>
  <c r="T71" i="3" s="1"/>
  <c r="Z71" i="3" s="1"/>
  <c r="AF71" i="3" s="1"/>
  <c r="AL71" i="3" s="1"/>
  <c r="AR71" i="3" s="1"/>
  <c r="AX71" i="3" s="1"/>
  <c r="BD71" i="3" s="1"/>
  <c r="BJ71" i="3" s="1"/>
  <c r="BP71" i="3" s="1"/>
  <c r="BV71" i="3" s="1"/>
  <c r="CB71" i="3" s="1"/>
  <c r="H57" i="3"/>
  <c r="I57" i="3" s="1"/>
  <c r="N57" i="3" s="1"/>
  <c r="O57" i="3" s="1"/>
  <c r="T57" i="3" s="1"/>
  <c r="U57" i="3" s="1"/>
  <c r="Z57" i="3" s="1"/>
  <c r="AA57" i="3" s="1"/>
  <c r="AF57" i="3" s="1"/>
  <c r="AG57" i="3" s="1"/>
  <c r="AL57" i="3" s="1"/>
  <c r="AM57" i="3" s="1"/>
  <c r="AR57" i="3" s="1"/>
  <c r="AS57" i="3" s="1"/>
  <c r="AX57" i="3" s="1"/>
  <c r="AY57" i="3" s="1"/>
  <c r="BD57" i="3" s="1"/>
  <c r="BE57" i="3" s="1"/>
  <c r="BJ57" i="3" s="1"/>
  <c r="BK57" i="3" s="1"/>
  <c r="BP57" i="3" s="1"/>
  <c r="BQ57" i="3" s="1"/>
  <c r="BV57" i="3" s="1"/>
  <c r="BW57" i="3" s="1"/>
  <c r="CB57" i="3" s="1"/>
  <c r="CN142" i="3"/>
  <c r="CN138" i="3"/>
  <c r="CN132" i="3"/>
  <c r="CN126" i="3"/>
  <c r="CI56" i="3"/>
  <c r="CN26" i="3"/>
  <c r="CK55" i="3"/>
  <c r="CI30" i="3"/>
  <c r="CI52" i="3"/>
  <c r="CN22" i="3"/>
  <c r="AZ105" i="3"/>
  <c r="CE147" i="3"/>
  <c r="CK114" i="3"/>
  <c r="CK147" i="3" s="1"/>
  <c r="CA155" i="3"/>
  <c r="BO155" i="3"/>
  <c r="AI155" i="3"/>
  <c r="H146" i="3"/>
  <c r="C155" i="3"/>
  <c r="CI146" i="3"/>
  <c r="L58" i="2"/>
  <c r="AO118" i="1"/>
  <c r="L111" i="5"/>
  <c r="P111" i="5" s="1"/>
  <c r="L74" i="1"/>
  <c r="G93" i="5"/>
  <c r="G101" i="5" s="1"/>
  <c r="G73" i="5"/>
  <c r="BA97" i="3"/>
  <c r="CK81" i="3"/>
  <c r="CN81" i="3" s="1"/>
  <c r="CC78" i="3"/>
  <c r="CH78" i="3" s="1"/>
  <c r="H101" i="3"/>
  <c r="N101" i="3" s="1"/>
  <c r="T101" i="3" s="1"/>
  <c r="Z101" i="3" s="1"/>
  <c r="AF101" i="3" s="1"/>
  <c r="AL101" i="3" s="1"/>
  <c r="AR101" i="3" s="1"/>
  <c r="AX101" i="3" s="1"/>
  <c r="BD101" i="3" s="1"/>
  <c r="BJ101" i="3" s="1"/>
  <c r="BP101" i="3" s="1"/>
  <c r="BV101" i="3" s="1"/>
  <c r="CB101" i="3" s="1"/>
  <c r="CC49" i="3"/>
  <c r="CH49" i="3" s="1"/>
  <c r="I49" i="3"/>
  <c r="N49" i="3" s="1"/>
  <c r="O49" i="3" s="1"/>
  <c r="T49" i="3" s="1"/>
  <c r="U49" i="3" s="1"/>
  <c r="Z49" i="3" s="1"/>
  <c r="AA49" i="3" s="1"/>
  <c r="AF49" i="3" s="1"/>
  <c r="AG49" i="3" s="1"/>
  <c r="AL49" i="3" s="1"/>
  <c r="AM49" i="3" s="1"/>
  <c r="AR49" i="3" s="1"/>
  <c r="AS49" i="3" s="1"/>
  <c r="AX49" i="3" s="1"/>
  <c r="AY49" i="3" s="1"/>
  <c r="BD49" i="3" s="1"/>
  <c r="BE49" i="3" s="1"/>
  <c r="BJ49" i="3" s="1"/>
  <c r="BK49" i="3" s="1"/>
  <c r="BP49" i="3" s="1"/>
  <c r="BQ49" i="3" s="1"/>
  <c r="BV49" i="3" s="1"/>
  <c r="BW49" i="3" s="1"/>
  <c r="CB49" i="3" s="1"/>
  <c r="CL50" i="3"/>
  <c r="CC34" i="3"/>
  <c r="CH34" i="3" s="1"/>
  <c r="I34" i="3"/>
  <c r="N34" i="3" s="1"/>
  <c r="O34" i="3" s="1"/>
  <c r="T34" i="3" s="1"/>
  <c r="U34" i="3" s="1"/>
  <c r="Z34" i="3" s="1"/>
  <c r="AA34" i="3" s="1"/>
  <c r="AF34" i="3" s="1"/>
  <c r="AG34" i="3" s="1"/>
  <c r="AL34" i="3" s="1"/>
  <c r="AM34" i="3" s="1"/>
  <c r="AR34" i="3" s="1"/>
  <c r="AS34" i="3" s="1"/>
  <c r="AX34" i="3" s="1"/>
  <c r="AY34" i="3" s="1"/>
  <c r="BD34" i="3" s="1"/>
  <c r="BE34" i="3" s="1"/>
  <c r="BJ34" i="3" s="1"/>
  <c r="BK34" i="3" s="1"/>
  <c r="BP34" i="3" s="1"/>
  <c r="BQ34" i="3" s="1"/>
  <c r="BV34" i="3" s="1"/>
  <c r="BW34" i="3" s="1"/>
  <c r="CB34" i="3" s="1"/>
  <c r="CJ40" i="3"/>
  <c r="BG85" i="3"/>
  <c r="AI85" i="3"/>
  <c r="CJ59" i="3"/>
  <c r="CJ57" i="3"/>
  <c r="CJ55" i="3"/>
  <c r="CJ53" i="3"/>
  <c r="CC23" i="3"/>
  <c r="I23" i="3"/>
  <c r="N23" i="3" s="1"/>
  <c r="O23" i="3" s="1"/>
  <c r="T23" i="3" s="1"/>
  <c r="U23" i="3" s="1"/>
  <c r="Z23" i="3" s="1"/>
  <c r="AA23" i="3" s="1"/>
  <c r="AF23" i="3" s="1"/>
  <c r="AG23" i="3" s="1"/>
  <c r="AL23" i="3" s="1"/>
  <c r="AM23" i="3" s="1"/>
  <c r="AR23" i="3" s="1"/>
  <c r="AS23" i="3" s="1"/>
  <c r="AX23" i="3" s="1"/>
  <c r="AY23" i="3" s="1"/>
  <c r="BD23" i="3" s="1"/>
  <c r="BE23" i="3" s="1"/>
  <c r="BJ23" i="3" s="1"/>
  <c r="BK23" i="3" s="1"/>
  <c r="BP23" i="3" s="1"/>
  <c r="BQ23" i="3" s="1"/>
  <c r="BV23" i="3" s="1"/>
  <c r="BW23" i="3" s="1"/>
  <c r="CB23" i="3" s="1"/>
  <c r="CD30" i="3"/>
  <c r="CD52" i="3"/>
  <c r="O105" i="3"/>
  <c r="BF155" i="3"/>
  <c r="AP155" i="3"/>
  <c r="R155" i="3"/>
  <c r="O58" i="2"/>
  <c r="AN110" i="1"/>
  <c r="AN118" i="1" s="1"/>
  <c r="L103" i="5"/>
  <c r="I70" i="1"/>
  <c r="L66" i="1"/>
  <c r="L75" i="5"/>
  <c r="I42" i="1"/>
  <c r="I50" i="1" s="1"/>
  <c r="L38" i="1"/>
  <c r="CG153" i="3"/>
  <c r="T81" i="3"/>
  <c r="Z81" i="3" s="1"/>
  <c r="AF81" i="3" s="1"/>
  <c r="AL81" i="3" s="1"/>
  <c r="AR81" i="3" s="1"/>
  <c r="AX81" i="3" s="1"/>
  <c r="BD81" i="3" s="1"/>
  <c r="BJ81" i="3" s="1"/>
  <c r="BP81" i="3" s="1"/>
  <c r="BV81" i="3" s="1"/>
  <c r="CB81" i="3" s="1"/>
  <c r="CC104" i="3"/>
  <c r="CH104" i="3" s="1"/>
  <c r="CH74" i="3"/>
  <c r="C105" i="3"/>
  <c r="H97" i="3"/>
  <c r="CI133" i="3"/>
  <c r="CL100" i="3"/>
  <c r="BX75" i="3"/>
  <c r="BX98" i="3"/>
  <c r="AB98" i="3"/>
  <c r="AB105" i="3" s="1"/>
  <c r="AB75" i="3"/>
  <c r="CC67" i="3"/>
  <c r="H75" i="3"/>
  <c r="H58" i="3"/>
  <c r="I58" i="3" s="1"/>
  <c r="N58" i="3" s="1"/>
  <c r="O58" i="3" s="1"/>
  <c r="T58" i="3" s="1"/>
  <c r="U58" i="3" s="1"/>
  <c r="Z58" i="3" s="1"/>
  <c r="AA58" i="3" s="1"/>
  <c r="AF58" i="3" s="1"/>
  <c r="AG58" i="3" s="1"/>
  <c r="AL58" i="3" s="1"/>
  <c r="AM58" i="3" s="1"/>
  <c r="AR58" i="3" s="1"/>
  <c r="AS58" i="3" s="1"/>
  <c r="AX58" i="3" s="1"/>
  <c r="AY58" i="3" s="1"/>
  <c r="BD58" i="3" s="1"/>
  <c r="BE58" i="3" s="1"/>
  <c r="BJ58" i="3" s="1"/>
  <c r="BK58" i="3" s="1"/>
  <c r="BP58" i="3" s="1"/>
  <c r="BQ58" i="3" s="1"/>
  <c r="BV58" i="3" s="1"/>
  <c r="BW58" i="3" s="1"/>
  <c r="CB58" i="3" s="1"/>
  <c r="G60" i="3"/>
  <c r="CC143" i="3"/>
  <c r="CH143" i="3" s="1"/>
  <c r="I143" i="3"/>
  <c r="N143" i="3" s="1"/>
  <c r="O143" i="3" s="1"/>
  <c r="T143" i="3" s="1"/>
  <c r="U143" i="3" s="1"/>
  <c r="Z143" i="3" s="1"/>
  <c r="AA143" i="3" s="1"/>
  <c r="AF143" i="3" s="1"/>
  <c r="AG143" i="3" s="1"/>
  <c r="AL143" i="3" s="1"/>
  <c r="AM143" i="3" s="1"/>
  <c r="AR143" i="3" s="1"/>
  <c r="AS143" i="3" s="1"/>
  <c r="AX143" i="3" s="1"/>
  <c r="AY143" i="3" s="1"/>
  <c r="BD143" i="3" s="1"/>
  <c r="BE143" i="3" s="1"/>
  <c r="BJ143" i="3" s="1"/>
  <c r="BK143" i="3" s="1"/>
  <c r="BP143" i="3" s="1"/>
  <c r="BQ143" i="3" s="1"/>
  <c r="BV143" i="3" s="1"/>
  <c r="BW143" i="3" s="1"/>
  <c r="CB143" i="3" s="1"/>
  <c r="CC141" i="3"/>
  <c r="CH141" i="3" s="1"/>
  <c r="I141" i="3"/>
  <c r="N141" i="3" s="1"/>
  <c r="O141" i="3" s="1"/>
  <c r="T141" i="3" s="1"/>
  <c r="U141" i="3" s="1"/>
  <c r="Z141" i="3" s="1"/>
  <c r="AA141" i="3" s="1"/>
  <c r="AF141" i="3" s="1"/>
  <c r="AG141" i="3" s="1"/>
  <c r="AL141" i="3" s="1"/>
  <c r="AM141" i="3" s="1"/>
  <c r="AR141" i="3" s="1"/>
  <c r="AS141" i="3" s="1"/>
  <c r="AX141" i="3" s="1"/>
  <c r="AY141" i="3" s="1"/>
  <c r="BD141" i="3" s="1"/>
  <c r="BE141" i="3" s="1"/>
  <c r="BJ141" i="3" s="1"/>
  <c r="BK141" i="3" s="1"/>
  <c r="BP141" i="3" s="1"/>
  <c r="BQ141" i="3" s="1"/>
  <c r="BV141" i="3" s="1"/>
  <c r="BW141" i="3" s="1"/>
  <c r="CB141" i="3" s="1"/>
  <c r="CN139" i="3"/>
  <c r="CN43" i="3"/>
  <c r="CK42" i="3"/>
  <c r="CK50" i="3" s="1"/>
  <c r="CE95" i="3"/>
  <c r="CN36" i="3"/>
  <c r="CN34" i="3"/>
  <c r="CE40" i="3"/>
  <c r="CN121" i="3"/>
  <c r="CI152" i="3"/>
  <c r="Y155" i="3"/>
  <c r="E122" i="3"/>
  <c r="V58" i="2"/>
  <c r="F58" i="2"/>
  <c r="F113" i="1"/>
  <c r="AP113" i="1"/>
  <c r="AP108" i="1"/>
  <c r="F108" i="1"/>
  <c r="G114" i="5"/>
  <c r="G86" i="5"/>
  <c r="CI103" i="3"/>
  <c r="CC46" i="3"/>
  <c r="CH46" i="3" s="1"/>
  <c r="I46" i="3"/>
  <c r="N46" i="3" s="1"/>
  <c r="O46" i="3" s="1"/>
  <c r="T46" i="3" s="1"/>
  <c r="U46" i="3" s="1"/>
  <c r="Z46" i="3" s="1"/>
  <c r="AA46" i="3" s="1"/>
  <c r="AF46" i="3" s="1"/>
  <c r="AG46" i="3" s="1"/>
  <c r="AL46" i="3" s="1"/>
  <c r="AM46" i="3" s="1"/>
  <c r="AR46" i="3" s="1"/>
  <c r="AS46" i="3" s="1"/>
  <c r="AX46" i="3" s="1"/>
  <c r="AY46" i="3" s="1"/>
  <c r="BD46" i="3" s="1"/>
  <c r="BE46" i="3" s="1"/>
  <c r="BJ46" i="3" s="1"/>
  <c r="BK46" i="3" s="1"/>
  <c r="BP46" i="3" s="1"/>
  <c r="BQ46" i="3" s="1"/>
  <c r="BV46" i="3" s="1"/>
  <c r="BW46" i="3" s="1"/>
  <c r="CB46" i="3" s="1"/>
  <c r="CJ42" i="3"/>
  <c r="CJ50" i="3" s="1"/>
  <c r="W95" i="3"/>
  <c r="CL32" i="3"/>
  <c r="CL40" i="3" s="1"/>
  <c r="AY98" i="3"/>
  <c r="AY105" i="3" s="1"/>
  <c r="BA68" i="3"/>
  <c r="AG97" i="3"/>
  <c r="AG105" i="3" s="1"/>
  <c r="AG75" i="3"/>
  <c r="AI67" i="3"/>
  <c r="CD133" i="3"/>
  <c r="BH155" i="3"/>
  <c r="AH122" i="3"/>
  <c r="Y58" i="2"/>
  <c r="T282" i="2"/>
  <c r="T284" i="2" s="1"/>
  <c r="L282" i="2"/>
  <c r="L284" i="2" s="1"/>
  <c r="D282" i="2"/>
  <c r="D284" i="2" s="1"/>
  <c r="AP64" i="1"/>
  <c r="P89" i="5"/>
  <c r="H95" i="3"/>
  <c r="AZ155" i="3"/>
  <c r="N11" i="3"/>
  <c r="Q122" i="5"/>
  <c r="O85" i="1"/>
  <c r="I63" i="1"/>
  <c r="AH60" i="3"/>
  <c r="K95" i="3"/>
  <c r="BM85" i="3"/>
  <c r="CJ118" i="3"/>
  <c r="CJ151" i="3" s="1"/>
  <c r="D151" i="3"/>
  <c r="H151" i="3" s="1"/>
  <c r="AU98" i="3"/>
  <c r="BQ97" i="3"/>
  <c r="BQ105" i="3" s="1"/>
  <c r="BQ75" i="3"/>
  <c r="BS67" i="3"/>
  <c r="D60" i="3"/>
  <c r="CD144" i="3"/>
  <c r="CE122" i="3"/>
  <c r="CE146" i="3"/>
  <c r="L125" i="5"/>
  <c r="P125" i="5" s="1"/>
  <c r="L88" i="1"/>
  <c r="L97" i="5"/>
  <c r="P97" i="5" s="1"/>
  <c r="L60" i="1"/>
  <c r="L69" i="5"/>
  <c r="P69" i="5" s="1"/>
  <c r="L32" i="1"/>
  <c r="I28" i="1"/>
  <c r="I36" i="1" s="1"/>
  <c r="Q55" i="5"/>
  <c r="O18" i="1"/>
  <c r="Q50" i="5"/>
  <c r="O13" i="1"/>
  <c r="K78" i="3"/>
  <c r="K85" i="3" s="1"/>
  <c r="CD78" i="3"/>
  <c r="CJ78" i="3" s="1"/>
  <c r="CN78" i="3" s="1"/>
  <c r="Q98" i="5"/>
  <c r="U98" i="5" s="1"/>
  <c r="O61" i="1"/>
  <c r="L64" i="5"/>
  <c r="P64" i="5" s="1"/>
  <c r="L27" i="1"/>
  <c r="O12" i="1"/>
  <c r="Q49" i="5"/>
  <c r="CD40" i="3"/>
  <c r="CL54" i="3"/>
  <c r="AA98" i="3"/>
  <c r="AC68" i="3"/>
  <c r="BH60" i="3"/>
  <c r="L60" i="3"/>
  <c r="CC14" i="3"/>
  <c r="CH14" i="3" s="1"/>
  <c r="I14" i="3"/>
  <c r="N14" i="3" s="1"/>
  <c r="O14" i="3" s="1"/>
  <c r="T14" i="3" s="1"/>
  <c r="U14" i="3" s="1"/>
  <c r="Z14" i="3" s="1"/>
  <c r="AA14" i="3" s="1"/>
  <c r="AF14" i="3" s="1"/>
  <c r="AG14" i="3" s="1"/>
  <c r="AL14" i="3" s="1"/>
  <c r="AM14" i="3" s="1"/>
  <c r="AR14" i="3" s="1"/>
  <c r="AS14" i="3" s="1"/>
  <c r="AX14" i="3" s="1"/>
  <c r="AY14" i="3" s="1"/>
  <c r="BD14" i="3" s="1"/>
  <c r="BE14" i="3" s="1"/>
  <c r="BJ14" i="3" s="1"/>
  <c r="BK14" i="3" s="1"/>
  <c r="BP14" i="3" s="1"/>
  <c r="BQ14" i="3" s="1"/>
  <c r="BV14" i="3" s="1"/>
  <c r="BW14" i="3" s="1"/>
  <c r="CB14" i="3" s="1"/>
  <c r="BL155" i="3"/>
  <c r="P155" i="3"/>
  <c r="Q58" i="2"/>
  <c r="L120" i="5"/>
  <c r="P120" i="5" s="1"/>
  <c r="L83" i="1"/>
  <c r="L76" i="5"/>
  <c r="P76" i="5" s="1"/>
  <c r="L39" i="1"/>
  <c r="AP60" i="3"/>
  <c r="BK98" i="3"/>
  <c r="BK105" i="3" s="1"/>
  <c r="BM68" i="3"/>
  <c r="J98" i="3"/>
  <c r="J105" i="3" s="1"/>
  <c r="Q82" i="5"/>
  <c r="U82" i="5" s="1"/>
  <c r="O45" i="1"/>
  <c r="L187" i="5"/>
  <c r="P187" i="5" s="1"/>
  <c r="P54" i="5"/>
  <c r="Y282" i="2"/>
  <c r="Y284" i="2" s="1"/>
  <c r="I282" i="2"/>
  <c r="I284" i="2" s="1"/>
  <c r="AC282" i="2"/>
  <c r="AC284" i="2" s="1"/>
  <c r="AC275" i="2"/>
  <c r="AW136" i="9"/>
  <c r="C24" i="7"/>
  <c r="E24" i="7" s="1"/>
  <c r="AW129" i="9"/>
  <c r="C16" i="7"/>
  <c r="E16" i="7" s="1"/>
  <c r="Y148" i="9"/>
  <c r="AW148" i="9" s="1"/>
  <c r="AW110" i="9"/>
  <c r="AW132" i="9"/>
  <c r="C20" i="7"/>
  <c r="E20" i="7" s="1"/>
  <c r="AG138" i="9"/>
  <c r="AG150" i="9" s="1"/>
  <c r="AW18" i="9"/>
  <c r="L138" i="9"/>
  <c r="L150" i="9" s="1"/>
  <c r="AX350" i="6"/>
  <c r="T128" i="5"/>
  <c r="Y122" i="5"/>
  <c r="I31" i="4"/>
  <c r="CC31" i="4"/>
  <c r="H34" i="4"/>
  <c r="CM41" i="4"/>
  <c r="CM44" i="4" s="1"/>
  <c r="CM14" i="4"/>
  <c r="J24" i="5"/>
  <c r="O21" i="5"/>
  <c r="I36" i="4"/>
  <c r="H39" i="4"/>
  <c r="CC36" i="4"/>
  <c r="BO10" i="3"/>
  <c r="BO11" i="3"/>
  <c r="F210" i="5"/>
  <c r="J210" i="5"/>
  <c r="O210" i="5" s="1"/>
  <c r="T210" i="5" s="1"/>
  <c r="Y210" i="5" s="1"/>
  <c r="AD210" i="5" s="1"/>
  <c r="AI210" i="5" s="1"/>
  <c r="AN210" i="5" s="1"/>
  <c r="AS210" i="5" s="1"/>
  <c r="AX210" i="5" s="1"/>
  <c r="BC210" i="5" s="1"/>
  <c r="BH210" i="5" s="1"/>
  <c r="BM210" i="5" s="1"/>
  <c r="BP210" i="5" s="1"/>
  <c r="AD47" i="5"/>
  <c r="CN43" i="4"/>
  <c r="CM154" i="3"/>
  <c r="N70" i="3"/>
  <c r="T70" i="3" s="1"/>
  <c r="Z70" i="3" s="1"/>
  <c r="AF70" i="3" s="1"/>
  <c r="AL70" i="3" s="1"/>
  <c r="AR70" i="3" s="1"/>
  <c r="AX70" i="3" s="1"/>
  <c r="BD70" i="3" s="1"/>
  <c r="BJ70" i="3" s="1"/>
  <c r="BP70" i="3" s="1"/>
  <c r="BV70" i="3" s="1"/>
  <c r="CB70" i="3" s="1"/>
  <c r="CC70" i="3"/>
  <c r="CI104" i="3"/>
  <c r="CN74" i="3"/>
  <c r="CI98" i="3"/>
  <c r="E60" i="3"/>
  <c r="CK40" i="3"/>
  <c r="CN118" i="3"/>
  <c r="BX105" i="3"/>
  <c r="CC135" i="3"/>
  <c r="I135" i="3"/>
  <c r="H144" i="3"/>
  <c r="L123" i="5"/>
  <c r="P123" i="5" s="1"/>
  <c r="L86" i="1"/>
  <c r="L78" i="5"/>
  <c r="P78" i="5" s="1"/>
  <c r="L41" i="1"/>
  <c r="CC18" i="4"/>
  <c r="CH18" i="4" s="1"/>
  <c r="I18" i="4"/>
  <c r="N18" i="4" s="1"/>
  <c r="O18" i="4" s="1"/>
  <c r="T18" i="4" s="1"/>
  <c r="U18" i="4" s="1"/>
  <c r="Z18" i="4" s="1"/>
  <c r="AA18" i="4" s="1"/>
  <c r="AF18" i="4" s="1"/>
  <c r="AG18" i="4" s="1"/>
  <c r="AL18" i="4" s="1"/>
  <c r="AM18" i="4" s="1"/>
  <c r="AR18" i="4" s="1"/>
  <c r="AS18" i="4" s="1"/>
  <c r="AX18" i="4" s="1"/>
  <c r="AY18" i="4" s="1"/>
  <c r="BD18" i="4" s="1"/>
  <c r="BE18" i="4" s="1"/>
  <c r="BJ18" i="4" s="1"/>
  <c r="BK18" i="4" s="1"/>
  <c r="BP18" i="4" s="1"/>
  <c r="BQ18" i="4" s="1"/>
  <c r="BV18" i="4" s="1"/>
  <c r="BW18" i="4" s="1"/>
  <c r="CB18" i="4" s="1"/>
  <c r="AU77" i="3"/>
  <c r="AU85" i="3" s="1"/>
  <c r="CJ154" i="3"/>
  <c r="AM105" i="3"/>
  <c r="CD146" i="3"/>
  <c r="L108" i="5"/>
  <c r="L71" i="1"/>
  <c r="I77" i="1"/>
  <c r="CE77" i="3"/>
  <c r="CL121" i="3"/>
  <c r="CL154" i="3" s="1"/>
  <c r="F154" i="3"/>
  <c r="H154" i="3" s="1"/>
  <c r="G149" i="3"/>
  <c r="CM116" i="3"/>
  <c r="CM149" i="3" s="1"/>
  <c r="CM115" i="3"/>
  <c r="CM148" i="3" s="1"/>
  <c r="H54" i="3"/>
  <c r="I54" i="3" s="1"/>
  <c r="N54" i="3" s="1"/>
  <c r="O54" i="3" s="1"/>
  <c r="T54" i="3" s="1"/>
  <c r="U54" i="3" s="1"/>
  <c r="Z54" i="3" s="1"/>
  <c r="AA54" i="3" s="1"/>
  <c r="AF54" i="3" s="1"/>
  <c r="AG54" i="3" s="1"/>
  <c r="AL54" i="3" s="1"/>
  <c r="AM54" i="3" s="1"/>
  <c r="AR54" i="3" s="1"/>
  <c r="AS54" i="3" s="1"/>
  <c r="AX54" i="3" s="1"/>
  <c r="AY54" i="3" s="1"/>
  <c r="BD54" i="3" s="1"/>
  <c r="BE54" i="3" s="1"/>
  <c r="BJ54" i="3" s="1"/>
  <c r="BK54" i="3" s="1"/>
  <c r="BP54" i="3" s="1"/>
  <c r="BQ54" i="3" s="1"/>
  <c r="BV54" i="3" s="1"/>
  <c r="BW54" i="3" s="1"/>
  <c r="CB54" i="3" s="1"/>
  <c r="CN47" i="3"/>
  <c r="E155" i="3"/>
  <c r="F115" i="1"/>
  <c r="AP115" i="1"/>
  <c r="C110" i="1"/>
  <c r="C118" i="1" s="1"/>
  <c r="AP106" i="1"/>
  <c r="F106" i="1"/>
  <c r="K87" i="5"/>
  <c r="Q89" i="5"/>
  <c r="O52" i="1"/>
  <c r="CH87" i="3"/>
  <c r="CC48" i="3"/>
  <c r="CH48" i="3" s="1"/>
  <c r="I48" i="3"/>
  <c r="N48" i="3" s="1"/>
  <c r="O48" i="3" s="1"/>
  <c r="T48" i="3" s="1"/>
  <c r="U48" i="3" s="1"/>
  <c r="Z48" i="3" s="1"/>
  <c r="AA48" i="3" s="1"/>
  <c r="AF48" i="3" s="1"/>
  <c r="AG48" i="3" s="1"/>
  <c r="AL48" i="3" s="1"/>
  <c r="AM48" i="3" s="1"/>
  <c r="AR48" i="3" s="1"/>
  <c r="AS48" i="3" s="1"/>
  <c r="AX48" i="3" s="1"/>
  <c r="AY48" i="3" s="1"/>
  <c r="BD48" i="3" s="1"/>
  <c r="BE48" i="3" s="1"/>
  <c r="BJ48" i="3" s="1"/>
  <c r="BK48" i="3" s="1"/>
  <c r="BP48" i="3" s="1"/>
  <c r="BQ48" i="3" s="1"/>
  <c r="BV48" i="3" s="1"/>
  <c r="BW48" i="3" s="1"/>
  <c r="CB48" i="3" s="1"/>
  <c r="AM98" i="3"/>
  <c r="AO68" i="3"/>
  <c r="Q57" i="5"/>
  <c r="O20" i="1"/>
  <c r="CC12" i="3"/>
  <c r="CH12" i="3" s="1"/>
  <c r="I12" i="3"/>
  <c r="N12" i="3" s="1"/>
  <c r="O12" i="3" s="1"/>
  <c r="T12" i="3" s="1"/>
  <c r="U12" i="3" s="1"/>
  <c r="Z12" i="3" s="1"/>
  <c r="AA12" i="3" s="1"/>
  <c r="AF12" i="3" s="1"/>
  <c r="AG12" i="3" s="1"/>
  <c r="AL12" i="3" s="1"/>
  <c r="AM12" i="3" s="1"/>
  <c r="AR12" i="3" s="1"/>
  <c r="AS12" i="3" s="1"/>
  <c r="AX12" i="3" s="1"/>
  <c r="AY12" i="3" s="1"/>
  <c r="BD12" i="3" s="1"/>
  <c r="BE12" i="3" s="1"/>
  <c r="BJ12" i="3" s="1"/>
  <c r="BK12" i="3" s="1"/>
  <c r="BP12" i="3" s="1"/>
  <c r="BQ12" i="3" s="1"/>
  <c r="BV12" i="3" s="1"/>
  <c r="BW12" i="3" s="1"/>
  <c r="CB12" i="3" s="1"/>
  <c r="CI105" i="3"/>
  <c r="CC44" i="3"/>
  <c r="CH44" i="3" s="1"/>
  <c r="I44" i="3"/>
  <c r="N44" i="3" s="1"/>
  <c r="O44" i="3" s="1"/>
  <c r="T44" i="3" s="1"/>
  <c r="U44" i="3" s="1"/>
  <c r="Z44" i="3" s="1"/>
  <c r="AA44" i="3" s="1"/>
  <c r="AF44" i="3" s="1"/>
  <c r="AG44" i="3" s="1"/>
  <c r="AL44" i="3" s="1"/>
  <c r="AM44" i="3" s="1"/>
  <c r="AR44" i="3" s="1"/>
  <c r="AS44" i="3" s="1"/>
  <c r="AX44" i="3" s="1"/>
  <c r="AY44" i="3" s="1"/>
  <c r="BD44" i="3" s="1"/>
  <c r="BE44" i="3" s="1"/>
  <c r="BJ44" i="3" s="1"/>
  <c r="BK44" i="3" s="1"/>
  <c r="BP44" i="3" s="1"/>
  <c r="BQ44" i="3" s="1"/>
  <c r="BV44" i="3" s="1"/>
  <c r="BW44" i="3" s="1"/>
  <c r="CB44" i="3" s="1"/>
  <c r="L47" i="5"/>
  <c r="L10" i="1"/>
  <c r="I14" i="1"/>
  <c r="Y143" i="9"/>
  <c r="AW143" i="9" s="1"/>
  <c r="AW105" i="9"/>
  <c r="Y146" i="9"/>
  <c r="AW146" i="9" s="1"/>
  <c r="AW108" i="9"/>
  <c r="Y145" i="9"/>
  <c r="AW145" i="9" s="1"/>
  <c r="AW107" i="9"/>
  <c r="AW134" i="9"/>
  <c r="C22" i="7"/>
  <c r="E22" i="7" s="1"/>
  <c r="Y142" i="9"/>
  <c r="AW142" i="9" s="1"/>
  <c r="AW104" i="9"/>
  <c r="Y141" i="9"/>
  <c r="AW141" i="9" s="1"/>
  <c r="AW103" i="9"/>
  <c r="AW133" i="9"/>
  <c r="C21" i="7"/>
  <c r="E21" i="7" s="1"/>
  <c r="AK138" i="9"/>
  <c r="AK150" i="9" s="1"/>
  <c r="U138" i="9"/>
  <c r="U150" i="9" s="1"/>
  <c r="Y126" i="9"/>
  <c r="AW19" i="9"/>
  <c r="AK24" i="9"/>
  <c r="AK95" i="9" s="1"/>
  <c r="Q24" i="9"/>
  <c r="Q95" i="9" s="1"/>
  <c r="AM138" i="9"/>
  <c r="AM150" i="9" s="1"/>
  <c r="S138" i="9"/>
  <c r="S150" i="9" s="1"/>
  <c r="AW128" i="9"/>
  <c r="C15" i="7"/>
  <c r="E15" i="7" s="1"/>
  <c r="AW15" i="9"/>
  <c r="V24" i="9"/>
  <c r="V95" i="9" s="1"/>
  <c r="N24" i="9"/>
  <c r="N95" i="9" s="1"/>
  <c r="F24" i="9"/>
  <c r="F95" i="9" s="1"/>
  <c r="AU23" i="9"/>
  <c r="AT24" i="9"/>
  <c r="AT95" i="9" s="1"/>
  <c r="AL138" i="9"/>
  <c r="AL150" i="9" s="1"/>
  <c r="AD138" i="9"/>
  <c r="AD150" i="9" s="1"/>
  <c r="V266" i="8"/>
  <c r="BA41" i="5"/>
  <c r="P247" i="8"/>
  <c r="X150" i="9"/>
  <c r="L24" i="9"/>
  <c r="L95" i="9" s="1"/>
  <c r="AB262" i="8"/>
  <c r="P465" i="6"/>
  <c r="P467" i="6" s="1"/>
  <c r="H467" i="6"/>
  <c r="Y445" i="6"/>
  <c r="Y447" i="6" s="1"/>
  <c r="AG436" i="6"/>
  <c r="AG445" i="6" s="1"/>
  <c r="AG447" i="6" s="1"/>
  <c r="Y266" i="8"/>
  <c r="BG41" i="5"/>
  <c r="Q266" i="8"/>
  <c r="AM41" i="5"/>
  <c r="I266" i="8"/>
  <c r="S41" i="5"/>
  <c r="P450" i="6"/>
  <c r="Z456" i="6"/>
  <c r="AC453" i="6"/>
  <c r="AC456" i="6" s="1"/>
  <c r="Y262" i="8"/>
  <c r="Y247" i="8"/>
  <c r="Q247" i="8"/>
  <c r="E247" i="8"/>
  <c r="Q262" i="8"/>
  <c r="I267" i="8"/>
  <c r="F200" i="5"/>
  <c r="AB263" i="8"/>
  <c r="AB266" i="8" s="1"/>
  <c r="AV339" i="6"/>
  <c r="AV351" i="6" s="1"/>
  <c r="Z267" i="8"/>
  <c r="Z270" i="8" s="1"/>
  <c r="Z262" i="8"/>
  <c r="R267" i="8"/>
  <c r="R270" i="8" s="1"/>
  <c r="R262" i="8"/>
  <c r="J267" i="8"/>
  <c r="J270" i="8" s="1"/>
  <c r="J262" i="8"/>
  <c r="AG430" i="6"/>
  <c r="BB212" i="5"/>
  <c r="BF212" i="5"/>
  <c r="BF213" i="5" s="1"/>
  <c r="BF214" i="5" s="1"/>
  <c r="O143" i="5"/>
  <c r="J152" i="5"/>
  <c r="J191" i="5"/>
  <c r="O185" i="5"/>
  <c r="D45" i="5"/>
  <c r="D131" i="5" s="1"/>
  <c r="D154" i="5" s="1"/>
  <c r="M178" i="5"/>
  <c r="M213" i="5" s="1"/>
  <c r="D191" i="5"/>
  <c r="D192" i="5" s="1"/>
  <c r="BB105" i="9"/>
  <c r="J115" i="5"/>
  <c r="BB19" i="9"/>
  <c r="F170" i="5"/>
  <c r="F172" i="5" s="1"/>
  <c r="F178" i="5" s="1"/>
  <c r="G170" i="5"/>
  <c r="AK11" i="3"/>
  <c r="AK10" i="3"/>
  <c r="AK15" i="3" s="1"/>
  <c r="CK34" i="4"/>
  <c r="CC12" i="4"/>
  <c r="I12" i="4"/>
  <c r="CE149" i="3"/>
  <c r="J19" i="5"/>
  <c r="O16" i="5"/>
  <c r="K16" i="5"/>
  <c r="K19" i="5" s="1"/>
  <c r="T13" i="5"/>
  <c r="Y13" i="5" s="1"/>
  <c r="AD13" i="5" s="1"/>
  <c r="AI13" i="5" s="1"/>
  <c r="AN13" i="5" s="1"/>
  <c r="AS13" i="5" s="1"/>
  <c r="AX13" i="5" s="1"/>
  <c r="BC13" i="5" s="1"/>
  <c r="BH13" i="5" s="1"/>
  <c r="BM13" i="5" s="1"/>
  <c r="BP13" i="5" s="1"/>
  <c r="BA11" i="3"/>
  <c r="BA10" i="3"/>
  <c r="CF150" i="3"/>
  <c r="AQ178" i="5"/>
  <c r="AQ213" i="5" s="1"/>
  <c r="AQ214" i="5" s="1"/>
  <c r="CN31" i="4"/>
  <c r="CN34" i="4" s="1"/>
  <c r="CI34" i="4"/>
  <c r="I11" i="4"/>
  <c r="H14" i="4"/>
  <c r="CC11" i="4"/>
  <c r="O73" i="5"/>
  <c r="BB20" i="9"/>
  <c r="N45" i="5"/>
  <c r="N131" i="5" s="1"/>
  <c r="N154" i="5" s="1"/>
  <c r="N214" i="5" s="1"/>
  <c r="AH10" i="3"/>
  <c r="AH15" i="3" s="1"/>
  <c r="AH11" i="3"/>
  <c r="CN36" i="4"/>
  <c r="CN39" i="4" s="1"/>
  <c r="CI39" i="4"/>
  <c r="CL14" i="4"/>
  <c r="CL41" i="4"/>
  <c r="CL44" i="4" s="1"/>
  <c r="J175" i="5"/>
  <c r="L175" i="5" s="1"/>
  <c r="L42" i="5"/>
  <c r="O42" i="5"/>
  <c r="K21" i="5"/>
  <c r="K24" i="5" s="1"/>
  <c r="Y11" i="3"/>
  <c r="CG11" i="3" s="1"/>
  <c r="CM11" i="3" s="1"/>
  <c r="Y10" i="3"/>
  <c r="CM117" i="3"/>
  <c r="CM150" i="3" s="1"/>
  <c r="CI95" i="3"/>
  <c r="CN87" i="3"/>
  <c r="CN95" i="3" s="1"/>
  <c r="U32" i="5"/>
  <c r="V32" i="5"/>
  <c r="V12" i="5"/>
  <c r="CC38" i="4"/>
  <c r="CH38" i="4" s="1"/>
  <c r="I38" i="4"/>
  <c r="N38" i="4" s="1"/>
  <c r="O38" i="4" s="1"/>
  <c r="T38" i="4" s="1"/>
  <c r="U38" i="4" s="1"/>
  <c r="Z38" i="4" s="1"/>
  <c r="AA38" i="4" s="1"/>
  <c r="AF38" i="4" s="1"/>
  <c r="AG38" i="4" s="1"/>
  <c r="AL38" i="4" s="1"/>
  <c r="AM38" i="4" s="1"/>
  <c r="AR38" i="4" s="1"/>
  <c r="AS38" i="4" s="1"/>
  <c r="AX38" i="4" s="1"/>
  <c r="AY38" i="4" s="1"/>
  <c r="BD38" i="4" s="1"/>
  <c r="BE38" i="4" s="1"/>
  <c r="BJ38" i="4" s="1"/>
  <c r="BK38" i="4" s="1"/>
  <c r="BP38" i="4" s="1"/>
  <c r="BQ38" i="4" s="1"/>
  <c r="BV38" i="4" s="1"/>
  <c r="BW38" i="4" s="1"/>
  <c r="CB38" i="4" s="1"/>
  <c r="N72" i="3"/>
  <c r="T72" i="3" s="1"/>
  <c r="Z72" i="3" s="1"/>
  <c r="AF72" i="3" s="1"/>
  <c r="AL72" i="3" s="1"/>
  <c r="AR72" i="3" s="1"/>
  <c r="AX72" i="3" s="1"/>
  <c r="BD72" i="3" s="1"/>
  <c r="BJ72" i="3" s="1"/>
  <c r="BP72" i="3" s="1"/>
  <c r="BV72" i="3" s="1"/>
  <c r="CB72" i="3" s="1"/>
  <c r="CC72" i="3"/>
  <c r="CL149" i="3"/>
  <c r="CL147" i="3"/>
  <c r="J87" i="5"/>
  <c r="G152" i="3"/>
  <c r="CM119" i="3"/>
  <c r="CM152" i="3" s="1"/>
  <c r="CN90" i="3"/>
  <c r="CI85" i="3"/>
  <c r="CM104" i="3"/>
  <c r="CK101" i="3"/>
  <c r="CM98" i="3"/>
  <c r="CM120" i="3"/>
  <c r="CM153" i="3" s="1"/>
  <c r="G153" i="3"/>
  <c r="CM75" i="3"/>
  <c r="CM97" i="3"/>
  <c r="H53" i="3"/>
  <c r="I53" i="3" s="1"/>
  <c r="N53" i="3" s="1"/>
  <c r="O53" i="3" s="1"/>
  <c r="T53" i="3" s="1"/>
  <c r="U53" i="3" s="1"/>
  <c r="Z53" i="3" s="1"/>
  <c r="AA53" i="3" s="1"/>
  <c r="AF53" i="3" s="1"/>
  <c r="AG53" i="3" s="1"/>
  <c r="AL53" i="3" s="1"/>
  <c r="AM53" i="3" s="1"/>
  <c r="AR53" i="3" s="1"/>
  <c r="AS53" i="3" s="1"/>
  <c r="AX53" i="3" s="1"/>
  <c r="AY53" i="3" s="1"/>
  <c r="BD53" i="3" s="1"/>
  <c r="BE53" i="3" s="1"/>
  <c r="BJ53" i="3" s="1"/>
  <c r="BK53" i="3" s="1"/>
  <c r="BP53" i="3" s="1"/>
  <c r="BQ53" i="3" s="1"/>
  <c r="BV53" i="3" s="1"/>
  <c r="BW53" i="3" s="1"/>
  <c r="CB53" i="3" s="1"/>
  <c r="BI60" i="3"/>
  <c r="AK60" i="3"/>
  <c r="M60" i="3"/>
  <c r="CC132" i="3"/>
  <c r="CH132" i="3" s="1"/>
  <c r="I132" i="3"/>
  <c r="N132" i="3" s="1"/>
  <c r="O132" i="3" s="1"/>
  <c r="T132" i="3" s="1"/>
  <c r="U132" i="3" s="1"/>
  <c r="Z132" i="3" s="1"/>
  <c r="AA132" i="3" s="1"/>
  <c r="AF132" i="3" s="1"/>
  <c r="AG132" i="3" s="1"/>
  <c r="AL132" i="3" s="1"/>
  <c r="AM132" i="3" s="1"/>
  <c r="AR132" i="3" s="1"/>
  <c r="AS132" i="3" s="1"/>
  <c r="AX132" i="3" s="1"/>
  <c r="AY132" i="3" s="1"/>
  <c r="BD132" i="3" s="1"/>
  <c r="BE132" i="3" s="1"/>
  <c r="BJ132" i="3" s="1"/>
  <c r="BK132" i="3" s="1"/>
  <c r="BP132" i="3" s="1"/>
  <c r="BQ132" i="3" s="1"/>
  <c r="BV132" i="3" s="1"/>
  <c r="BW132" i="3" s="1"/>
  <c r="CB132" i="3" s="1"/>
  <c r="CN130" i="3"/>
  <c r="CN35" i="3"/>
  <c r="CC126" i="3"/>
  <c r="CH126" i="3" s="1"/>
  <c r="I126" i="3"/>
  <c r="N126" i="3" s="1"/>
  <c r="O126" i="3" s="1"/>
  <c r="T126" i="3" s="1"/>
  <c r="U126" i="3" s="1"/>
  <c r="Z126" i="3" s="1"/>
  <c r="AA126" i="3" s="1"/>
  <c r="AF126" i="3" s="1"/>
  <c r="AG126" i="3" s="1"/>
  <c r="AL126" i="3" s="1"/>
  <c r="AM126" i="3" s="1"/>
  <c r="AR126" i="3" s="1"/>
  <c r="AS126" i="3" s="1"/>
  <c r="AX126" i="3" s="1"/>
  <c r="AY126" i="3" s="1"/>
  <c r="BD126" i="3" s="1"/>
  <c r="BE126" i="3" s="1"/>
  <c r="BJ126" i="3" s="1"/>
  <c r="BK126" i="3" s="1"/>
  <c r="BP126" i="3" s="1"/>
  <c r="BQ126" i="3" s="1"/>
  <c r="BV126" i="3" s="1"/>
  <c r="BW126" i="3" s="1"/>
  <c r="CB126" i="3" s="1"/>
  <c r="CI58" i="3"/>
  <c r="CN28" i="3"/>
  <c r="CK57" i="3"/>
  <c r="CC118" i="3"/>
  <c r="I118" i="3"/>
  <c r="CN116" i="3"/>
  <c r="CK115" i="3"/>
  <c r="CK148" i="3" s="1"/>
  <c r="CE30" i="3"/>
  <c r="CE52" i="3"/>
  <c r="CE60" i="3" s="1"/>
  <c r="CE144" i="3"/>
  <c r="CI144" i="3"/>
  <c r="CN135" i="3"/>
  <c r="CN144" i="3" s="1"/>
  <c r="CK133" i="3"/>
  <c r="CM113" i="3"/>
  <c r="CC113" i="3"/>
  <c r="I113" i="3"/>
  <c r="L127" i="5"/>
  <c r="P127" i="5" s="1"/>
  <c r="L90" i="1"/>
  <c r="L118" i="5"/>
  <c r="P118" i="5" s="1"/>
  <c r="L81" i="1"/>
  <c r="L106" i="5"/>
  <c r="P106" i="5" s="1"/>
  <c r="L69" i="1"/>
  <c r="L83" i="5"/>
  <c r="P83" i="5" s="1"/>
  <c r="L46" i="1"/>
  <c r="V155" i="3"/>
  <c r="AX88" i="3"/>
  <c r="BD88" i="3" s="1"/>
  <c r="BJ88" i="3" s="1"/>
  <c r="BP88" i="3" s="1"/>
  <c r="BV88" i="3" s="1"/>
  <c r="CB88" i="3" s="1"/>
  <c r="BG102" i="3"/>
  <c r="G147" i="3"/>
  <c r="G155" i="3" s="1"/>
  <c r="CM114" i="3"/>
  <c r="CM147" i="3" s="1"/>
  <c r="CL102" i="3"/>
  <c r="G150" i="3"/>
  <c r="CE75" i="3"/>
  <c r="CE97" i="3"/>
  <c r="CC45" i="3"/>
  <c r="CH45" i="3" s="1"/>
  <c r="I45" i="3"/>
  <c r="N45" i="3" s="1"/>
  <c r="O45" i="3" s="1"/>
  <c r="T45" i="3" s="1"/>
  <c r="U45" i="3" s="1"/>
  <c r="Z45" i="3" s="1"/>
  <c r="AA45" i="3" s="1"/>
  <c r="AF45" i="3" s="1"/>
  <c r="AG45" i="3" s="1"/>
  <c r="AL45" i="3" s="1"/>
  <c r="AM45" i="3" s="1"/>
  <c r="AR45" i="3" s="1"/>
  <c r="AS45" i="3" s="1"/>
  <c r="AX45" i="3" s="1"/>
  <c r="AY45" i="3" s="1"/>
  <c r="BD45" i="3" s="1"/>
  <c r="BE45" i="3" s="1"/>
  <c r="BJ45" i="3" s="1"/>
  <c r="BK45" i="3" s="1"/>
  <c r="BP45" i="3" s="1"/>
  <c r="BQ45" i="3" s="1"/>
  <c r="BV45" i="3" s="1"/>
  <c r="BW45" i="3" s="1"/>
  <c r="CB45" i="3" s="1"/>
  <c r="CC38" i="3"/>
  <c r="CH38" i="3" s="1"/>
  <c r="I38" i="3"/>
  <c r="N38" i="3" s="1"/>
  <c r="O38" i="3" s="1"/>
  <c r="T38" i="3" s="1"/>
  <c r="U38" i="3" s="1"/>
  <c r="Z38" i="3" s="1"/>
  <c r="AA38" i="3" s="1"/>
  <c r="AF38" i="3" s="1"/>
  <c r="AG38" i="3" s="1"/>
  <c r="AL38" i="3" s="1"/>
  <c r="AM38" i="3" s="1"/>
  <c r="AR38" i="3" s="1"/>
  <c r="AS38" i="3" s="1"/>
  <c r="AX38" i="3" s="1"/>
  <c r="AY38" i="3" s="1"/>
  <c r="BD38" i="3" s="1"/>
  <c r="BE38" i="3" s="1"/>
  <c r="BJ38" i="3" s="1"/>
  <c r="BK38" i="3" s="1"/>
  <c r="BP38" i="3" s="1"/>
  <c r="BQ38" i="3" s="1"/>
  <c r="BV38" i="3" s="1"/>
  <c r="BW38" i="3" s="1"/>
  <c r="CB38" i="3" s="1"/>
  <c r="BE85" i="3"/>
  <c r="CC29" i="3"/>
  <c r="I29" i="3"/>
  <c r="N29" i="3" s="1"/>
  <c r="O29" i="3" s="1"/>
  <c r="T29" i="3" s="1"/>
  <c r="U29" i="3" s="1"/>
  <c r="Z29" i="3" s="1"/>
  <c r="AA29" i="3" s="1"/>
  <c r="AF29" i="3" s="1"/>
  <c r="AG29" i="3" s="1"/>
  <c r="AL29" i="3" s="1"/>
  <c r="AM29" i="3" s="1"/>
  <c r="AR29" i="3" s="1"/>
  <c r="AS29" i="3" s="1"/>
  <c r="AX29" i="3" s="1"/>
  <c r="AY29" i="3" s="1"/>
  <c r="BD29" i="3" s="1"/>
  <c r="BE29" i="3" s="1"/>
  <c r="BJ29" i="3" s="1"/>
  <c r="BK29" i="3" s="1"/>
  <c r="BP29" i="3" s="1"/>
  <c r="BQ29" i="3" s="1"/>
  <c r="BV29" i="3" s="1"/>
  <c r="BW29" i="3" s="1"/>
  <c r="CB29" i="3" s="1"/>
  <c r="CC27" i="3"/>
  <c r="I27" i="3"/>
  <c r="N27" i="3" s="1"/>
  <c r="O27" i="3" s="1"/>
  <c r="T27" i="3" s="1"/>
  <c r="U27" i="3" s="1"/>
  <c r="Z27" i="3" s="1"/>
  <c r="AA27" i="3" s="1"/>
  <c r="AF27" i="3" s="1"/>
  <c r="AG27" i="3" s="1"/>
  <c r="AL27" i="3" s="1"/>
  <c r="AM27" i="3" s="1"/>
  <c r="AR27" i="3" s="1"/>
  <c r="AS27" i="3" s="1"/>
  <c r="AX27" i="3" s="1"/>
  <c r="AY27" i="3" s="1"/>
  <c r="BD27" i="3" s="1"/>
  <c r="BE27" i="3" s="1"/>
  <c r="BJ27" i="3" s="1"/>
  <c r="BK27" i="3" s="1"/>
  <c r="BP27" i="3" s="1"/>
  <c r="BQ27" i="3" s="1"/>
  <c r="BV27" i="3" s="1"/>
  <c r="BW27" i="3" s="1"/>
  <c r="CB27" i="3" s="1"/>
  <c r="CC25" i="3"/>
  <c r="I25" i="3"/>
  <c r="N25" i="3" s="1"/>
  <c r="O25" i="3" s="1"/>
  <c r="T25" i="3" s="1"/>
  <c r="U25" i="3" s="1"/>
  <c r="Z25" i="3" s="1"/>
  <c r="AA25" i="3" s="1"/>
  <c r="AF25" i="3" s="1"/>
  <c r="AG25" i="3" s="1"/>
  <c r="AL25" i="3" s="1"/>
  <c r="AM25" i="3" s="1"/>
  <c r="AR25" i="3" s="1"/>
  <c r="AS25" i="3" s="1"/>
  <c r="AX25" i="3" s="1"/>
  <c r="AY25" i="3" s="1"/>
  <c r="BD25" i="3" s="1"/>
  <c r="BE25" i="3" s="1"/>
  <c r="BJ25" i="3" s="1"/>
  <c r="BK25" i="3" s="1"/>
  <c r="BP25" i="3" s="1"/>
  <c r="BQ25" i="3" s="1"/>
  <c r="BV25" i="3" s="1"/>
  <c r="BW25" i="3" s="1"/>
  <c r="CB25" i="3" s="1"/>
  <c r="CF53" i="3"/>
  <c r="BW97" i="3"/>
  <c r="AA105" i="3"/>
  <c r="CF133" i="3"/>
  <c r="BZ155" i="3"/>
  <c r="CL113" i="3"/>
  <c r="K58" i="2"/>
  <c r="L124" i="5"/>
  <c r="P124" i="5" s="1"/>
  <c r="L87" i="1"/>
  <c r="L112" i="5"/>
  <c r="P112" i="5" s="1"/>
  <c r="L75" i="1"/>
  <c r="L96" i="5"/>
  <c r="P96" i="5" s="1"/>
  <c r="L59" i="1"/>
  <c r="L63" i="1" s="1"/>
  <c r="L84" i="5"/>
  <c r="P84" i="5" s="1"/>
  <c r="L47" i="1"/>
  <c r="L68" i="5"/>
  <c r="P68" i="5" s="1"/>
  <c r="L31" i="1"/>
  <c r="CH81" i="3"/>
  <c r="BS102" i="3"/>
  <c r="CJ72" i="3"/>
  <c r="CJ102" i="3" s="1"/>
  <c r="BM97" i="3"/>
  <c r="J29" i="5"/>
  <c r="O26" i="5"/>
  <c r="K26" i="5"/>
  <c r="K29" i="5" s="1"/>
  <c r="F152" i="3"/>
  <c r="H152" i="3" s="1"/>
  <c r="CL119" i="3"/>
  <c r="CL152" i="3" s="1"/>
  <c r="AT97" i="3"/>
  <c r="AT105" i="3" s="1"/>
  <c r="CC93" i="3"/>
  <c r="CH93" i="3" s="1"/>
  <c r="N93" i="3"/>
  <c r="T93" i="3" s="1"/>
  <c r="Z93" i="3" s="1"/>
  <c r="AF93" i="3" s="1"/>
  <c r="AL93" i="3" s="1"/>
  <c r="AR93" i="3" s="1"/>
  <c r="AX93" i="3" s="1"/>
  <c r="BD93" i="3" s="1"/>
  <c r="BJ93" i="3" s="1"/>
  <c r="BP93" i="3" s="1"/>
  <c r="BV93" i="3" s="1"/>
  <c r="CB93" i="3" s="1"/>
  <c r="CC83" i="3"/>
  <c r="CH83" i="3" s="1"/>
  <c r="N83" i="3"/>
  <c r="T83" i="3" s="1"/>
  <c r="Z83" i="3" s="1"/>
  <c r="AF83" i="3" s="1"/>
  <c r="AL83" i="3" s="1"/>
  <c r="AR83" i="3" s="1"/>
  <c r="AX83" i="3" s="1"/>
  <c r="BD83" i="3" s="1"/>
  <c r="BJ83" i="3" s="1"/>
  <c r="BP83" i="3" s="1"/>
  <c r="BV83" i="3" s="1"/>
  <c r="CB83" i="3" s="1"/>
  <c r="F150" i="3"/>
  <c r="F155" i="3" s="1"/>
  <c r="CL117" i="3"/>
  <c r="CL150" i="3" s="1"/>
  <c r="BS60" i="3"/>
  <c r="AU60" i="3"/>
  <c r="W60" i="3"/>
  <c r="CC139" i="3"/>
  <c r="CH139" i="3" s="1"/>
  <c r="I139" i="3"/>
  <c r="N139" i="3" s="1"/>
  <c r="O139" i="3" s="1"/>
  <c r="T139" i="3" s="1"/>
  <c r="U139" i="3" s="1"/>
  <c r="Z139" i="3" s="1"/>
  <c r="AA139" i="3" s="1"/>
  <c r="AF139" i="3" s="1"/>
  <c r="AG139" i="3" s="1"/>
  <c r="AL139" i="3" s="1"/>
  <c r="AM139" i="3" s="1"/>
  <c r="AR139" i="3" s="1"/>
  <c r="AS139" i="3" s="1"/>
  <c r="AX139" i="3" s="1"/>
  <c r="AY139" i="3" s="1"/>
  <c r="BD139" i="3" s="1"/>
  <c r="BE139" i="3" s="1"/>
  <c r="BJ139" i="3" s="1"/>
  <c r="BK139" i="3" s="1"/>
  <c r="BP139" i="3" s="1"/>
  <c r="BQ139" i="3" s="1"/>
  <c r="BV139" i="3" s="1"/>
  <c r="BW139" i="3" s="1"/>
  <c r="CB139" i="3" s="1"/>
  <c r="CN38" i="3"/>
  <c r="CC129" i="3"/>
  <c r="CH129" i="3" s="1"/>
  <c r="I129" i="3"/>
  <c r="N129" i="3" s="1"/>
  <c r="O129" i="3" s="1"/>
  <c r="T129" i="3" s="1"/>
  <c r="U129" i="3" s="1"/>
  <c r="Z129" i="3" s="1"/>
  <c r="AA129" i="3" s="1"/>
  <c r="AF129" i="3" s="1"/>
  <c r="AG129" i="3" s="1"/>
  <c r="AL129" i="3" s="1"/>
  <c r="AM129" i="3" s="1"/>
  <c r="AR129" i="3" s="1"/>
  <c r="AS129" i="3" s="1"/>
  <c r="AX129" i="3" s="1"/>
  <c r="AY129" i="3" s="1"/>
  <c r="BD129" i="3" s="1"/>
  <c r="BE129" i="3" s="1"/>
  <c r="BJ129" i="3" s="1"/>
  <c r="BK129" i="3" s="1"/>
  <c r="BP129" i="3" s="1"/>
  <c r="BQ129" i="3" s="1"/>
  <c r="BV129" i="3" s="1"/>
  <c r="BW129" i="3" s="1"/>
  <c r="CB129" i="3" s="1"/>
  <c r="I127" i="3"/>
  <c r="N127" i="3" s="1"/>
  <c r="O127" i="3" s="1"/>
  <c r="T127" i="3" s="1"/>
  <c r="U127" i="3" s="1"/>
  <c r="Z127" i="3" s="1"/>
  <c r="AA127" i="3" s="1"/>
  <c r="AF127" i="3" s="1"/>
  <c r="AG127" i="3" s="1"/>
  <c r="AL127" i="3" s="1"/>
  <c r="AM127" i="3" s="1"/>
  <c r="AR127" i="3" s="1"/>
  <c r="AS127" i="3" s="1"/>
  <c r="AX127" i="3" s="1"/>
  <c r="AY127" i="3" s="1"/>
  <c r="BD127" i="3" s="1"/>
  <c r="BE127" i="3" s="1"/>
  <c r="BJ127" i="3" s="1"/>
  <c r="BK127" i="3" s="1"/>
  <c r="BP127" i="3" s="1"/>
  <c r="BQ127" i="3" s="1"/>
  <c r="BV127" i="3" s="1"/>
  <c r="BW127" i="3" s="1"/>
  <c r="CB127" i="3" s="1"/>
  <c r="CC127" i="3"/>
  <c r="CH127" i="3" s="1"/>
  <c r="H121" i="3"/>
  <c r="CI57" i="3"/>
  <c r="CN27" i="3"/>
  <c r="CK56" i="3"/>
  <c r="CI55" i="3"/>
  <c r="CN55" i="3" s="1"/>
  <c r="CN25" i="3"/>
  <c r="CM23" i="3"/>
  <c r="CM53" i="3" s="1"/>
  <c r="H115" i="3"/>
  <c r="H122" i="3" s="1"/>
  <c r="CN13" i="3"/>
  <c r="CM124" i="3"/>
  <c r="CM133" i="3" s="1"/>
  <c r="BU155" i="3"/>
  <c r="BI155" i="3"/>
  <c r="CK146" i="3"/>
  <c r="R58" i="2"/>
  <c r="F116" i="1"/>
  <c r="AP116" i="1"/>
  <c r="F112" i="1"/>
  <c r="AP112" i="1"/>
  <c r="AP107" i="1"/>
  <c r="F107" i="1"/>
  <c r="G115" i="5"/>
  <c r="G87" i="5"/>
  <c r="AU102" i="3"/>
  <c r="CC42" i="3"/>
  <c r="I42" i="3"/>
  <c r="H50" i="3"/>
  <c r="BZ60" i="3"/>
  <c r="CL58" i="3"/>
  <c r="CD53" i="3"/>
  <c r="CD68" i="3"/>
  <c r="BL60" i="3"/>
  <c r="P60" i="3"/>
  <c r="I58" i="2"/>
  <c r="Q117" i="5"/>
  <c r="O80" i="1"/>
  <c r="L84" i="1"/>
  <c r="Q105" i="5"/>
  <c r="U105" i="5" s="1"/>
  <c r="O68" i="1"/>
  <c r="Q66" i="5"/>
  <c r="L35" i="1"/>
  <c r="O29" i="1"/>
  <c r="N95" i="3"/>
  <c r="T87" i="3"/>
  <c r="CC37" i="3"/>
  <c r="CH37" i="3" s="1"/>
  <c r="I37" i="3"/>
  <c r="N37" i="3" s="1"/>
  <c r="O37" i="3" s="1"/>
  <c r="T37" i="3" s="1"/>
  <c r="U37" i="3" s="1"/>
  <c r="Z37" i="3" s="1"/>
  <c r="AA37" i="3" s="1"/>
  <c r="AF37" i="3" s="1"/>
  <c r="AG37" i="3" s="1"/>
  <c r="AL37" i="3" s="1"/>
  <c r="AM37" i="3" s="1"/>
  <c r="AR37" i="3" s="1"/>
  <c r="AS37" i="3" s="1"/>
  <c r="AX37" i="3" s="1"/>
  <c r="AY37" i="3" s="1"/>
  <c r="BD37" i="3" s="1"/>
  <c r="BE37" i="3" s="1"/>
  <c r="BJ37" i="3" s="1"/>
  <c r="BK37" i="3" s="1"/>
  <c r="BP37" i="3" s="1"/>
  <c r="BQ37" i="3" s="1"/>
  <c r="BV37" i="3" s="1"/>
  <c r="BW37" i="3" s="1"/>
  <c r="CB37" i="3" s="1"/>
  <c r="BS98" i="3"/>
  <c r="AV60" i="3"/>
  <c r="D122" i="3"/>
  <c r="I91" i="1"/>
  <c r="I92" i="1" s="1"/>
  <c r="L100" i="5"/>
  <c r="P94" i="5"/>
  <c r="P100" i="5" s="1"/>
  <c r="L52" i="5"/>
  <c r="L15" i="1"/>
  <c r="I21" i="1"/>
  <c r="BG95" i="3"/>
  <c r="AS98" i="3"/>
  <c r="BL75" i="3"/>
  <c r="U97" i="3"/>
  <c r="U105" i="3" s="1"/>
  <c r="U75" i="3"/>
  <c r="W67" i="3"/>
  <c r="CJ114" i="3"/>
  <c r="CJ147" i="3" s="1"/>
  <c r="D147" i="3"/>
  <c r="D155" i="3" s="1"/>
  <c r="K155" i="3"/>
  <c r="CI15" i="3"/>
  <c r="L109" i="5"/>
  <c r="P109" i="5" s="1"/>
  <c r="L72" i="1"/>
  <c r="L81" i="5"/>
  <c r="P81" i="5" s="1"/>
  <c r="L44" i="1"/>
  <c r="AP36" i="1"/>
  <c r="P61" i="5"/>
  <c r="P65" i="5" s="1"/>
  <c r="L65" i="5"/>
  <c r="L188" i="5"/>
  <c r="P188" i="5" s="1"/>
  <c r="P55" i="5"/>
  <c r="L183" i="5"/>
  <c r="P183" i="5" s="1"/>
  <c r="P50" i="5"/>
  <c r="BX60" i="3"/>
  <c r="L182" i="5"/>
  <c r="P49" i="5"/>
  <c r="CJ128" i="3"/>
  <c r="CN128" i="3" s="1"/>
  <c r="CC33" i="3"/>
  <c r="CH33" i="3" s="1"/>
  <c r="I33" i="3"/>
  <c r="N33" i="3" s="1"/>
  <c r="O33" i="3" s="1"/>
  <c r="T33" i="3" s="1"/>
  <c r="U33" i="3" s="1"/>
  <c r="Z33" i="3" s="1"/>
  <c r="AA33" i="3" s="1"/>
  <c r="AF33" i="3" s="1"/>
  <c r="AG33" i="3" s="1"/>
  <c r="AL33" i="3" s="1"/>
  <c r="AM33" i="3" s="1"/>
  <c r="AR33" i="3" s="1"/>
  <c r="AS33" i="3" s="1"/>
  <c r="AX33" i="3" s="1"/>
  <c r="AY33" i="3" s="1"/>
  <c r="BD33" i="3" s="1"/>
  <c r="BE33" i="3" s="1"/>
  <c r="BJ33" i="3" s="1"/>
  <c r="BK33" i="3" s="1"/>
  <c r="BP33" i="3" s="1"/>
  <c r="BQ33" i="3" s="1"/>
  <c r="BV33" i="3" s="1"/>
  <c r="BW33" i="3" s="1"/>
  <c r="CB33" i="3" s="1"/>
  <c r="BA85" i="3"/>
  <c r="CC28" i="3"/>
  <c r="I28" i="3"/>
  <c r="N28" i="3" s="1"/>
  <c r="O28" i="3" s="1"/>
  <c r="T28" i="3" s="1"/>
  <c r="U28" i="3" s="1"/>
  <c r="Z28" i="3" s="1"/>
  <c r="AA28" i="3" s="1"/>
  <c r="AF28" i="3" s="1"/>
  <c r="AG28" i="3" s="1"/>
  <c r="AL28" i="3" s="1"/>
  <c r="AM28" i="3" s="1"/>
  <c r="AR28" i="3" s="1"/>
  <c r="AS28" i="3" s="1"/>
  <c r="AX28" i="3" s="1"/>
  <c r="AY28" i="3" s="1"/>
  <c r="BD28" i="3" s="1"/>
  <c r="BE28" i="3" s="1"/>
  <c r="BJ28" i="3" s="1"/>
  <c r="BK28" i="3" s="1"/>
  <c r="BP28" i="3" s="1"/>
  <c r="BQ28" i="3" s="1"/>
  <c r="BV28" i="3" s="1"/>
  <c r="BW28" i="3" s="1"/>
  <c r="CB28" i="3" s="1"/>
  <c r="BW98" i="3"/>
  <c r="BY68" i="3"/>
  <c r="AI98" i="3"/>
  <c r="J148" i="3"/>
  <c r="J155" i="3" s="1"/>
  <c r="CD115" i="3"/>
  <c r="BE97" i="3"/>
  <c r="BE105" i="3" s="1"/>
  <c r="BE75" i="3"/>
  <c r="BG67" i="3"/>
  <c r="I97" i="3"/>
  <c r="I105" i="3" s="1"/>
  <c r="CD67" i="3"/>
  <c r="I75" i="3"/>
  <c r="K67" i="3"/>
  <c r="N67" i="3" s="1"/>
  <c r="CL124" i="3"/>
  <c r="AB58" i="2"/>
  <c r="L92" i="5"/>
  <c r="P92" i="5" s="1"/>
  <c r="L55" i="1"/>
  <c r="L56" i="1" s="1"/>
  <c r="L64" i="1" s="1"/>
  <c r="AO85" i="3"/>
  <c r="AN75" i="3"/>
  <c r="F22" i="1"/>
  <c r="CL23" i="3"/>
  <c r="CL53" i="3" s="1"/>
  <c r="E213" i="5" l="1"/>
  <c r="N75" i="3"/>
  <c r="T67" i="3"/>
  <c r="CL133" i="3"/>
  <c r="CN124" i="3"/>
  <c r="CN133" i="3" s="1"/>
  <c r="CD98" i="3"/>
  <c r="CJ68" i="3"/>
  <c r="CH42" i="3"/>
  <c r="CH50" i="3" s="1"/>
  <c r="CC50" i="3"/>
  <c r="G48" i="5"/>
  <c r="I107" i="1"/>
  <c r="L107" i="1" s="1"/>
  <c r="O107" i="1" s="1"/>
  <c r="R107" i="1" s="1"/>
  <c r="U107" i="1" s="1"/>
  <c r="X107" i="1" s="1"/>
  <c r="AA107" i="1" s="1"/>
  <c r="AD107" i="1" s="1"/>
  <c r="AG107" i="1" s="1"/>
  <c r="AJ107" i="1" s="1"/>
  <c r="AM107" i="1" s="1"/>
  <c r="CK155" i="3"/>
  <c r="CC121" i="3"/>
  <c r="I121" i="3"/>
  <c r="Q83" i="5"/>
  <c r="U83" i="5" s="1"/>
  <c r="O46" i="1"/>
  <c r="Q118" i="5"/>
  <c r="U118" i="5" s="1"/>
  <c r="O81" i="1"/>
  <c r="N118" i="3"/>
  <c r="O118" i="3" s="1"/>
  <c r="I151" i="3"/>
  <c r="N151" i="3" s="1"/>
  <c r="G148" i="5" s="1"/>
  <c r="CN58" i="3"/>
  <c r="AA32" i="5"/>
  <c r="Z32" i="5"/>
  <c r="O175" i="5"/>
  <c r="Q175" i="5" s="1"/>
  <c r="Q42" i="5"/>
  <c r="T42" i="5"/>
  <c r="S174" i="5"/>
  <c r="S177" i="5" s="1"/>
  <c r="S44" i="5"/>
  <c r="BG174" i="5"/>
  <c r="BG177" i="5" s="1"/>
  <c r="BG178" i="5" s="1"/>
  <c r="BG213" i="5" s="1"/>
  <c r="BG44" i="5"/>
  <c r="BG45" i="5" s="1"/>
  <c r="BG131" i="5" s="1"/>
  <c r="BG154" i="5" s="1"/>
  <c r="BG214" i="5" s="1"/>
  <c r="I22" i="1"/>
  <c r="CH95" i="3"/>
  <c r="AP110" i="1"/>
  <c r="AP118" i="1" s="1"/>
  <c r="CE85" i="3"/>
  <c r="CK77" i="3"/>
  <c r="N135" i="3"/>
  <c r="I144" i="3"/>
  <c r="CH36" i="4"/>
  <c r="CH39" i="4" s="1"/>
  <c r="CC39" i="4"/>
  <c r="O24" i="5"/>
  <c r="T21" i="5"/>
  <c r="P21" i="5"/>
  <c r="P24" i="5" s="1"/>
  <c r="Y128" i="5"/>
  <c r="AD122" i="5"/>
  <c r="Q76" i="5"/>
  <c r="U76" i="5" s="1"/>
  <c r="O39" i="1"/>
  <c r="V49" i="5"/>
  <c r="R12" i="1"/>
  <c r="U50" i="5"/>
  <c r="Q183" i="5"/>
  <c r="U183" i="5" s="1"/>
  <c r="Q69" i="5"/>
  <c r="U69" i="5" s="1"/>
  <c r="O32" i="1"/>
  <c r="Q125" i="5"/>
  <c r="U125" i="5" s="1"/>
  <c r="O88" i="1"/>
  <c r="V122" i="5"/>
  <c r="R85" i="1"/>
  <c r="AI75" i="3"/>
  <c r="AI97" i="3"/>
  <c r="AI105" i="3" s="1"/>
  <c r="G54" i="5"/>
  <c r="I113" i="1"/>
  <c r="L113" i="1" s="1"/>
  <c r="O113" i="1" s="1"/>
  <c r="R113" i="1" s="1"/>
  <c r="U113" i="1" s="1"/>
  <c r="X113" i="1" s="1"/>
  <c r="AA113" i="1" s="1"/>
  <c r="AD113" i="1" s="1"/>
  <c r="AG113" i="1" s="1"/>
  <c r="AJ113" i="1" s="1"/>
  <c r="AM113" i="1" s="1"/>
  <c r="CC97" i="3"/>
  <c r="CH67" i="3"/>
  <c r="CC75" i="3"/>
  <c r="H105" i="3"/>
  <c r="L79" i="5"/>
  <c r="P75" i="5"/>
  <c r="P79" i="5" s="1"/>
  <c r="CN102" i="3"/>
  <c r="CL105" i="3"/>
  <c r="CC29" i="4"/>
  <c r="CH26" i="4"/>
  <c r="CH29" i="4" s="1"/>
  <c r="Y48" i="5"/>
  <c r="T51" i="5"/>
  <c r="T59" i="5" s="1"/>
  <c r="V16" i="5"/>
  <c r="Q19" i="5"/>
  <c r="CN41" i="4"/>
  <c r="CN44" i="4" s="1"/>
  <c r="CI44" i="4"/>
  <c r="CE11" i="3"/>
  <c r="CK11" i="3" s="1"/>
  <c r="AA22" i="5"/>
  <c r="Z22" i="5"/>
  <c r="Z17" i="5"/>
  <c r="AA17" i="5"/>
  <c r="O39" i="5"/>
  <c r="T36" i="5"/>
  <c r="Y453" i="6"/>
  <c r="Y94" i="5"/>
  <c r="T100" i="5"/>
  <c r="S171" i="5"/>
  <c r="S172" i="5" s="1"/>
  <c r="S14" i="5"/>
  <c r="S45" i="5" s="1"/>
  <c r="S131" i="5" s="1"/>
  <c r="S154" i="5" s="1"/>
  <c r="AU130" i="9"/>
  <c r="AU138" i="9" s="1"/>
  <c r="AU150" i="9" s="1"/>
  <c r="D13" i="7"/>
  <c r="D17" i="7" s="1"/>
  <c r="D27" i="7" s="1"/>
  <c r="AW16" i="9"/>
  <c r="AW23" i="9"/>
  <c r="P128" i="5"/>
  <c r="T79" i="5"/>
  <c r="Y75" i="5"/>
  <c r="T12" i="5"/>
  <c r="O14" i="5"/>
  <c r="P12" i="5"/>
  <c r="T141" i="5"/>
  <c r="Y138" i="5"/>
  <c r="U138" i="5"/>
  <c r="AW111" i="9"/>
  <c r="V54" i="5"/>
  <c r="R17" i="1"/>
  <c r="Q104" i="5"/>
  <c r="U104" i="5" s="1"/>
  <c r="O67" i="1"/>
  <c r="Q113" i="5"/>
  <c r="U113" i="5" s="1"/>
  <c r="O76" i="1"/>
  <c r="V94" i="5"/>
  <c r="R57" i="1"/>
  <c r="L72" i="5"/>
  <c r="I15" i="3"/>
  <c r="N10" i="3"/>
  <c r="G50" i="5"/>
  <c r="I109" i="1"/>
  <c r="L109" i="1" s="1"/>
  <c r="O109" i="1" s="1"/>
  <c r="R109" i="1" s="1"/>
  <c r="U109" i="1" s="1"/>
  <c r="X109" i="1" s="1"/>
  <c r="AA109" i="1" s="1"/>
  <c r="AD109" i="1" s="1"/>
  <c r="AG109" i="1" s="1"/>
  <c r="AJ109" i="1" s="1"/>
  <c r="AM109" i="1" s="1"/>
  <c r="CL52" i="3"/>
  <c r="CL60" i="3" s="1"/>
  <c r="CM30" i="3"/>
  <c r="CN42" i="3"/>
  <c r="CN50" i="3" s="1"/>
  <c r="T121" i="5"/>
  <c r="T129" i="5" s="1"/>
  <c r="Y117" i="5"/>
  <c r="O101" i="5"/>
  <c r="CD10" i="3"/>
  <c r="J15" i="3"/>
  <c r="M214" i="5"/>
  <c r="AI108" i="5"/>
  <c r="AD114" i="5"/>
  <c r="O172" i="5"/>
  <c r="T169" i="5"/>
  <c r="J153" i="5"/>
  <c r="Q189" i="5"/>
  <c r="U189" i="5" s="1"/>
  <c r="U56" i="5"/>
  <c r="Q186" i="5"/>
  <c r="U186" i="5" s="1"/>
  <c r="U53" i="5"/>
  <c r="BY85" i="3"/>
  <c r="BY97" i="3"/>
  <c r="CN23" i="3"/>
  <c r="CN117" i="3"/>
  <c r="Q80" i="5"/>
  <c r="L49" i="1"/>
  <c r="O43" i="1"/>
  <c r="CC40" i="3"/>
  <c r="CH32" i="3"/>
  <c r="CH40" i="3" s="1"/>
  <c r="Q90" i="5"/>
  <c r="U90" i="5" s="1"/>
  <c r="O53" i="1"/>
  <c r="CF11" i="3"/>
  <c r="CL11" i="3" s="1"/>
  <c r="Y80" i="5"/>
  <c r="T86" i="5"/>
  <c r="CC152" i="3"/>
  <c r="CH152" i="3" s="1"/>
  <c r="CH119" i="3"/>
  <c r="CD148" i="3"/>
  <c r="CD155" i="3" s="1"/>
  <c r="CJ115" i="3"/>
  <c r="Q52" i="5"/>
  <c r="O15" i="1"/>
  <c r="L21" i="1"/>
  <c r="V105" i="5"/>
  <c r="Z105" i="5" s="1"/>
  <c r="R68" i="1"/>
  <c r="U117" i="5"/>
  <c r="CC58" i="3"/>
  <c r="CH58" i="3" s="1"/>
  <c r="CH28" i="3"/>
  <c r="L73" i="5"/>
  <c r="CD75" i="3"/>
  <c r="CD97" i="3"/>
  <c r="CD105" i="3" s="1"/>
  <c r="CJ67" i="3"/>
  <c r="BY98" i="3"/>
  <c r="BY75" i="3"/>
  <c r="Q109" i="5"/>
  <c r="U109" i="5" s="1"/>
  <c r="O72" i="1"/>
  <c r="Z87" i="3"/>
  <c r="T95" i="3"/>
  <c r="U66" i="5"/>
  <c r="U72" i="5" s="1"/>
  <c r="V117" i="5"/>
  <c r="R80" i="1"/>
  <c r="G57" i="5"/>
  <c r="I116" i="1"/>
  <c r="L116" i="1" s="1"/>
  <c r="O116" i="1" s="1"/>
  <c r="R116" i="1" s="1"/>
  <c r="U116" i="1" s="1"/>
  <c r="X116" i="1" s="1"/>
  <c r="AA116" i="1" s="1"/>
  <c r="AD116" i="1" s="1"/>
  <c r="AG116" i="1" s="1"/>
  <c r="AJ116" i="1" s="1"/>
  <c r="AM116" i="1" s="1"/>
  <c r="CC115" i="3"/>
  <c r="I115" i="3"/>
  <c r="O29" i="5"/>
  <c r="T26" i="5"/>
  <c r="Q84" i="5"/>
  <c r="U84" i="5" s="1"/>
  <c r="O47" i="1"/>
  <c r="Q112" i="5"/>
  <c r="U112" i="5" s="1"/>
  <c r="O75" i="1"/>
  <c r="CC55" i="3"/>
  <c r="CH55" i="3" s="1"/>
  <c r="CH25" i="3"/>
  <c r="CC59" i="3"/>
  <c r="CH59" i="3" s="1"/>
  <c r="CH29" i="3"/>
  <c r="I146" i="3"/>
  <c r="N113" i="3"/>
  <c r="CH118" i="3"/>
  <c r="CC151" i="3"/>
  <c r="CH151" i="3" s="1"/>
  <c r="Y15" i="3"/>
  <c r="CG10" i="3"/>
  <c r="CC41" i="4"/>
  <c r="CC14" i="4"/>
  <c r="CH11" i="4"/>
  <c r="BA15" i="3"/>
  <c r="N12" i="4"/>
  <c r="O12" i="4" s="1"/>
  <c r="I42" i="4"/>
  <c r="N42" i="4" s="1"/>
  <c r="O152" i="5"/>
  <c r="O153" i="5" s="1"/>
  <c r="T143" i="5"/>
  <c r="Q47" i="5"/>
  <c r="O10" i="1"/>
  <c r="L14" i="1"/>
  <c r="L22" i="1" s="1"/>
  <c r="V57" i="5"/>
  <c r="R20" i="1"/>
  <c r="K98" i="3"/>
  <c r="N98" i="3" s="1"/>
  <c r="CD122" i="3"/>
  <c r="Q123" i="5"/>
  <c r="U123" i="5" s="1"/>
  <c r="O86" i="1"/>
  <c r="CH135" i="3"/>
  <c r="CH144" i="3" s="1"/>
  <c r="CC144" i="3"/>
  <c r="CN104" i="3"/>
  <c r="CC34" i="4"/>
  <c r="CH31" i="4"/>
  <c r="CH34" i="4" s="1"/>
  <c r="BM98" i="3"/>
  <c r="BM105" i="3" s="1"/>
  <c r="BM75" i="3"/>
  <c r="Q64" i="5"/>
  <c r="U64" i="5" s="1"/>
  <c r="O27" i="1"/>
  <c r="V55" i="5"/>
  <c r="R18" i="1"/>
  <c r="L91" i="1"/>
  <c r="L92" i="1" s="1"/>
  <c r="G49" i="5"/>
  <c r="I108" i="1"/>
  <c r="L108" i="1" s="1"/>
  <c r="O108" i="1" s="1"/>
  <c r="R108" i="1" s="1"/>
  <c r="U108" i="1" s="1"/>
  <c r="X108" i="1" s="1"/>
  <c r="AA108" i="1" s="1"/>
  <c r="AD108" i="1" s="1"/>
  <c r="AG108" i="1" s="1"/>
  <c r="AJ108" i="1" s="1"/>
  <c r="AM108" i="1" s="1"/>
  <c r="Q103" i="5"/>
  <c r="L70" i="1"/>
  <c r="O66" i="1"/>
  <c r="N78" i="3"/>
  <c r="T78" i="3" s="1"/>
  <c r="Z78" i="3" s="1"/>
  <c r="AF78" i="3" s="1"/>
  <c r="AL78" i="3" s="1"/>
  <c r="AR78" i="3" s="1"/>
  <c r="AX78" i="3" s="1"/>
  <c r="BD78" i="3" s="1"/>
  <c r="BJ78" i="3" s="1"/>
  <c r="BP78" i="3" s="1"/>
  <c r="BV78" i="3" s="1"/>
  <c r="CB78" i="3" s="1"/>
  <c r="CN30" i="3"/>
  <c r="CN72" i="3"/>
  <c r="AA21" i="5"/>
  <c r="V24" i="5"/>
  <c r="AD11" i="5"/>
  <c r="N13" i="4"/>
  <c r="O13" i="4" s="1"/>
  <c r="I43" i="4"/>
  <c r="N43" i="4" s="1"/>
  <c r="AD61" i="5"/>
  <c r="Y65" i="5"/>
  <c r="Y73" i="5" s="1"/>
  <c r="BF15" i="3"/>
  <c r="J211" i="5"/>
  <c r="O202" i="5"/>
  <c r="AX351" i="6"/>
  <c r="V110" i="5"/>
  <c r="Z110" i="5" s="1"/>
  <c r="R73" i="1"/>
  <c r="L128" i="5"/>
  <c r="CC54" i="3"/>
  <c r="CH54" i="3" s="1"/>
  <c r="CH24" i="3"/>
  <c r="AP117" i="1"/>
  <c r="CJ150" i="3"/>
  <c r="Q62" i="5"/>
  <c r="U62" i="5" s="1"/>
  <c r="O25" i="1"/>
  <c r="I153" i="3"/>
  <c r="N153" i="3" s="1"/>
  <c r="G150" i="5" s="1"/>
  <c r="N120" i="3"/>
  <c r="O120" i="3" s="1"/>
  <c r="Q187" i="5"/>
  <c r="U187" i="5" s="1"/>
  <c r="U54" i="5"/>
  <c r="CF60" i="3"/>
  <c r="Q98" i="3"/>
  <c r="Q105" i="3" s="1"/>
  <c r="Q75" i="3"/>
  <c r="L28" i="1"/>
  <c r="L36" i="1" s="1"/>
  <c r="Q85" i="5"/>
  <c r="U85" i="5" s="1"/>
  <c r="O48" i="1"/>
  <c r="CC56" i="3"/>
  <c r="CH56" i="3" s="1"/>
  <c r="CH26" i="3"/>
  <c r="I64" i="1"/>
  <c r="CC15" i="3"/>
  <c r="AX102" i="3"/>
  <c r="BD102" i="3" s="1"/>
  <c r="BJ102" i="3" s="1"/>
  <c r="BP102" i="3" s="1"/>
  <c r="BV102" i="3" s="1"/>
  <c r="CB102" i="3" s="1"/>
  <c r="CN59" i="3"/>
  <c r="Q91" i="5"/>
  <c r="U91" i="5" s="1"/>
  <c r="O54" i="1"/>
  <c r="CN151" i="3"/>
  <c r="CN101" i="3"/>
  <c r="CC98" i="3"/>
  <c r="CH68" i="3"/>
  <c r="BB213" i="5"/>
  <c r="BB214" i="5" s="1"/>
  <c r="CC24" i="4"/>
  <c r="CH21" i="4"/>
  <c r="CH24" i="4" s="1"/>
  <c r="N16" i="4"/>
  <c r="I19" i="4"/>
  <c r="T93" i="5"/>
  <c r="T101" i="5" s="1"/>
  <c r="Y89" i="5"/>
  <c r="U11" i="5"/>
  <c r="V11" i="5"/>
  <c r="F270" i="8"/>
  <c r="AB267" i="8"/>
  <c r="AB270" i="8" s="1"/>
  <c r="AC44" i="5"/>
  <c r="AC45" i="5" s="1"/>
  <c r="AC131" i="5" s="1"/>
  <c r="AC154" i="5" s="1"/>
  <c r="AC174" i="5"/>
  <c r="AC177" i="5" s="1"/>
  <c r="AC178" i="5" s="1"/>
  <c r="AC213" i="5" s="1"/>
  <c r="V126" i="5"/>
  <c r="Z126" i="5" s="1"/>
  <c r="R89" i="1"/>
  <c r="AA67" i="5"/>
  <c r="AE67" i="5" s="1"/>
  <c r="U30" i="1"/>
  <c r="AS105" i="3"/>
  <c r="CG155" i="3"/>
  <c r="CN53" i="3"/>
  <c r="H150" i="3"/>
  <c r="CI150" i="3"/>
  <c r="CN150" i="3" s="1"/>
  <c r="L86" i="5"/>
  <c r="P80" i="5"/>
  <c r="P86" i="5" s="1"/>
  <c r="CC114" i="3"/>
  <c r="I114" i="3"/>
  <c r="I122" i="3" s="1"/>
  <c r="CN149" i="3"/>
  <c r="CC85" i="3"/>
  <c r="CH77" i="3"/>
  <c r="CH85" i="3" s="1"/>
  <c r="R15" i="3"/>
  <c r="CF10" i="3"/>
  <c r="P26" i="5"/>
  <c r="P29" i="5" s="1"/>
  <c r="V31" i="5"/>
  <c r="Q34" i="5"/>
  <c r="H60" i="3"/>
  <c r="N116" i="3"/>
  <c r="O116" i="3" s="1"/>
  <c r="I149" i="3"/>
  <c r="N149" i="3" s="1"/>
  <c r="G146" i="5" s="1"/>
  <c r="CL122" i="3"/>
  <c r="CL146" i="3"/>
  <c r="CL155" i="3" s="1"/>
  <c r="BW105" i="3"/>
  <c r="Q106" i="5"/>
  <c r="U106" i="5" s="1"/>
  <c r="O69" i="1"/>
  <c r="Q127" i="5"/>
  <c r="U127" i="5" s="1"/>
  <c r="O90" i="1"/>
  <c r="CC146" i="3"/>
  <c r="CH113" i="3"/>
  <c r="CC102" i="3"/>
  <c r="CH102" i="3" s="1"/>
  <c r="CH72" i="3"/>
  <c r="O19" i="5"/>
  <c r="T16" i="5"/>
  <c r="CH12" i="4"/>
  <c r="CC42" i="4"/>
  <c r="CH42" i="4" s="1"/>
  <c r="L170" i="5"/>
  <c r="K170" i="5"/>
  <c r="K172" i="5" s="1"/>
  <c r="K178" i="5" s="1"/>
  <c r="G172" i="5"/>
  <c r="G178" i="5" s="1"/>
  <c r="O191" i="5"/>
  <c r="T185" i="5"/>
  <c r="F212" i="5"/>
  <c r="AM174" i="5"/>
  <c r="AM177" i="5" s="1"/>
  <c r="AM178" i="5" s="1"/>
  <c r="AM213" i="5" s="1"/>
  <c r="AM44" i="5"/>
  <c r="AM45" i="5" s="1"/>
  <c r="AM131" i="5" s="1"/>
  <c r="AM154" i="5" s="1"/>
  <c r="AM214" i="5" s="1"/>
  <c r="BA174" i="5"/>
  <c r="BA177" i="5" s="1"/>
  <c r="BA178" i="5" s="1"/>
  <c r="BA213" i="5" s="1"/>
  <c r="BA44" i="5"/>
  <c r="BA45" i="5" s="1"/>
  <c r="BA131" i="5" s="1"/>
  <c r="BA154" i="5" s="1"/>
  <c r="BA214" i="5" s="1"/>
  <c r="L180" i="5"/>
  <c r="L51" i="5"/>
  <c r="P47" i="5"/>
  <c r="P51" i="5" s="1"/>
  <c r="P59" i="5" s="1"/>
  <c r="Q190" i="5"/>
  <c r="U190" i="5" s="1"/>
  <c r="U57" i="5"/>
  <c r="V89" i="5"/>
  <c r="O56" i="1"/>
  <c r="R52" i="1"/>
  <c r="Q108" i="5"/>
  <c r="L77" i="1"/>
  <c r="O71" i="1"/>
  <c r="CC100" i="3"/>
  <c r="CH100" i="3" s="1"/>
  <c r="CH70" i="3"/>
  <c r="AI47" i="5"/>
  <c r="N36" i="4"/>
  <c r="I39" i="4"/>
  <c r="N31" i="4"/>
  <c r="I34" i="4"/>
  <c r="V82" i="5"/>
  <c r="Z82" i="5" s="1"/>
  <c r="R45" i="1"/>
  <c r="Q120" i="5"/>
  <c r="U120" i="5" s="1"/>
  <c r="O83" i="1"/>
  <c r="Q188" i="5"/>
  <c r="U188" i="5" s="1"/>
  <c r="U55" i="5"/>
  <c r="Q97" i="5"/>
  <c r="U97" i="5" s="1"/>
  <c r="O60" i="1"/>
  <c r="CE155" i="3"/>
  <c r="BS75" i="3"/>
  <c r="BS97" i="3"/>
  <c r="BS105" i="3" s="1"/>
  <c r="U122" i="5"/>
  <c r="P93" i="5"/>
  <c r="P101" i="5" s="1"/>
  <c r="CN103" i="3"/>
  <c r="CN152" i="3"/>
  <c r="Q75" i="5"/>
  <c r="L42" i="1"/>
  <c r="L50" i="1" s="1"/>
  <c r="O38" i="1"/>
  <c r="I78" i="1"/>
  <c r="CC53" i="3"/>
  <c r="CH53" i="3" s="1"/>
  <c r="CH23" i="3"/>
  <c r="CI60" i="3"/>
  <c r="CN56" i="3"/>
  <c r="CC101" i="3"/>
  <c r="CH101" i="3" s="1"/>
  <c r="CH71" i="3"/>
  <c r="AA27" i="5"/>
  <c r="Z27" i="5"/>
  <c r="N26" i="4"/>
  <c r="I29" i="4"/>
  <c r="CH13" i="4"/>
  <c r="CC43" i="4"/>
  <c r="CH43" i="4" s="1"/>
  <c r="AD104" i="5"/>
  <c r="Y107" i="5"/>
  <c r="Y115" i="5" s="1"/>
  <c r="J212" i="5"/>
  <c r="F211" i="5"/>
  <c r="I269" i="8"/>
  <c r="I270" i="8" s="1"/>
  <c r="I262" i="8"/>
  <c r="V48" i="5"/>
  <c r="R11" i="1"/>
  <c r="CJ60" i="3"/>
  <c r="V77" i="5"/>
  <c r="Z77" i="5" s="1"/>
  <c r="R40" i="1"/>
  <c r="G52" i="5"/>
  <c r="I111" i="1"/>
  <c r="F117" i="1"/>
  <c r="CH120" i="3"/>
  <c r="CC153" i="3"/>
  <c r="CH153" i="3" s="1"/>
  <c r="O34" i="5"/>
  <c r="T31" i="5"/>
  <c r="AG174" i="5"/>
  <c r="AG177" i="5" s="1"/>
  <c r="AG178" i="5" s="1"/>
  <c r="AG213" i="5" s="1"/>
  <c r="AG44" i="5"/>
  <c r="AG45" i="5" s="1"/>
  <c r="AG131" i="5" s="1"/>
  <c r="AG154" i="5" s="1"/>
  <c r="AG214" i="5" s="1"/>
  <c r="Y149" i="9"/>
  <c r="AW140" i="9"/>
  <c r="AW149" i="9" s="1"/>
  <c r="C25" i="7"/>
  <c r="E25" i="7" s="1"/>
  <c r="V61" i="5"/>
  <c r="O28" i="1"/>
  <c r="R24" i="1"/>
  <c r="N22" i="3"/>
  <c r="I30" i="3"/>
  <c r="V70" i="5"/>
  <c r="Z70" i="5" s="1"/>
  <c r="R33" i="1"/>
  <c r="U94" i="5"/>
  <c r="P121" i="5"/>
  <c r="P129" i="5" s="1"/>
  <c r="I133" i="3"/>
  <c r="N124" i="3"/>
  <c r="CJ103" i="3"/>
  <c r="CN73" i="3"/>
  <c r="Q95" i="5"/>
  <c r="U95" i="5" s="1"/>
  <c r="O58" i="1"/>
  <c r="T68" i="3"/>
  <c r="Z68" i="3" s="1"/>
  <c r="AF68" i="3" s="1"/>
  <c r="AL68" i="3" s="1"/>
  <c r="AR68" i="3" s="1"/>
  <c r="AX68" i="3" s="1"/>
  <c r="BD68" i="3" s="1"/>
  <c r="BJ68" i="3" s="1"/>
  <c r="BP68" i="3" s="1"/>
  <c r="BV68" i="3" s="1"/>
  <c r="CB68" i="3" s="1"/>
  <c r="AD72" i="5"/>
  <c r="AI66" i="5"/>
  <c r="Y180" i="5"/>
  <c r="D213" i="5"/>
  <c r="D214" i="5" s="1"/>
  <c r="I44" i="5"/>
  <c r="I45" i="5" s="1"/>
  <c r="I131" i="5" s="1"/>
  <c r="I154" i="5" s="1"/>
  <c r="I174" i="5"/>
  <c r="I177" i="5" s="1"/>
  <c r="I178" i="5" s="1"/>
  <c r="I213" i="5" s="1"/>
  <c r="J41" i="5"/>
  <c r="Y137" i="9"/>
  <c r="AW131" i="9"/>
  <c r="AW137" i="9" s="1"/>
  <c r="C19" i="7"/>
  <c r="CC117" i="3"/>
  <c r="CC122" i="3" s="1"/>
  <c r="I117" i="3"/>
  <c r="Q99" i="5"/>
  <c r="U99" i="5" s="1"/>
  <c r="O62" i="1"/>
  <c r="CN114" i="3"/>
  <c r="CK44" i="4"/>
  <c r="V26" i="5"/>
  <c r="U26" i="5"/>
  <c r="U29" i="5" s="1"/>
  <c r="Q29" i="5"/>
  <c r="AU24" i="9"/>
  <c r="AU95" i="9" s="1"/>
  <c r="CJ122" i="3"/>
  <c r="I60" i="3"/>
  <c r="N52" i="3"/>
  <c r="CH116" i="3"/>
  <c r="CC149" i="3"/>
  <c r="CH149" i="3" s="1"/>
  <c r="Q92" i="5"/>
  <c r="U92" i="5" s="1"/>
  <c r="O55" i="1"/>
  <c r="K75" i="3"/>
  <c r="K97" i="3"/>
  <c r="K105" i="3" s="1"/>
  <c r="BG75" i="3"/>
  <c r="BG97" i="3"/>
  <c r="BG105" i="3" s="1"/>
  <c r="Q81" i="5"/>
  <c r="U81" i="5" s="1"/>
  <c r="O44" i="1"/>
  <c r="W75" i="3"/>
  <c r="W97" i="3"/>
  <c r="W105" i="3" s="1"/>
  <c r="L185" i="5"/>
  <c r="P52" i="5"/>
  <c r="P58" i="5" s="1"/>
  <c r="L58" i="5"/>
  <c r="V66" i="5"/>
  <c r="R29" i="1"/>
  <c r="N42" i="3"/>
  <c r="I50" i="3"/>
  <c r="G53" i="5"/>
  <c r="I112" i="1"/>
  <c r="L112" i="1" s="1"/>
  <c r="O112" i="1" s="1"/>
  <c r="R112" i="1" s="1"/>
  <c r="U112" i="1" s="1"/>
  <c r="X112" i="1" s="1"/>
  <c r="AA112" i="1" s="1"/>
  <c r="AD112" i="1" s="1"/>
  <c r="AG112" i="1" s="1"/>
  <c r="AJ112" i="1" s="1"/>
  <c r="AM112" i="1" s="1"/>
  <c r="CK122" i="3"/>
  <c r="CN57" i="3"/>
  <c r="Q68" i="5"/>
  <c r="U68" i="5" s="1"/>
  <c r="O31" i="1"/>
  <c r="O35" i="1" s="1"/>
  <c r="Q96" i="5"/>
  <c r="U96" i="5" s="1"/>
  <c r="O59" i="1"/>
  <c r="Q124" i="5"/>
  <c r="U124" i="5" s="1"/>
  <c r="O87" i="1"/>
  <c r="CC57" i="3"/>
  <c r="CH57" i="3" s="1"/>
  <c r="CH27" i="3"/>
  <c r="CE105" i="3"/>
  <c r="CM122" i="3"/>
  <c r="CM146" i="3"/>
  <c r="CM155" i="3" s="1"/>
  <c r="CM105" i="3"/>
  <c r="AA12" i="5"/>
  <c r="N11" i="4"/>
  <c r="I14" i="4"/>
  <c r="I41" i="4"/>
  <c r="F213" i="5"/>
  <c r="F214" i="5" s="1"/>
  <c r="AW126" i="9"/>
  <c r="AW130" i="9" s="1"/>
  <c r="Y130" i="9"/>
  <c r="Y138" i="9" s="1"/>
  <c r="C13" i="7"/>
  <c r="AO98" i="3"/>
  <c r="AO105" i="3" s="1"/>
  <c r="AO75" i="3"/>
  <c r="CC95" i="3"/>
  <c r="U89" i="5"/>
  <c r="U93" i="5" s="1"/>
  <c r="G47" i="5"/>
  <c r="I106" i="1"/>
  <c r="F110" i="1"/>
  <c r="F118" i="1" s="1"/>
  <c r="G56" i="5"/>
  <c r="I115" i="1"/>
  <c r="L115" i="1" s="1"/>
  <c r="O115" i="1" s="1"/>
  <c r="R115" i="1" s="1"/>
  <c r="U115" i="1" s="1"/>
  <c r="X115" i="1" s="1"/>
  <c r="AA115" i="1" s="1"/>
  <c r="AD115" i="1" s="1"/>
  <c r="AG115" i="1" s="1"/>
  <c r="AJ115" i="1" s="1"/>
  <c r="AM115" i="1" s="1"/>
  <c r="L114" i="5"/>
  <c r="P108" i="5"/>
  <c r="P114" i="5" s="1"/>
  <c r="Q78" i="5"/>
  <c r="U78" i="5" s="1"/>
  <c r="O41" i="1"/>
  <c r="BO15" i="3"/>
  <c r="AC98" i="3"/>
  <c r="AC105" i="3" s="1"/>
  <c r="AC75" i="3"/>
  <c r="Q182" i="5"/>
  <c r="U49" i="5"/>
  <c r="V98" i="5"/>
  <c r="Z98" i="5" s="1"/>
  <c r="R61" i="1"/>
  <c r="V50" i="5"/>
  <c r="R13" i="1"/>
  <c r="G140" i="5"/>
  <c r="O11" i="3"/>
  <c r="T11" i="3" s="1"/>
  <c r="L93" i="5"/>
  <c r="L101" i="5" s="1"/>
  <c r="BA98" i="3"/>
  <c r="BA105" i="3" s="1"/>
  <c r="BA75" i="3"/>
  <c r="P103" i="5"/>
  <c r="P107" i="5" s="1"/>
  <c r="L107" i="5"/>
  <c r="L115" i="5" s="1"/>
  <c r="CD60" i="3"/>
  <c r="Q111" i="5"/>
  <c r="U111" i="5" s="1"/>
  <c r="O74" i="1"/>
  <c r="CI155" i="3"/>
  <c r="CN120" i="3"/>
  <c r="O130" i="5"/>
  <c r="P16" i="5"/>
  <c r="P19" i="5" s="1"/>
  <c r="O182" i="5"/>
  <c r="P182" i="5" s="1"/>
  <c r="J184" i="5"/>
  <c r="J192" i="5" s="1"/>
  <c r="AC15" i="3"/>
  <c r="CE10" i="3"/>
  <c r="E214" i="5"/>
  <c r="V36" i="5"/>
  <c r="U36" i="5"/>
  <c r="U39" i="5" s="1"/>
  <c r="Q39" i="5"/>
  <c r="T197" i="5"/>
  <c r="O200" i="5"/>
  <c r="P197" i="5"/>
  <c r="Q181" i="5"/>
  <c r="U181" i="5" s="1"/>
  <c r="U48" i="5"/>
  <c r="CD85" i="3"/>
  <c r="CJ77" i="3"/>
  <c r="CN154" i="3"/>
  <c r="Q13" i="5"/>
  <c r="P13" i="5"/>
  <c r="P14" i="5" s="1"/>
  <c r="P45" i="5" s="1"/>
  <c r="P131" i="5" s="1"/>
  <c r="AN103" i="5"/>
  <c r="CE98" i="3"/>
  <c r="CK68" i="3"/>
  <c r="U61" i="5"/>
  <c r="Q65" i="5"/>
  <c r="CC52" i="3"/>
  <c r="CH22" i="3"/>
  <c r="CH30" i="3" s="1"/>
  <c r="CC30" i="3"/>
  <c r="P72" i="5"/>
  <c r="P73" i="5" s="1"/>
  <c r="L121" i="5"/>
  <c r="L129" i="5" s="1"/>
  <c r="CC103" i="3"/>
  <c r="CH103" i="3" s="1"/>
  <c r="G55" i="5"/>
  <c r="I114" i="1"/>
  <c r="L114" i="1" s="1"/>
  <c r="O114" i="1" s="1"/>
  <c r="R114" i="1" s="1"/>
  <c r="U114" i="1" s="1"/>
  <c r="X114" i="1" s="1"/>
  <c r="AA114" i="1" s="1"/>
  <c r="AD114" i="1" s="1"/>
  <c r="AG114" i="1" s="1"/>
  <c r="AJ114" i="1" s="1"/>
  <c r="AM114" i="1" s="1"/>
  <c r="CC133" i="3"/>
  <c r="CH124" i="3"/>
  <c r="CH133" i="3" s="1"/>
  <c r="CN32" i="3"/>
  <c r="CN40" i="3" s="1"/>
  <c r="CK153" i="3"/>
  <c r="Q63" i="5"/>
  <c r="U63" i="5" s="1"/>
  <c r="O26" i="1"/>
  <c r="Q119" i="5"/>
  <c r="U119" i="5" s="1"/>
  <c r="O82" i="1"/>
  <c r="O84" i="1" s="1"/>
  <c r="CL30" i="3"/>
  <c r="CC99" i="3"/>
  <c r="CH99" i="3" s="1"/>
  <c r="CH69" i="3"/>
  <c r="Q71" i="5"/>
  <c r="U71" i="5" s="1"/>
  <c r="O34" i="1"/>
  <c r="CN113" i="3"/>
  <c r="CM60" i="3"/>
  <c r="CN54" i="3"/>
  <c r="CN153" i="3"/>
  <c r="CJ99" i="3"/>
  <c r="CN69" i="3"/>
  <c r="CN100" i="3"/>
  <c r="J130" i="5"/>
  <c r="N21" i="4"/>
  <c r="I24" i="4"/>
  <c r="CC19" i="4"/>
  <c r="CH16" i="4"/>
  <c r="CH19" i="4" s="1"/>
  <c r="BG15" i="3"/>
  <c r="AD52" i="5"/>
  <c r="Y58" i="5"/>
  <c r="CD11" i="3"/>
  <c r="Z37" i="5"/>
  <c r="AA37" i="5"/>
  <c r="V169" i="5"/>
  <c r="U169" i="5"/>
  <c r="AR214" i="5"/>
  <c r="AC267" i="8"/>
  <c r="E270" i="8"/>
  <c r="AW44" i="5"/>
  <c r="AW45" i="5" s="1"/>
  <c r="AW131" i="5" s="1"/>
  <c r="AW154" i="5" s="1"/>
  <c r="AW174" i="5"/>
  <c r="AW177" i="5" s="1"/>
  <c r="AW178" i="5" s="1"/>
  <c r="AW213" i="5" s="1"/>
  <c r="V56" i="5"/>
  <c r="R19" i="1"/>
  <c r="V53" i="5"/>
  <c r="R16" i="1"/>
  <c r="AU75" i="3"/>
  <c r="AU97" i="3"/>
  <c r="AU105" i="3" s="1"/>
  <c r="CF155" i="3"/>
  <c r="CK52" i="3"/>
  <c r="CK60" i="3" s="1"/>
  <c r="CN119" i="3"/>
  <c r="I40" i="3"/>
  <c r="N32" i="3"/>
  <c r="CN99" i="3"/>
  <c r="CI147" i="3"/>
  <c r="CN147" i="3" s="1"/>
  <c r="H147" i="3"/>
  <c r="H155" i="3" s="1"/>
  <c r="T77" i="3"/>
  <c r="N85" i="3"/>
  <c r="T171" i="5"/>
  <c r="Q171" i="5"/>
  <c r="I152" i="3"/>
  <c r="N152" i="3" s="1"/>
  <c r="G149" i="5" s="1"/>
  <c r="N119" i="3"/>
  <c r="O119" i="3" s="1"/>
  <c r="V13" i="5" l="1"/>
  <c r="U13" i="5"/>
  <c r="AA50" i="5"/>
  <c r="U13" i="1"/>
  <c r="V124" i="5"/>
  <c r="Z124" i="5" s="1"/>
  <c r="R87" i="1"/>
  <c r="AN47" i="5"/>
  <c r="V34" i="5"/>
  <c r="AA31" i="5"/>
  <c r="V14" i="5"/>
  <c r="AA11" i="5"/>
  <c r="Z11" i="5"/>
  <c r="G190" i="5"/>
  <c r="K190" i="5" s="1"/>
  <c r="K57" i="5"/>
  <c r="CD15" i="3"/>
  <c r="CJ10" i="3"/>
  <c r="Z94" i="5"/>
  <c r="AW214" i="5"/>
  <c r="CE15" i="3"/>
  <c r="CK10" i="3"/>
  <c r="CK15" i="3" s="1"/>
  <c r="Y150" i="9"/>
  <c r="I44" i="4"/>
  <c r="N41" i="4"/>
  <c r="N44" i="4" s="1"/>
  <c r="V81" i="5"/>
  <c r="Z81" i="5" s="1"/>
  <c r="R44" i="1"/>
  <c r="V29" i="5"/>
  <c r="AA26" i="5"/>
  <c r="J174" i="5"/>
  <c r="O41" i="5"/>
  <c r="L41" i="5"/>
  <c r="L44" i="5" s="1"/>
  <c r="L45" i="5" s="1"/>
  <c r="L131" i="5" s="1"/>
  <c r="J44" i="5"/>
  <c r="J45" i="5" s="1"/>
  <c r="J131" i="5" s="1"/>
  <c r="J154" i="5" s="1"/>
  <c r="AD180" i="5"/>
  <c r="U100" i="5"/>
  <c r="U101" i="5" s="1"/>
  <c r="Z61" i="5"/>
  <c r="G185" i="5"/>
  <c r="G58" i="5"/>
  <c r="K52" i="5"/>
  <c r="AA48" i="5"/>
  <c r="U11" i="1"/>
  <c r="AI104" i="5"/>
  <c r="AD107" i="5"/>
  <c r="AD115" i="5" s="1"/>
  <c r="N29" i="4"/>
  <c r="O26" i="4"/>
  <c r="AA82" i="5"/>
  <c r="AE82" i="5" s="1"/>
  <c r="U45" i="1"/>
  <c r="N34" i="4"/>
  <c r="O31" i="4"/>
  <c r="Z89" i="5"/>
  <c r="L59" i="5"/>
  <c r="Y185" i="5"/>
  <c r="T191" i="5"/>
  <c r="Q170" i="5"/>
  <c r="P170" i="5"/>
  <c r="P172" i="5" s="1"/>
  <c r="P178" i="5" s="1"/>
  <c r="L172" i="5"/>
  <c r="V106" i="5"/>
  <c r="Z106" i="5" s="1"/>
  <c r="R69" i="1"/>
  <c r="AC269" i="8"/>
  <c r="CH114" i="3"/>
  <c r="CC147" i="3"/>
  <c r="CH147" i="3" s="1"/>
  <c r="AF67" i="5"/>
  <c r="AJ67" i="5" s="1"/>
  <c r="X30" i="1"/>
  <c r="Q14" i="5"/>
  <c r="O153" i="3"/>
  <c r="T153" i="3" s="1"/>
  <c r="L150" i="5" s="1"/>
  <c r="T120" i="3"/>
  <c r="U120" i="3" s="1"/>
  <c r="T202" i="5"/>
  <c r="O211" i="5"/>
  <c r="AD65" i="5"/>
  <c r="AD73" i="5" s="1"/>
  <c r="AI61" i="5"/>
  <c r="V103" i="5"/>
  <c r="O70" i="1"/>
  <c r="R66" i="1"/>
  <c r="G182" i="5"/>
  <c r="K182" i="5" s="1"/>
  <c r="K49" i="5"/>
  <c r="V64" i="5"/>
  <c r="Z64" i="5" s="1"/>
  <c r="R27" i="1"/>
  <c r="T98" i="3"/>
  <c r="Z98" i="3" s="1"/>
  <c r="AF98" i="3" s="1"/>
  <c r="AL98" i="3" s="1"/>
  <c r="AR98" i="3" s="1"/>
  <c r="AX98" i="3" s="1"/>
  <c r="BD98" i="3" s="1"/>
  <c r="BJ98" i="3" s="1"/>
  <c r="BP98" i="3" s="1"/>
  <c r="BV98" i="3" s="1"/>
  <c r="CB98" i="3" s="1"/>
  <c r="V47" i="5"/>
  <c r="O14" i="1"/>
  <c r="R10" i="1"/>
  <c r="CH14" i="4"/>
  <c r="V84" i="5"/>
  <c r="Z84" i="5" s="1"/>
  <c r="R47" i="1"/>
  <c r="I148" i="3"/>
  <c r="N148" i="3" s="1"/>
  <c r="G145" i="5" s="1"/>
  <c r="N115" i="3"/>
  <c r="O115" i="3" s="1"/>
  <c r="AA117" i="5"/>
  <c r="U80" i="1"/>
  <c r="Q72" i="5"/>
  <c r="CJ97" i="3"/>
  <c r="CJ75" i="3"/>
  <c r="CN67" i="3"/>
  <c r="AA105" i="5"/>
  <c r="AE105" i="5" s="1"/>
  <c r="U68" i="1"/>
  <c r="Q185" i="5"/>
  <c r="U52" i="5"/>
  <c r="U58" i="5" s="1"/>
  <c r="Q58" i="5"/>
  <c r="V90" i="5"/>
  <c r="Z90" i="5" s="1"/>
  <c r="R53" i="1"/>
  <c r="V80" i="5"/>
  <c r="O49" i="1"/>
  <c r="R43" i="1"/>
  <c r="Y169" i="5"/>
  <c r="T172" i="5"/>
  <c r="G183" i="5"/>
  <c r="K183" i="5" s="1"/>
  <c r="K50" i="5"/>
  <c r="V113" i="5"/>
  <c r="Z113" i="5" s="1"/>
  <c r="R76" i="1"/>
  <c r="AA54" i="5"/>
  <c r="U17" i="1"/>
  <c r="Y141" i="5"/>
  <c r="AD138" i="5"/>
  <c r="Z138" i="5"/>
  <c r="Y12" i="5"/>
  <c r="T14" i="5"/>
  <c r="U12" i="5"/>
  <c r="AG453" i="6"/>
  <c r="AG456" i="6" s="1"/>
  <c r="Y456" i="6"/>
  <c r="Z16" i="5"/>
  <c r="Z19" i="5" s="1"/>
  <c r="AA16" i="5"/>
  <c r="V19" i="5"/>
  <c r="P87" i="5"/>
  <c r="G187" i="5"/>
  <c r="K187" i="5" s="1"/>
  <c r="K54" i="5"/>
  <c r="AA122" i="5"/>
  <c r="U85" i="1"/>
  <c r="V69" i="5"/>
  <c r="Z69" i="5" s="1"/>
  <c r="R32" i="1"/>
  <c r="AA49" i="5"/>
  <c r="U12" i="1"/>
  <c r="O151" i="3"/>
  <c r="T151" i="3" s="1"/>
  <c r="L148" i="5" s="1"/>
  <c r="T118" i="3"/>
  <c r="U118" i="3" s="1"/>
  <c r="Z67" i="3"/>
  <c r="T75" i="3"/>
  <c r="G208" i="5"/>
  <c r="K208" i="5" s="1"/>
  <c r="K149" i="5"/>
  <c r="AD58" i="5"/>
  <c r="AI52" i="5"/>
  <c r="C17" i="7"/>
  <c r="C27" i="7" s="1"/>
  <c r="E13" i="7"/>
  <c r="O42" i="3"/>
  <c r="N50" i="3"/>
  <c r="E19" i="7"/>
  <c r="C26" i="7"/>
  <c r="V75" i="5"/>
  <c r="O42" i="1"/>
  <c r="O50" i="1" s="1"/>
  <c r="R38" i="1"/>
  <c r="T19" i="5"/>
  <c r="Y16" i="5"/>
  <c r="N114" i="3"/>
  <c r="O114" i="3" s="1"/>
  <c r="I147" i="3"/>
  <c r="N147" i="3" s="1"/>
  <c r="G144" i="5" s="1"/>
  <c r="V188" i="5"/>
  <c r="Z188" i="5" s="1"/>
  <c r="Z55" i="5"/>
  <c r="CG15" i="3"/>
  <c r="CM10" i="3"/>
  <c r="CM15" i="3" s="1"/>
  <c r="Q121" i="5"/>
  <c r="V52" i="5"/>
  <c r="O21" i="1"/>
  <c r="R15" i="1"/>
  <c r="AI114" i="5"/>
  <c r="AN108" i="5"/>
  <c r="Y100" i="5"/>
  <c r="AD94" i="5"/>
  <c r="AF17" i="5"/>
  <c r="AE17" i="5"/>
  <c r="O91" i="1"/>
  <c r="O92" i="1" s="1"/>
  <c r="N144" i="3"/>
  <c r="O135" i="3"/>
  <c r="G207" i="5"/>
  <c r="K207" i="5" s="1"/>
  <c r="K148" i="5"/>
  <c r="T85" i="3"/>
  <c r="Z77" i="3"/>
  <c r="N24" i="4"/>
  <c r="O21" i="4"/>
  <c r="V63" i="5"/>
  <c r="Z63" i="5" s="1"/>
  <c r="R26" i="1"/>
  <c r="U65" i="5"/>
  <c r="U73" i="5" s="1"/>
  <c r="CN146" i="3"/>
  <c r="CJ11" i="3"/>
  <c r="CN11" i="3" s="1"/>
  <c r="CH11" i="3"/>
  <c r="V71" i="5"/>
  <c r="Z71" i="5" s="1"/>
  <c r="R34" i="1"/>
  <c r="CK98" i="3"/>
  <c r="CK75" i="3"/>
  <c r="CJ85" i="3"/>
  <c r="CN77" i="3"/>
  <c r="CN85" i="3" s="1"/>
  <c r="V111" i="5"/>
  <c r="Z111" i="5" s="1"/>
  <c r="R74" i="1"/>
  <c r="P115" i="5"/>
  <c r="L140" i="5"/>
  <c r="U11" i="3"/>
  <c r="AA98" i="5"/>
  <c r="AE98" i="5" s="1"/>
  <c r="U61" i="1"/>
  <c r="V78" i="5"/>
  <c r="Z78" i="5" s="1"/>
  <c r="R41" i="1"/>
  <c r="G180" i="5"/>
  <c r="K47" i="5"/>
  <c r="G51" i="5"/>
  <c r="G59" i="5" s="1"/>
  <c r="AW138" i="9"/>
  <c r="AW150" i="9" s="1"/>
  <c r="V96" i="5"/>
  <c r="Z96" i="5" s="1"/>
  <c r="R59" i="1"/>
  <c r="K53" i="5"/>
  <c r="G186" i="5"/>
  <c r="K186" i="5" s="1"/>
  <c r="AA66" i="5"/>
  <c r="U29" i="1"/>
  <c r="P185" i="5"/>
  <c r="P191" i="5" s="1"/>
  <c r="L191" i="5"/>
  <c r="I150" i="3"/>
  <c r="N150" i="3" s="1"/>
  <c r="G147" i="5" s="1"/>
  <c r="N117" i="3"/>
  <c r="O117" i="3" s="1"/>
  <c r="V95" i="5"/>
  <c r="Z95" i="5" s="1"/>
  <c r="R58" i="1"/>
  <c r="N133" i="3"/>
  <c r="O124" i="3"/>
  <c r="Q100" i="5"/>
  <c r="O22" i="3"/>
  <c r="N30" i="3"/>
  <c r="AA77" i="5"/>
  <c r="AE77" i="5" s="1"/>
  <c r="U40" i="1"/>
  <c r="Z48" i="5"/>
  <c r="V181" i="5"/>
  <c r="Z181" i="5" s="1"/>
  <c r="Q79" i="5"/>
  <c r="U75" i="5"/>
  <c r="U79" i="5" s="1"/>
  <c r="U128" i="5"/>
  <c r="U108" i="5"/>
  <c r="U114" i="5" s="1"/>
  <c r="Q114" i="5"/>
  <c r="L184" i="5"/>
  <c r="L192" i="5" s="1"/>
  <c r="P180" i="5"/>
  <c r="P184" i="5" s="1"/>
  <c r="CH146" i="3"/>
  <c r="G205" i="5"/>
  <c r="K205" i="5" s="1"/>
  <c r="K146" i="5"/>
  <c r="CF15" i="3"/>
  <c r="CL10" i="3"/>
  <c r="CL15" i="3" s="1"/>
  <c r="AC214" i="5"/>
  <c r="U14" i="5"/>
  <c r="U45" i="5" s="1"/>
  <c r="N19" i="4"/>
  <c r="O16" i="4"/>
  <c r="V91" i="5"/>
  <c r="Z91" i="5" s="1"/>
  <c r="R54" i="1"/>
  <c r="CH10" i="3"/>
  <c r="CH15" i="3" s="1"/>
  <c r="G209" i="5"/>
  <c r="K209" i="5" s="1"/>
  <c r="K150" i="5"/>
  <c r="AA110" i="5"/>
  <c r="AE110" i="5" s="1"/>
  <c r="U73" i="1"/>
  <c r="L78" i="1"/>
  <c r="V123" i="5"/>
  <c r="Z123" i="5" s="1"/>
  <c r="R86" i="1"/>
  <c r="AA57" i="5"/>
  <c r="U20" i="1"/>
  <c r="Q180" i="5"/>
  <c r="Q51" i="5"/>
  <c r="Q59" i="5" s="1"/>
  <c r="U47" i="5"/>
  <c r="U51" i="5" s="1"/>
  <c r="U59" i="5" s="1"/>
  <c r="N146" i="3"/>
  <c r="CC148" i="3"/>
  <c r="CH148" i="3" s="1"/>
  <c r="CH115" i="3"/>
  <c r="CJ148" i="3"/>
  <c r="CN115" i="3"/>
  <c r="CN122" i="3" s="1"/>
  <c r="BY105" i="3"/>
  <c r="AD117" i="5"/>
  <c r="Y121" i="5"/>
  <c r="Y129" i="5" s="1"/>
  <c r="O63" i="1"/>
  <c r="O64" i="1" s="1"/>
  <c r="V187" i="5"/>
  <c r="Z187" i="5" s="1"/>
  <c r="Z54" i="5"/>
  <c r="Y79" i="5"/>
  <c r="AD75" i="5"/>
  <c r="AW24" i="9"/>
  <c r="AW95" i="9" s="1"/>
  <c r="S178" i="5"/>
  <c r="S213" i="5" s="1"/>
  <c r="S214" i="5" s="1"/>
  <c r="T39" i="5"/>
  <c r="Y36" i="5"/>
  <c r="L87" i="5"/>
  <c r="CH75" i="3"/>
  <c r="Z122" i="5"/>
  <c r="V182" i="5"/>
  <c r="Z49" i="5"/>
  <c r="T24" i="5"/>
  <c r="Y21" i="5"/>
  <c r="U21" i="5"/>
  <c r="U24" i="5" s="1"/>
  <c r="CK85" i="3"/>
  <c r="CK97" i="3"/>
  <c r="CK105" i="3" s="1"/>
  <c r="T175" i="5"/>
  <c r="V175" i="5" s="1"/>
  <c r="V42" i="5"/>
  <c r="Y42" i="5"/>
  <c r="AF32" i="5"/>
  <c r="AE32" i="5"/>
  <c r="V118" i="5"/>
  <c r="Z118" i="5" s="1"/>
  <c r="R81" i="1"/>
  <c r="I154" i="3"/>
  <c r="N154" i="3" s="1"/>
  <c r="G151" i="5" s="1"/>
  <c r="N121" i="3"/>
  <c r="O121" i="3" s="1"/>
  <c r="G181" i="5"/>
  <c r="K181" i="5" s="1"/>
  <c r="K48" i="5"/>
  <c r="CJ98" i="3"/>
  <c r="CN98" i="3" s="1"/>
  <c r="CN68" i="3"/>
  <c r="AA53" i="5"/>
  <c r="U16" i="1"/>
  <c r="AF37" i="5"/>
  <c r="AE37" i="5"/>
  <c r="Q73" i="5"/>
  <c r="T200" i="5"/>
  <c r="Y197" i="5"/>
  <c r="U197" i="5"/>
  <c r="T182" i="5"/>
  <c r="U182" i="5" s="1"/>
  <c r="O184" i="5"/>
  <c r="O192" i="5" s="1"/>
  <c r="AF12" i="5"/>
  <c r="V68" i="5"/>
  <c r="Z68" i="5" s="1"/>
  <c r="R31" i="1"/>
  <c r="V99" i="5"/>
  <c r="Z99" i="5" s="1"/>
  <c r="R62" i="1"/>
  <c r="O36" i="1"/>
  <c r="I117" i="1"/>
  <c r="L111" i="1"/>
  <c r="V108" i="5"/>
  <c r="O77" i="1"/>
  <c r="R71" i="1"/>
  <c r="P130" i="5"/>
  <c r="AI11" i="5"/>
  <c r="N122" i="3"/>
  <c r="O113" i="3"/>
  <c r="V109" i="5"/>
  <c r="Z109" i="5" s="1"/>
  <c r="R72" i="1"/>
  <c r="U16" i="5"/>
  <c r="U19" i="5" s="1"/>
  <c r="V83" i="5"/>
  <c r="Z83" i="5" s="1"/>
  <c r="R46" i="1"/>
  <c r="O32" i="3"/>
  <c r="N40" i="3"/>
  <c r="V186" i="5"/>
  <c r="Z186" i="5" s="1"/>
  <c r="Z53" i="5"/>
  <c r="G188" i="5"/>
  <c r="K188" i="5" s="1"/>
  <c r="K55" i="5"/>
  <c r="AS103" i="5"/>
  <c r="V183" i="5"/>
  <c r="Z183" i="5" s="1"/>
  <c r="Z50" i="5"/>
  <c r="I110" i="1"/>
  <c r="I118" i="1" s="1"/>
  <c r="L106" i="1"/>
  <c r="AA56" i="5"/>
  <c r="U19" i="1"/>
  <c r="T119" i="3"/>
  <c r="U119" i="3" s="1"/>
  <c r="O152" i="3"/>
  <c r="T152" i="3" s="1"/>
  <c r="L149" i="5" s="1"/>
  <c r="Y171" i="5"/>
  <c r="V171" i="5"/>
  <c r="V189" i="5"/>
  <c r="Z189" i="5" s="1"/>
  <c r="Z56" i="5"/>
  <c r="AC270" i="8"/>
  <c r="Z169" i="5"/>
  <c r="AA169" i="5"/>
  <c r="V119" i="5"/>
  <c r="Z119" i="5" s="1"/>
  <c r="R82" i="1"/>
  <c r="CC60" i="3"/>
  <c r="CH52" i="3"/>
  <c r="CH60" i="3" s="1"/>
  <c r="O212" i="5"/>
  <c r="Z36" i="5"/>
  <c r="Z39" i="5" s="1"/>
  <c r="V39" i="5"/>
  <c r="AA36" i="5"/>
  <c r="G199" i="5"/>
  <c r="K199" i="5" s="1"/>
  <c r="K140" i="5"/>
  <c r="G189" i="5"/>
  <c r="K189" i="5" s="1"/>
  <c r="K56" i="5"/>
  <c r="Q93" i="5"/>
  <c r="Q101" i="5" s="1"/>
  <c r="N14" i="4"/>
  <c r="O11" i="4"/>
  <c r="V72" i="5"/>
  <c r="Z66" i="5"/>
  <c r="Z72" i="5" s="1"/>
  <c r="V92" i="5"/>
  <c r="Z92" i="5" s="1"/>
  <c r="R55" i="1"/>
  <c r="N60" i="3"/>
  <c r="O52" i="3"/>
  <c r="CC150" i="3"/>
  <c r="CH150" i="3" s="1"/>
  <c r="CH117" i="3"/>
  <c r="I214" i="5"/>
  <c r="AN66" i="5"/>
  <c r="AI72" i="5"/>
  <c r="AA70" i="5"/>
  <c r="AE70" i="5" s="1"/>
  <c r="U33" i="1"/>
  <c r="AA61" i="5"/>
  <c r="U24" i="1"/>
  <c r="T34" i="5"/>
  <c r="Y31" i="5"/>
  <c r="AF27" i="5"/>
  <c r="AE27" i="5"/>
  <c r="CN52" i="3"/>
  <c r="CN60" i="3" s="1"/>
  <c r="Q128" i="5"/>
  <c r="V97" i="5"/>
  <c r="Z97" i="5" s="1"/>
  <c r="R60" i="1"/>
  <c r="V120" i="5"/>
  <c r="Z120" i="5" s="1"/>
  <c r="R83" i="1"/>
  <c r="N39" i="4"/>
  <c r="O36" i="4"/>
  <c r="AA89" i="5"/>
  <c r="R56" i="1"/>
  <c r="U52" i="1"/>
  <c r="V127" i="5"/>
  <c r="Z127" i="5" s="1"/>
  <c r="R90" i="1"/>
  <c r="O149" i="3"/>
  <c r="T149" i="3" s="1"/>
  <c r="L146" i="5" s="1"/>
  <c r="T116" i="3"/>
  <c r="U116" i="3" s="1"/>
  <c r="U31" i="5"/>
  <c r="U34" i="5" s="1"/>
  <c r="AA126" i="5"/>
  <c r="AE126" i="5" s="1"/>
  <c r="U89" i="1"/>
  <c r="AD89" i="5"/>
  <c r="Y93" i="5"/>
  <c r="Y101" i="5" s="1"/>
  <c r="CH98" i="3"/>
  <c r="V85" i="5"/>
  <c r="Z85" i="5" s="1"/>
  <c r="R48" i="1"/>
  <c r="V62" i="5"/>
  <c r="Z62" i="5" s="1"/>
  <c r="R25" i="1"/>
  <c r="T13" i="4"/>
  <c r="U13" i="4" s="1"/>
  <c r="O43" i="4"/>
  <c r="T43" i="4" s="1"/>
  <c r="AA24" i="5"/>
  <c r="AF21" i="5"/>
  <c r="Q107" i="5"/>
  <c r="Q115" i="5" s="1"/>
  <c r="U103" i="5"/>
  <c r="U107" i="5" s="1"/>
  <c r="U115" i="5" s="1"/>
  <c r="AA55" i="5"/>
  <c r="U18" i="1"/>
  <c r="Z57" i="5"/>
  <c r="V190" i="5"/>
  <c r="Z190" i="5" s="1"/>
  <c r="T152" i="5"/>
  <c r="T153" i="5" s="1"/>
  <c r="Y143" i="5"/>
  <c r="O42" i="4"/>
  <c r="T42" i="4" s="1"/>
  <c r="T12" i="4"/>
  <c r="U12" i="4" s="1"/>
  <c r="CC44" i="4"/>
  <c r="CH41" i="4"/>
  <c r="CH44" i="4" s="1"/>
  <c r="V112" i="5"/>
  <c r="Z112" i="5" s="1"/>
  <c r="R75" i="1"/>
  <c r="T29" i="5"/>
  <c r="Y26" i="5"/>
  <c r="Z26" i="5" s="1"/>
  <c r="Z29" i="5" s="1"/>
  <c r="Z117" i="5"/>
  <c r="Z121" i="5" s="1"/>
  <c r="V121" i="5"/>
  <c r="Z95" i="3"/>
  <c r="AF87" i="3"/>
  <c r="U121" i="5"/>
  <c r="U129" i="5" s="1"/>
  <c r="AD80" i="5"/>
  <c r="Y86" i="5"/>
  <c r="U80" i="5"/>
  <c r="U86" i="5" s="1"/>
  <c r="Q86" i="5"/>
  <c r="G139" i="5"/>
  <c r="O10" i="3"/>
  <c r="N15" i="3"/>
  <c r="AA94" i="5"/>
  <c r="R63" i="1"/>
  <c r="U57" i="1"/>
  <c r="V104" i="5"/>
  <c r="Z104" i="5" s="1"/>
  <c r="R67" i="1"/>
  <c r="T87" i="5"/>
  <c r="T130" i="5" s="1"/>
  <c r="AF22" i="5"/>
  <c r="AE22" i="5"/>
  <c r="AD48" i="5"/>
  <c r="Y51" i="5"/>
  <c r="Y59" i="5" s="1"/>
  <c r="N97" i="3"/>
  <c r="CC105" i="3"/>
  <c r="CH97" i="3"/>
  <c r="V125" i="5"/>
  <c r="Z125" i="5" s="1"/>
  <c r="R88" i="1"/>
  <c r="V76" i="5"/>
  <c r="Z76" i="5" s="1"/>
  <c r="R39" i="1"/>
  <c r="AD128" i="5"/>
  <c r="AI122" i="5"/>
  <c r="CH121" i="3"/>
  <c r="CH122" i="3" s="1"/>
  <c r="CC154" i="3"/>
  <c r="CH154" i="3" s="1"/>
  <c r="AN122" i="5" l="1"/>
  <c r="AI128" i="5"/>
  <c r="AK22" i="5"/>
  <c r="AJ22" i="5"/>
  <c r="AA188" i="5"/>
  <c r="AE188" i="5" s="1"/>
  <c r="AE55" i="5"/>
  <c r="AF24" i="5"/>
  <c r="AK21" i="5"/>
  <c r="AA62" i="5"/>
  <c r="AE62" i="5" s="1"/>
  <c r="U25" i="1"/>
  <c r="AA127" i="5"/>
  <c r="AE127" i="5" s="1"/>
  <c r="U90" i="1"/>
  <c r="R64" i="1"/>
  <c r="AA120" i="5"/>
  <c r="AE120" i="5" s="1"/>
  <c r="U83" i="1"/>
  <c r="AD31" i="5"/>
  <c r="Y34" i="5"/>
  <c r="AE61" i="5"/>
  <c r="AS66" i="5"/>
  <c r="AN72" i="5"/>
  <c r="T52" i="3"/>
  <c r="O60" i="3"/>
  <c r="AD171" i="5"/>
  <c r="AA171" i="5"/>
  <c r="AF56" i="5"/>
  <c r="X19" i="1"/>
  <c r="L117" i="1"/>
  <c r="O111" i="1"/>
  <c r="AK12" i="5"/>
  <c r="AD197" i="5"/>
  <c r="Y200" i="5"/>
  <c r="Z197" i="5"/>
  <c r="AK37" i="5"/>
  <c r="AJ37" i="5"/>
  <c r="G210" i="5"/>
  <c r="K210" i="5" s="1"/>
  <c r="K151" i="5"/>
  <c r="AK32" i="5"/>
  <c r="AJ32" i="5"/>
  <c r="V128" i="5"/>
  <c r="AD36" i="5"/>
  <c r="Y39" i="5"/>
  <c r="AI75" i="5"/>
  <c r="AD79" i="5"/>
  <c r="AA190" i="5"/>
  <c r="AE190" i="5" s="1"/>
  <c r="AE57" i="5"/>
  <c r="AF110" i="5"/>
  <c r="AJ110" i="5" s="1"/>
  <c r="X73" i="1"/>
  <c r="CC155" i="3"/>
  <c r="O133" i="3"/>
  <c r="T124" i="3"/>
  <c r="T117" i="3"/>
  <c r="U117" i="3" s="1"/>
  <c r="O150" i="3"/>
  <c r="T150" i="3" s="1"/>
  <c r="L147" i="5" s="1"/>
  <c r="AF66" i="5"/>
  <c r="X29" i="1"/>
  <c r="G130" i="5"/>
  <c r="G131" i="5"/>
  <c r="L199" i="5"/>
  <c r="P199" i="5" s="1"/>
  <c r="P140" i="5"/>
  <c r="AA63" i="5"/>
  <c r="AE63" i="5" s="1"/>
  <c r="U26" i="1"/>
  <c r="AF77" i="3"/>
  <c r="Z85" i="3"/>
  <c r="O144" i="3"/>
  <c r="T135" i="3"/>
  <c r="AK17" i="5"/>
  <c r="AJ17" i="5"/>
  <c r="O147" i="3"/>
  <c r="T147" i="3" s="1"/>
  <c r="L144" i="5" s="1"/>
  <c r="T114" i="3"/>
  <c r="U114" i="3" s="1"/>
  <c r="AI58" i="5"/>
  <c r="AN52" i="5"/>
  <c r="AF49" i="5"/>
  <c r="X12" i="1"/>
  <c r="AF122" i="5"/>
  <c r="U91" i="1"/>
  <c r="X85" i="1"/>
  <c r="AI138" i="5"/>
  <c r="AE138" i="5"/>
  <c r="AD141" i="5"/>
  <c r="AA113" i="5"/>
  <c r="AE113" i="5" s="1"/>
  <c r="U76" i="1"/>
  <c r="V86" i="5"/>
  <c r="Z80" i="5"/>
  <c r="Z86" i="5" s="1"/>
  <c r="CN75" i="3"/>
  <c r="AF117" i="5"/>
  <c r="X80" i="1"/>
  <c r="G204" i="5"/>
  <c r="K204" i="5" s="1"/>
  <c r="K145" i="5"/>
  <c r="AA47" i="5"/>
  <c r="U10" i="1"/>
  <c r="R14" i="1"/>
  <c r="AA64" i="5"/>
  <c r="AE64" i="5" s="1"/>
  <c r="U27" i="1"/>
  <c r="AA103" i="5"/>
  <c r="U66" i="1"/>
  <c r="R70" i="1"/>
  <c r="L209" i="5"/>
  <c r="P209" i="5" s="1"/>
  <c r="P150" i="5"/>
  <c r="Z93" i="5"/>
  <c r="AN104" i="5"/>
  <c r="AI107" i="5"/>
  <c r="AI115" i="5" s="1"/>
  <c r="V100" i="5"/>
  <c r="AA34" i="5"/>
  <c r="AE31" i="5"/>
  <c r="AE34" i="5" s="1"/>
  <c r="AF31" i="5"/>
  <c r="AF95" i="3"/>
  <c r="AL87" i="3"/>
  <c r="AF55" i="5"/>
  <c r="X18" i="1"/>
  <c r="AA125" i="5"/>
  <c r="AE125" i="5" s="1"/>
  <c r="U88" i="1"/>
  <c r="AF94" i="5"/>
  <c r="U63" i="1"/>
  <c r="X57" i="1"/>
  <c r="AI80" i="5"/>
  <c r="AD86" i="5"/>
  <c r="V129" i="5"/>
  <c r="AA112" i="5"/>
  <c r="AE112" i="5" s="1"/>
  <c r="U75" i="1"/>
  <c r="Z12" i="4"/>
  <c r="AA12" i="4" s="1"/>
  <c r="U42" i="4"/>
  <c r="Z42" i="4" s="1"/>
  <c r="AE89" i="5"/>
  <c r="AF70" i="5"/>
  <c r="AJ70" i="5" s="1"/>
  <c r="X33" i="1"/>
  <c r="AA39" i="5"/>
  <c r="AF36" i="5"/>
  <c r="AF169" i="5"/>
  <c r="L208" i="5"/>
  <c r="P208" i="5" s="1"/>
  <c r="P149" i="5"/>
  <c r="AA189" i="5"/>
  <c r="AE189" i="5" s="1"/>
  <c r="AE56" i="5"/>
  <c r="T32" i="3"/>
  <c r="O40" i="3"/>
  <c r="AA109" i="5"/>
  <c r="AE109" i="5" s="1"/>
  <c r="U72" i="1"/>
  <c r="AN11" i="5"/>
  <c r="AA108" i="5"/>
  <c r="R77" i="1"/>
  <c r="U71" i="1"/>
  <c r="AA68" i="5"/>
  <c r="AE68" i="5" s="1"/>
  <c r="U31" i="1"/>
  <c r="U35" i="1" s="1"/>
  <c r="AF53" i="5"/>
  <c r="X16" i="1"/>
  <c r="AA118" i="5"/>
  <c r="AE118" i="5" s="1"/>
  <c r="U81" i="1"/>
  <c r="Y175" i="5"/>
  <c r="AA175" i="5" s="1"/>
  <c r="AA42" i="5"/>
  <c r="AD42" i="5"/>
  <c r="Y87" i="5"/>
  <c r="AA123" i="5"/>
  <c r="AE123" i="5" s="1"/>
  <c r="U86" i="1"/>
  <c r="AA91" i="5"/>
  <c r="AE91" i="5" s="1"/>
  <c r="U54" i="1"/>
  <c r="U131" i="5"/>
  <c r="P192" i="5"/>
  <c r="G206" i="5"/>
  <c r="K206" i="5" s="1"/>
  <c r="K147" i="5"/>
  <c r="R35" i="1"/>
  <c r="AA96" i="5"/>
  <c r="AE96" i="5" s="1"/>
  <c r="U59" i="1"/>
  <c r="K51" i="5"/>
  <c r="AF98" i="5"/>
  <c r="AJ98" i="5" s="1"/>
  <c r="X61" i="1"/>
  <c r="AA71" i="5"/>
  <c r="AE71" i="5" s="1"/>
  <c r="U34" i="1"/>
  <c r="AD100" i="5"/>
  <c r="AI94" i="5"/>
  <c r="AN114" i="5"/>
  <c r="AS108" i="5"/>
  <c r="V58" i="5"/>
  <c r="V185" i="5"/>
  <c r="Z52" i="5"/>
  <c r="Z58" i="5" s="1"/>
  <c r="AD16" i="5"/>
  <c r="AE16" i="5" s="1"/>
  <c r="AE19" i="5" s="1"/>
  <c r="Y19" i="5"/>
  <c r="Z75" i="5"/>
  <c r="Z79" i="5" s="1"/>
  <c r="V79" i="5"/>
  <c r="O50" i="3"/>
  <c r="T42" i="3"/>
  <c r="Z75" i="3"/>
  <c r="AF67" i="3"/>
  <c r="AA182" i="5"/>
  <c r="AE49" i="5"/>
  <c r="R91" i="1"/>
  <c r="Y153" i="5"/>
  <c r="AD169" i="5"/>
  <c r="Y172" i="5"/>
  <c r="AA90" i="5"/>
  <c r="AE90" i="5" s="1"/>
  <c r="U53" i="1"/>
  <c r="U185" i="5"/>
  <c r="U191" i="5" s="1"/>
  <c r="Q191" i="5"/>
  <c r="R84" i="1"/>
  <c r="R92" i="1" s="1"/>
  <c r="AA84" i="5"/>
  <c r="AE84" i="5" s="1"/>
  <c r="U47" i="1"/>
  <c r="O22" i="1"/>
  <c r="O78" i="1"/>
  <c r="Y191" i="5"/>
  <c r="AD185" i="5"/>
  <c r="T31" i="4"/>
  <c r="O34" i="4"/>
  <c r="T26" i="4"/>
  <c r="O29" i="4"/>
  <c r="AF48" i="5"/>
  <c r="X11" i="1"/>
  <c r="G191" i="5"/>
  <c r="K185" i="5"/>
  <c r="K191" i="5" s="1"/>
  <c r="AI180" i="5"/>
  <c r="O174" i="5"/>
  <c r="T41" i="5"/>
  <c r="O44" i="5"/>
  <c r="O45" i="5" s="1"/>
  <c r="O131" i="5" s="1"/>
  <c r="O154" i="5" s="1"/>
  <c r="Q41" i="5"/>
  <c r="Q44" i="5" s="1"/>
  <c r="Q45" i="5" s="1"/>
  <c r="Q131" i="5" s="1"/>
  <c r="CJ15" i="3"/>
  <c r="CN10" i="3"/>
  <c r="CN15" i="3" s="1"/>
  <c r="AS47" i="5"/>
  <c r="AA13" i="5"/>
  <c r="Z13" i="5"/>
  <c r="Z14" i="5" s="1"/>
  <c r="Z45" i="5" s="1"/>
  <c r="Z131" i="5" s="1"/>
  <c r="AD26" i="5"/>
  <c r="Y29" i="5"/>
  <c r="N105" i="3"/>
  <c r="T97" i="3"/>
  <c r="O15" i="3"/>
  <c r="T10" i="3"/>
  <c r="Y130" i="5"/>
  <c r="G198" i="5"/>
  <c r="G141" i="5"/>
  <c r="K139" i="5"/>
  <c r="K141" i="5" s="1"/>
  <c r="AA76" i="5"/>
  <c r="AE76" i="5" s="1"/>
  <c r="U39" i="1"/>
  <c r="CH105" i="3"/>
  <c r="AI48" i="5"/>
  <c r="AD51" i="5"/>
  <c r="AD59" i="5" s="1"/>
  <c r="AA104" i="5"/>
  <c r="AE104" i="5" s="1"/>
  <c r="U67" i="1"/>
  <c r="AE94" i="5"/>
  <c r="AA85" i="5"/>
  <c r="AE85" i="5" s="1"/>
  <c r="U48" i="1"/>
  <c r="AI89" i="5"/>
  <c r="AD93" i="5"/>
  <c r="Z116" i="3"/>
  <c r="AA116" i="3" s="1"/>
  <c r="U149" i="3"/>
  <c r="Z149" i="3" s="1"/>
  <c r="Q146" i="5" s="1"/>
  <c r="T36" i="4"/>
  <c r="O39" i="4"/>
  <c r="AA97" i="5"/>
  <c r="AE97" i="5" s="1"/>
  <c r="U60" i="1"/>
  <c r="AF61" i="5"/>
  <c r="U28" i="1"/>
  <c r="X24" i="1"/>
  <c r="AA92" i="5"/>
  <c r="AE92" i="5" s="1"/>
  <c r="U55" i="1"/>
  <c r="T11" i="4"/>
  <c r="O41" i="4"/>
  <c r="O14" i="4"/>
  <c r="U152" i="3"/>
  <c r="Z152" i="3" s="1"/>
  <c r="Q149" i="5" s="1"/>
  <c r="Z119" i="3"/>
  <c r="AA119" i="3" s="1"/>
  <c r="L110" i="1"/>
  <c r="L118" i="1" s="1"/>
  <c r="O106" i="1"/>
  <c r="AX103" i="5"/>
  <c r="AA83" i="5"/>
  <c r="AE83" i="5" s="1"/>
  <c r="U46" i="1"/>
  <c r="Y182" i="5"/>
  <c r="T184" i="5"/>
  <c r="T192" i="5" s="1"/>
  <c r="AA186" i="5"/>
  <c r="AE186" i="5" s="1"/>
  <c r="AE53" i="5"/>
  <c r="Z182" i="5"/>
  <c r="G143" i="5"/>
  <c r="N155" i="3"/>
  <c r="Q184" i="5"/>
  <c r="Q192" i="5" s="1"/>
  <c r="U180" i="5"/>
  <c r="U184" i="5" s="1"/>
  <c r="U87" i="5"/>
  <c r="U130" i="5" s="1"/>
  <c r="AF77" i="5"/>
  <c r="AJ77" i="5" s="1"/>
  <c r="X40" i="1"/>
  <c r="O30" i="3"/>
  <c r="T22" i="3"/>
  <c r="AA95" i="5"/>
  <c r="AE95" i="5" s="1"/>
  <c r="U58" i="1"/>
  <c r="AE66" i="5"/>
  <c r="G184" i="5"/>
  <c r="G192" i="5" s="1"/>
  <c r="K180" i="5"/>
  <c r="K184" i="5" s="1"/>
  <c r="AA111" i="5"/>
  <c r="AE111" i="5" s="1"/>
  <c r="U74" i="1"/>
  <c r="T21" i="4"/>
  <c r="O24" i="4"/>
  <c r="Q129" i="5"/>
  <c r="E17" i="7"/>
  <c r="Z118" i="3"/>
  <c r="AA118" i="3" s="1"/>
  <c r="U151" i="3"/>
  <c r="Z151" i="3" s="1"/>
  <c r="Q148" i="5" s="1"/>
  <c r="AA69" i="5"/>
  <c r="AE69" i="5" s="1"/>
  <c r="U32" i="1"/>
  <c r="AE122" i="5"/>
  <c r="AD12" i="5"/>
  <c r="Y14" i="5"/>
  <c r="Z12" i="5"/>
  <c r="AF54" i="5"/>
  <c r="X17" i="1"/>
  <c r="AA80" i="5"/>
  <c r="R49" i="1"/>
  <c r="U43" i="1"/>
  <c r="AF105" i="5"/>
  <c r="AJ105" i="5" s="1"/>
  <c r="X68" i="1"/>
  <c r="CJ105" i="3"/>
  <c r="CN97" i="3"/>
  <c r="CN105" i="3" s="1"/>
  <c r="AE117" i="5"/>
  <c r="V180" i="5"/>
  <c r="Z47" i="5"/>
  <c r="Z51" i="5" s="1"/>
  <c r="Z59" i="5" s="1"/>
  <c r="V51" i="5"/>
  <c r="V59" i="5" s="1"/>
  <c r="V107" i="5"/>
  <c r="Z103" i="5"/>
  <c r="Z107" i="5" s="1"/>
  <c r="T211" i="5"/>
  <c r="T212" i="5" s="1"/>
  <c r="Y202" i="5"/>
  <c r="AK67" i="5"/>
  <c r="AO67" i="5" s="1"/>
  <c r="AA30" i="1"/>
  <c r="L130" i="5"/>
  <c r="AA181" i="5"/>
  <c r="AE181" i="5" s="1"/>
  <c r="AE48" i="5"/>
  <c r="Z65" i="5"/>
  <c r="Z73" i="5" s="1"/>
  <c r="L174" i="5"/>
  <c r="L177" i="5" s="1"/>
  <c r="L178" i="5" s="1"/>
  <c r="J177" i="5"/>
  <c r="J178" i="5" s="1"/>
  <c r="J213" i="5" s="1"/>
  <c r="AA81" i="5"/>
  <c r="AE81" i="5" s="1"/>
  <c r="U44" i="1"/>
  <c r="AA14" i="5"/>
  <c r="AF11" i="5"/>
  <c r="AE11" i="5"/>
  <c r="Z31" i="5"/>
  <c r="Z34" i="5" s="1"/>
  <c r="AF50" i="5"/>
  <c r="X13" i="1"/>
  <c r="Y152" i="5"/>
  <c r="AD143" i="5"/>
  <c r="U43" i="4"/>
  <c r="Z43" i="4" s="1"/>
  <c r="Z13" i="4"/>
  <c r="AA13" i="4" s="1"/>
  <c r="AF126" i="5"/>
  <c r="AJ126" i="5" s="1"/>
  <c r="X89" i="1"/>
  <c r="L205" i="5"/>
  <c r="P205" i="5" s="1"/>
  <c r="P146" i="5"/>
  <c r="AF89" i="5"/>
  <c r="U56" i="1"/>
  <c r="X52" i="1"/>
  <c r="AK27" i="5"/>
  <c r="AJ27" i="5"/>
  <c r="R28" i="1"/>
  <c r="AA119" i="5"/>
  <c r="AE119" i="5" s="1"/>
  <c r="U82" i="1"/>
  <c r="O122" i="3"/>
  <c r="T113" i="3"/>
  <c r="O146" i="3"/>
  <c r="Z108" i="5"/>
  <c r="Z114" i="5" s="1"/>
  <c r="V114" i="5"/>
  <c r="AA99" i="5"/>
  <c r="AE99" i="5" s="1"/>
  <c r="U62" i="1"/>
  <c r="O154" i="3"/>
  <c r="T154" i="3" s="1"/>
  <c r="L151" i="5" s="1"/>
  <c r="T121" i="3"/>
  <c r="U121" i="3" s="1"/>
  <c r="AD21" i="5"/>
  <c r="Y24" i="5"/>
  <c r="Z21" i="5"/>
  <c r="Z24" i="5" s="1"/>
  <c r="Z128" i="5"/>
  <c r="Z129" i="5" s="1"/>
  <c r="AD121" i="5"/>
  <c r="AD129" i="5" s="1"/>
  <c r="AI117" i="5"/>
  <c r="CJ155" i="3"/>
  <c r="CN148" i="3"/>
  <c r="CN155" i="3" s="1"/>
  <c r="I155" i="3"/>
  <c r="AF57" i="5"/>
  <c r="X20" i="1"/>
  <c r="T16" i="4"/>
  <c r="O19" i="4"/>
  <c r="CH155" i="3"/>
  <c r="Q87" i="5"/>
  <c r="Q130" i="5" s="1"/>
  <c r="AA78" i="5"/>
  <c r="AE78" i="5" s="1"/>
  <c r="U41" i="1"/>
  <c r="Q140" i="5"/>
  <c r="Z11" i="3"/>
  <c r="AA11" i="3" s="1"/>
  <c r="AA52" i="5"/>
  <c r="R21" i="1"/>
  <c r="U15" i="1"/>
  <c r="G203" i="5"/>
  <c r="K203" i="5" s="1"/>
  <c r="K144" i="5"/>
  <c r="AA75" i="5"/>
  <c r="U38" i="1"/>
  <c r="R42" i="1"/>
  <c r="R50" i="1" s="1"/>
  <c r="E26" i="7"/>
  <c r="L207" i="5"/>
  <c r="P207" i="5" s="1"/>
  <c r="P148" i="5"/>
  <c r="AA19" i="5"/>
  <c r="AF16" i="5"/>
  <c r="AA187" i="5"/>
  <c r="AE187" i="5" s="1"/>
  <c r="AE54" i="5"/>
  <c r="T115" i="3"/>
  <c r="U115" i="3" s="1"/>
  <c r="O148" i="3"/>
  <c r="T148" i="3" s="1"/>
  <c r="L145" i="5" s="1"/>
  <c r="AI65" i="5"/>
  <c r="AI73" i="5" s="1"/>
  <c r="AN61" i="5"/>
  <c r="Z120" i="3"/>
  <c r="AA120" i="3" s="1"/>
  <c r="U153" i="3"/>
  <c r="Z153" i="3" s="1"/>
  <c r="Q150" i="5" s="1"/>
  <c r="AA106" i="5"/>
  <c r="AE106" i="5" s="1"/>
  <c r="U69" i="1"/>
  <c r="V170" i="5"/>
  <c r="U170" i="5"/>
  <c r="U172" i="5" s="1"/>
  <c r="U178" i="5" s="1"/>
  <c r="Q172" i="5"/>
  <c r="V93" i="5"/>
  <c r="V101" i="5" s="1"/>
  <c r="AF82" i="5"/>
  <c r="AJ82" i="5" s="1"/>
  <c r="X45" i="1"/>
  <c r="K58" i="5"/>
  <c r="V65" i="5"/>
  <c r="V73" i="5" s="1"/>
  <c r="J214" i="5"/>
  <c r="AA29" i="5"/>
  <c r="AE26" i="5"/>
  <c r="AE29" i="5" s="1"/>
  <c r="AF26" i="5"/>
  <c r="Z100" i="5"/>
  <c r="AA124" i="5"/>
  <c r="AE124" i="5" s="1"/>
  <c r="U87" i="1"/>
  <c r="AA183" i="5"/>
  <c r="AE183" i="5" s="1"/>
  <c r="AE50" i="5"/>
  <c r="U154" i="3" l="1"/>
  <c r="Z154" i="3" s="1"/>
  <c r="Q151" i="5" s="1"/>
  <c r="Z121" i="3"/>
  <c r="AA121" i="3" s="1"/>
  <c r="AK89" i="5"/>
  <c r="AA52" i="1"/>
  <c r="AF183" i="5"/>
  <c r="AJ50" i="5"/>
  <c r="AJ183" i="5" s="1"/>
  <c r="Y211" i="5"/>
  <c r="AD202" i="5"/>
  <c r="AK54" i="5"/>
  <c r="AA17" i="1"/>
  <c r="AA149" i="3"/>
  <c r="AF149" i="3" s="1"/>
  <c r="V146" i="5" s="1"/>
  <c r="AF116" i="3"/>
  <c r="AG116" i="3" s="1"/>
  <c r="AX47" i="5"/>
  <c r="AK70" i="5"/>
  <c r="AO70" i="5" s="1"/>
  <c r="AA33" i="1"/>
  <c r="AF34" i="5"/>
  <c r="AK31" i="5"/>
  <c r="AK122" i="5"/>
  <c r="AA85" i="1"/>
  <c r="AP12" i="5"/>
  <c r="AF189" i="5"/>
  <c r="AJ56" i="5"/>
  <c r="AJ189" i="5" s="1"/>
  <c r="U52" i="3"/>
  <c r="T60" i="3"/>
  <c r="AA65" i="5"/>
  <c r="AF62" i="5"/>
  <c r="AJ62" i="5" s="1"/>
  <c r="X25" i="1"/>
  <c r="AO22" i="5"/>
  <c r="AP22" i="5"/>
  <c r="T19" i="4"/>
  <c r="U16" i="4"/>
  <c r="AI12" i="5"/>
  <c r="AE12" i="5"/>
  <c r="AD14" i="5"/>
  <c r="AK61" i="5"/>
  <c r="AA24" i="1"/>
  <c r="AI26" i="5"/>
  <c r="AD29" i="5"/>
  <c r="AK48" i="5"/>
  <c r="AA11" i="1"/>
  <c r="AF84" i="5"/>
  <c r="AJ84" i="5" s="1"/>
  <c r="X47" i="1"/>
  <c r="AD172" i="5"/>
  <c r="AI169" i="5"/>
  <c r="AK55" i="5"/>
  <c r="AA18" i="1"/>
  <c r="AF47" i="5"/>
  <c r="X10" i="1"/>
  <c r="U14" i="1"/>
  <c r="AF182" i="5"/>
  <c r="AJ49" i="5"/>
  <c r="AJ182" i="5" s="1"/>
  <c r="L206" i="5"/>
  <c r="P206" i="5" s="1"/>
  <c r="P147" i="5"/>
  <c r="AO37" i="5"/>
  <c r="AP37" i="5"/>
  <c r="AP21" i="5"/>
  <c r="AK24" i="5"/>
  <c r="AK82" i="5"/>
  <c r="AO82" i="5" s="1"/>
  <c r="AA45" i="1"/>
  <c r="U150" i="5"/>
  <c r="Q209" i="5"/>
  <c r="U209" i="5" s="1"/>
  <c r="V140" i="5"/>
  <c r="AF11" i="3"/>
  <c r="AG11" i="3" s="1"/>
  <c r="AK57" i="5"/>
  <c r="AA20" i="1"/>
  <c r="R36" i="1"/>
  <c r="AK126" i="5"/>
  <c r="AO126" i="5" s="1"/>
  <c r="AA89" i="1"/>
  <c r="AF80" i="5"/>
  <c r="X43" i="1"/>
  <c r="U49" i="1"/>
  <c r="AF187" i="5"/>
  <c r="AJ54" i="5"/>
  <c r="AJ187" i="5" s="1"/>
  <c r="AE128" i="5"/>
  <c r="U22" i="3"/>
  <c r="T30" i="3"/>
  <c r="G202" i="5"/>
  <c r="K143" i="5"/>
  <c r="K152" i="5" s="1"/>
  <c r="G152" i="5"/>
  <c r="G153" i="5" s="1"/>
  <c r="G154" i="5" s="1"/>
  <c r="AF119" i="3"/>
  <c r="AG119" i="3" s="1"/>
  <c r="AA152" i="3"/>
  <c r="AF152" i="3" s="1"/>
  <c r="V149" i="5" s="1"/>
  <c r="U36" i="1"/>
  <c r="AD101" i="5"/>
  <c r="AF76" i="5"/>
  <c r="AJ76" i="5" s="1"/>
  <c r="X39" i="1"/>
  <c r="T105" i="3"/>
  <c r="Z97" i="3"/>
  <c r="AN180" i="5"/>
  <c r="T34" i="4"/>
  <c r="U31" i="4"/>
  <c r="AF90" i="5"/>
  <c r="AJ90" i="5" s="1"/>
  <c r="X53" i="1"/>
  <c r="X56" i="1" s="1"/>
  <c r="X64" i="1" s="1"/>
  <c r="AX108" i="5"/>
  <c r="AS114" i="5"/>
  <c r="K59" i="5"/>
  <c r="AF91" i="5"/>
  <c r="AJ91" i="5" s="1"/>
  <c r="X54" i="1"/>
  <c r="AF108" i="5"/>
  <c r="X71" i="1"/>
  <c r="U77" i="1"/>
  <c r="AA180" i="5"/>
  <c r="AE47" i="5"/>
  <c r="AE51" i="5" s="1"/>
  <c r="AA51" i="5"/>
  <c r="U150" i="3"/>
  <c r="Z150" i="3" s="1"/>
  <c r="Q147" i="5" s="1"/>
  <c r="Z117" i="3"/>
  <c r="AA117" i="3" s="1"/>
  <c r="AD39" i="5"/>
  <c r="AI36" i="5"/>
  <c r="AJ36" i="5" s="1"/>
  <c r="AJ39" i="5" s="1"/>
  <c r="Z170" i="5"/>
  <c r="Z172" i="5" s="1"/>
  <c r="Z178" i="5" s="1"/>
  <c r="AA170" i="5"/>
  <c r="V172" i="5"/>
  <c r="U148" i="3"/>
  <c r="Z148" i="3" s="1"/>
  <c r="Q145" i="5" s="1"/>
  <c r="Z115" i="3"/>
  <c r="AA115" i="3" s="1"/>
  <c r="AF75" i="5"/>
  <c r="U42" i="1"/>
  <c r="U50" i="1" s="1"/>
  <c r="X38" i="1"/>
  <c r="Q199" i="5"/>
  <c r="U199" i="5" s="1"/>
  <c r="U140" i="5"/>
  <c r="AN117" i="5"/>
  <c r="AI121" i="5"/>
  <c r="AI129" i="5" s="1"/>
  <c r="AJ89" i="5"/>
  <c r="Z115" i="5"/>
  <c r="AA151" i="3"/>
  <c r="AF151" i="3" s="1"/>
  <c r="V148" i="5" s="1"/>
  <c r="AF118" i="3"/>
  <c r="AG118" i="3" s="1"/>
  <c r="AE72" i="5"/>
  <c r="U192" i="5"/>
  <c r="AD182" i="5"/>
  <c r="Y184" i="5"/>
  <c r="Y192" i="5" s="1"/>
  <c r="BC103" i="5"/>
  <c r="Q208" i="5"/>
  <c r="U208" i="5" s="1"/>
  <c r="U149" i="5"/>
  <c r="AF92" i="5"/>
  <c r="AJ92" i="5" s="1"/>
  <c r="X55" i="1"/>
  <c r="AJ61" i="5"/>
  <c r="T39" i="4"/>
  <c r="U36" i="4"/>
  <c r="AN89" i="5"/>
  <c r="AI93" i="5"/>
  <c r="AA100" i="5"/>
  <c r="AD130" i="5"/>
  <c r="AE13" i="5"/>
  <c r="AE14" i="5" s="1"/>
  <c r="AE45" i="5" s="1"/>
  <c r="AF13" i="5"/>
  <c r="T174" i="5"/>
  <c r="T44" i="5"/>
  <c r="T45" i="5" s="1"/>
  <c r="T131" i="5" s="1"/>
  <c r="T154" i="5" s="1"/>
  <c r="Y41" i="5"/>
  <c r="V41" i="5"/>
  <c r="V44" i="5" s="1"/>
  <c r="V45" i="5" s="1"/>
  <c r="V131" i="5" s="1"/>
  <c r="AD191" i="5"/>
  <c r="AI185" i="5"/>
  <c r="AF75" i="3"/>
  <c r="AL67" i="3"/>
  <c r="V87" i="5"/>
  <c r="AF96" i="5"/>
  <c r="AJ96" i="5" s="1"/>
  <c r="X59" i="1"/>
  <c r="AF118" i="5"/>
  <c r="AJ118" i="5" s="1"/>
  <c r="X81" i="1"/>
  <c r="AF109" i="5"/>
  <c r="AJ109" i="5" s="1"/>
  <c r="X72" i="1"/>
  <c r="AK169" i="5"/>
  <c r="AJ169" i="5"/>
  <c r="AE36" i="5"/>
  <c r="AE39" i="5" s="1"/>
  <c r="AE93" i="5"/>
  <c r="AF112" i="5"/>
  <c r="AJ112" i="5" s="1"/>
  <c r="X75" i="1"/>
  <c r="AI86" i="5"/>
  <c r="AN80" i="5"/>
  <c r="AF125" i="5"/>
  <c r="AJ125" i="5" s="1"/>
  <c r="X88" i="1"/>
  <c r="AL95" i="3"/>
  <c r="AR87" i="3"/>
  <c r="AS104" i="5"/>
  <c r="AN107" i="5"/>
  <c r="AN115" i="5" s="1"/>
  <c r="R78" i="1"/>
  <c r="AJ117" i="5"/>
  <c r="AJ122" i="5"/>
  <c r="AO17" i="5"/>
  <c r="AP17" i="5"/>
  <c r="AF85" i="3"/>
  <c r="AL77" i="3"/>
  <c r="U124" i="3"/>
  <c r="T133" i="3"/>
  <c r="AD87" i="5"/>
  <c r="Y212" i="5"/>
  <c r="O117" i="1"/>
  <c r="R111" i="1"/>
  <c r="AA58" i="5"/>
  <c r="AE52" i="5"/>
  <c r="AE58" i="5" s="1"/>
  <c r="AA185" i="5"/>
  <c r="U113" i="3"/>
  <c r="T122" i="3"/>
  <c r="AA121" i="5"/>
  <c r="AA129" i="5" s="1"/>
  <c r="T41" i="4"/>
  <c r="T44" i="4" s="1"/>
  <c r="O44" i="4"/>
  <c r="AF104" i="5"/>
  <c r="AJ104" i="5" s="1"/>
  <c r="X67" i="1"/>
  <c r="U42" i="3"/>
  <c r="T50" i="3"/>
  <c r="AK53" i="5"/>
  <c r="AA16" i="1"/>
  <c r="AS11" i="5"/>
  <c r="AA107" i="5"/>
  <c r="AE103" i="5"/>
  <c r="AE107" i="5" s="1"/>
  <c r="AK117" i="5"/>
  <c r="AA80" i="1"/>
  <c r="L203" i="5"/>
  <c r="P203" i="5" s="1"/>
  <c r="P144" i="5"/>
  <c r="AO32" i="5"/>
  <c r="AP32" i="5"/>
  <c r="AK56" i="5"/>
  <c r="AA19" i="1"/>
  <c r="AE65" i="5"/>
  <c r="AE73" i="5" s="1"/>
  <c r="AF120" i="5"/>
  <c r="AJ120" i="5" s="1"/>
  <c r="X83" i="1"/>
  <c r="L204" i="5"/>
  <c r="P204" i="5" s="1"/>
  <c r="P145" i="5"/>
  <c r="L210" i="5"/>
  <c r="P210" i="5" s="1"/>
  <c r="P151" i="5"/>
  <c r="U64" i="1"/>
  <c r="AI143" i="5"/>
  <c r="AD152" i="5"/>
  <c r="AD153" i="5" s="1"/>
  <c r="AF81" i="5"/>
  <c r="AJ81" i="5" s="1"/>
  <c r="X44" i="1"/>
  <c r="Q207" i="5"/>
  <c r="U207" i="5" s="1"/>
  <c r="U148" i="5"/>
  <c r="AF111" i="5"/>
  <c r="AJ111" i="5" s="1"/>
  <c r="X74" i="1"/>
  <c r="AA72" i="5"/>
  <c r="T14" i="4"/>
  <c r="U11" i="4"/>
  <c r="K198" i="5"/>
  <c r="K200" i="5" s="1"/>
  <c r="G200" i="5"/>
  <c r="AF181" i="5"/>
  <c r="AJ48" i="5"/>
  <c r="AJ181" i="5" s="1"/>
  <c r="AE182" i="5"/>
  <c r="AD19" i="5"/>
  <c r="AI16" i="5"/>
  <c r="AF71" i="5"/>
  <c r="AJ71" i="5" s="1"/>
  <c r="X34" i="1"/>
  <c r="AF186" i="5"/>
  <c r="AJ53" i="5"/>
  <c r="AJ186" i="5" s="1"/>
  <c r="U32" i="3"/>
  <c r="T40" i="3"/>
  <c r="AF39" i="5"/>
  <c r="AK36" i="5"/>
  <c r="AA42" i="4"/>
  <c r="AF42" i="4" s="1"/>
  <c r="AF12" i="4"/>
  <c r="AG12" i="4" s="1"/>
  <c r="AJ94" i="5"/>
  <c r="AF188" i="5"/>
  <c r="AJ55" i="5"/>
  <c r="AJ188" i="5" s="1"/>
  <c r="AF64" i="5"/>
  <c r="AJ64" i="5" s="1"/>
  <c r="X27" i="1"/>
  <c r="U84" i="1"/>
  <c r="U92" i="1" s="1"/>
  <c r="AS52" i="5"/>
  <c r="AN58" i="5"/>
  <c r="AK66" i="5"/>
  <c r="X35" i="1"/>
  <c r="AA29" i="1"/>
  <c r="AK110" i="5"/>
  <c r="AO110" i="5" s="1"/>
  <c r="AA73" i="1"/>
  <c r="AA153" i="3"/>
  <c r="AF153" i="3" s="1"/>
  <c r="V150" i="5" s="1"/>
  <c r="AF120" i="3"/>
  <c r="AG120" i="3" s="1"/>
  <c r="AF52" i="5"/>
  <c r="X15" i="1"/>
  <c r="U21" i="1"/>
  <c r="AF190" i="5"/>
  <c r="AJ57" i="5"/>
  <c r="AJ190" i="5" s="1"/>
  <c r="AP67" i="5"/>
  <c r="AT67" i="5" s="1"/>
  <c r="AD30" i="1"/>
  <c r="Z180" i="5"/>
  <c r="Z184" i="5" s="1"/>
  <c r="V184" i="5"/>
  <c r="AA128" i="5"/>
  <c r="AF124" i="5"/>
  <c r="AJ124" i="5" s="1"/>
  <c r="X87" i="1"/>
  <c r="AF29" i="5"/>
  <c r="AK26" i="5"/>
  <c r="AJ26" i="5"/>
  <c r="AJ29" i="5" s="1"/>
  <c r="AF106" i="5"/>
  <c r="AJ106" i="5" s="1"/>
  <c r="X69" i="1"/>
  <c r="AS61" i="5"/>
  <c r="AN65" i="5"/>
  <c r="AN73" i="5" s="1"/>
  <c r="AF19" i="5"/>
  <c r="AK16" i="5"/>
  <c r="AJ16" i="5"/>
  <c r="AJ19" i="5" s="1"/>
  <c r="AE75" i="5"/>
  <c r="AE79" i="5" s="1"/>
  <c r="AE87" i="5" s="1"/>
  <c r="AA79" i="5"/>
  <c r="AA87" i="5" s="1"/>
  <c r="AF78" i="5"/>
  <c r="AJ78" i="5" s="1"/>
  <c r="X41" i="1"/>
  <c r="AD24" i="5"/>
  <c r="AI21" i="5"/>
  <c r="AE21" i="5"/>
  <c r="AE24" i="5" s="1"/>
  <c r="AF99" i="5"/>
  <c r="AJ99" i="5" s="1"/>
  <c r="X62" i="1"/>
  <c r="O155" i="3"/>
  <c r="T146" i="3"/>
  <c r="AF119" i="5"/>
  <c r="AJ119" i="5" s="1"/>
  <c r="X82" i="1"/>
  <c r="AO27" i="5"/>
  <c r="AP27" i="5"/>
  <c r="AF13" i="4"/>
  <c r="AG13" i="4" s="1"/>
  <c r="AA43" i="4"/>
  <c r="AF43" i="4" s="1"/>
  <c r="AK50" i="5"/>
  <c r="AA13" i="1"/>
  <c r="AF14" i="5"/>
  <c r="AK11" i="5"/>
  <c r="AJ11" i="5"/>
  <c r="V115" i="5"/>
  <c r="V130" i="5" s="1"/>
  <c r="AE121" i="5"/>
  <c r="AE129" i="5" s="1"/>
  <c r="AK105" i="5"/>
  <c r="AO105" i="5" s="1"/>
  <c r="AA68" i="1"/>
  <c r="AA86" i="5"/>
  <c r="AE80" i="5"/>
  <c r="AE86" i="5" s="1"/>
  <c r="AF69" i="5"/>
  <c r="AJ69" i="5" s="1"/>
  <c r="X32" i="1"/>
  <c r="E27" i="7"/>
  <c r="T24" i="4"/>
  <c r="U21" i="4"/>
  <c r="K192" i="5"/>
  <c r="AF95" i="5"/>
  <c r="AJ95" i="5" s="1"/>
  <c r="X58" i="1"/>
  <c r="AK77" i="5"/>
  <c r="AO77" i="5" s="1"/>
  <c r="AA40" i="1"/>
  <c r="AF83" i="5"/>
  <c r="AJ83" i="5" s="1"/>
  <c r="X46" i="1"/>
  <c r="O110" i="1"/>
  <c r="O118" i="1" s="1"/>
  <c r="R106" i="1"/>
  <c r="AF97" i="5"/>
  <c r="AJ97" i="5" s="1"/>
  <c r="X60" i="1"/>
  <c r="U146" i="5"/>
  <c r="Q205" i="5"/>
  <c r="U205" i="5" s="1"/>
  <c r="AF85" i="5"/>
  <c r="AJ85" i="5" s="1"/>
  <c r="X48" i="1"/>
  <c r="AE100" i="5"/>
  <c r="AN48" i="5"/>
  <c r="AI51" i="5"/>
  <c r="AI59" i="5" s="1"/>
  <c r="K153" i="5"/>
  <c r="L139" i="5"/>
  <c r="T15" i="3"/>
  <c r="U10" i="3"/>
  <c r="O177" i="5"/>
  <c r="O178" i="5" s="1"/>
  <c r="O213" i="5" s="1"/>
  <c r="O214" i="5" s="1"/>
  <c r="Q174" i="5"/>
  <c r="Q177" i="5" s="1"/>
  <c r="Q178" i="5" s="1"/>
  <c r="T29" i="4"/>
  <c r="U26" i="4"/>
  <c r="Z87" i="5"/>
  <c r="Z130" i="5" s="1"/>
  <c r="Z185" i="5"/>
  <c r="Z191" i="5" s="1"/>
  <c r="V191" i="5"/>
  <c r="AN94" i="5"/>
  <c r="AI100" i="5"/>
  <c r="AK98" i="5"/>
  <c r="AO98" i="5" s="1"/>
  <c r="AA61" i="1"/>
  <c r="AF123" i="5"/>
  <c r="AJ123" i="5" s="1"/>
  <c r="X86" i="1"/>
  <c r="X91" i="1" s="1"/>
  <c r="AD175" i="5"/>
  <c r="AF175" i="5" s="1"/>
  <c r="AF42" i="5"/>
  <c r="AI42" i="5"/>
  <c r="AF68" i="5"/>
  <c r="AJ68" i="5" s="1"/>
  <c r="X31" i="1"/>
  <c r="AA114" i="5"/>
  <c r="AE108" i="5"/>
  <c r="AE114" i="5" s="1"/>
  <c r="AE169" i="5"/>
  <c r="AA93" i="5"/>
  <c r="AA101" i="5" s="1"/>
  <c r="AK94" i="5"/>
  <c r="X63" i="1"/>
  <c r="AA57" i="1"/>
  <c r="Z101" i="5"/>
  <c r="AF103" i="5"/>
  <c r="U70" i="1"/>
  <c r="U78" i="1" s="1"/>
  <c r="X66" i="1"/>
  <c r="R22" i="1"/>
  <c r="AF113" i="5"/>
  <c r="AJ113" i="5" s="1"/>
  <c r="X76" i="1"/>
  <c r="AI141" i="5"/>
  <c r="AJ138" i="5"/>
  <c r="AN138" i="5"/>
  <c r="AK49" i="5"/>
  <c r="AA12" i="1"/>
  <c r="Z114" i="3"/>
  <c r="AA114" i="3" s="1"/>
  <c r="U147" i="3"/>
  <c r="Z147" i="3" s="1"/>
  <c r="Q144" i="5" s="1"/>
  <c r="U135" i="3"/>
  <c r="T144" i="3"/>
  <c r="AF63" i="5"/>
  <c r="AJ63" i="5" s="1"/>
  <c r="X26" i="1"/>
  <c r="AF72" i="5"/>
  <c r="AJ66" i="5"/>
  <c r="AN75" i="5"/>
  <c r="AI79" i="5"/>
  <c r="AI87" i="5" s="1"/>
  <c r="AI197" i="5"/>
  <c r="AD200" i="5"/>
  <c r="AE197" i="5"/>
  <c r="AI171" i="5"/>
  <c r="AF171" i="5"/>
  <c r="AS72" i="5"/>
  <c r="AX66" i="5"/>
  <c r="AI31" i="5"/>
  <c r="AD34" i="5"/>
  <c r="AF127" i="5"/>
  <c r="AJ127" i="5" s="1"/>
  <c r="X90" i="1"/>
  <c r="AN128" i="5"/>
  <c r="AS122" i="5"/>
  <c r="AI175" i="5" l="1"/>
  <c r="AK175" i="5" s="1"/>
  <c r="AK42" i="5"/>
  <c r="AN42" i="5"/>
  <c r="AS94" i="5"/>
  <c r="AN100" i="5"/>
  <c r="AK85" i="5"/>
  <c r="AO85" i="5" s="1"/>
  <c r="AA48" i="1"/>
  <c r="AK95" i="5"/>
  <c r="AO95" i="5" s="1"/>
  <c r="AA58" i="1"/>
  <c r="AO11" i="5"/>
  <c r="AP11" i="5"/>
  <c r="AK14" i="5"/>
  <c r="AK119" i="5"/>
  <c r="AO119" i="5" s="1"/>
  <c r="AA82" i="1"/>
  <c r="AE115" i="5"/>
  <c r="AP53" i="5"/>
  <c r="AD16" i="1"/>
  <c r="AA191" i="5"/>
  <c r="AE185" i="5"/>
  <c r="AE191" i="5" s="1"/>
  <c r="AK112" i="5"/>
  <c r="AO112" i="5" s="1"/>
  <c r="AA75" i="1"/>
  <c r="Z36" i="4"/>
  <c r="U39" i="4"/>
  <c r="BH103" i="5"/>
  <c r="Q204" i="5"/>
  <c r="U204" i="5" s="1"/>
  <c r="U145" i="5"/>
  <c r="V208" i="5"/>
  <c r="Z208" i="5" s="1"/>
  <c r="Z149" i="5"/>
  <c r="AP55" i="5"/>
  <c r="AD18" i="1"/>
  <c r="AK181" i="5"/>
  <c r="AO181" i="5" s="1"/>
  <c r="AO48" i="5"/>
  <c r="AN12" i="5"/>
  <c r="AI14" i="5"/>
  <c r="AJ12" i="5"/>
  <c r="AU22" i="5"/>
  <c r="AT22" i="5"/>
  <c r="AP122" i="5"/>
  <c r="AD85" i="1"/>
  <c r="Z146" i="5"/>
  <c r="V205" i="5"/>
  <c r="Z205" i="5" s="1"/>
  <c r="AD211" i="5"/>
  <c r="AI202" i="5"/>
  <c r="AK127" i="5"/>
  <c r="AO127" i="5" s="1"/>
  <c r="AA90" i="1"/>
  <c r="AX72" i="5"/>
  <c r="BC66" i="5"/>
  <c r="AN79" i="5"/>
  <c r="AS75" i="5"/>
  <c r="AK63" i="5"/>
  <c r="AO63" i="5" s="1"/>
  <c r="AA26" i="1"/>
  <c r="U144" i="5"/>
  <c r="Q203" i="5"/>
  <c r="U203" i="5" s="1"/>
  <c r="AN141" i="5"/>
  <c r="AS138" i="5"/>
  <c r="AO138" i="5"/>
  <c r="AJ103" i="5"/>
  <c r="AJ107" i="5" s="1"/>
  <c r="AF107" i="5"/>
  <c r="AK100" i="5"/>
  <c r="AO94" i="5"/>
  <c r="AP98" i="5"/>
  <c r="AT98" i="5" s="1"/>
  <c r="AD61" i="1"/>
  <c r="Z26" i="4"/>
  <c r="U29" i="4"/>
  <c r="Q139" i="5"/>
  <c r="U15" i="3"/>
  <c r="Z10" i="3"/>
  <c r="AL13" i="4"/>
  <c r="AM13" i="4" s="1"/>
  <c r="AG43" i="4"/>
  <c r="AL43" i="4" s="1"/>
  <c r="AK78" i="5"/>
  <c r="AO78" i="5" s="1"/>
  <c r="AA41" i="1"/>
  <c r="AX61" i="5"/>
  <c r="AS65" i="5"/>
  <c r="AS73" i="5" s="1"/>
  <c r="AP26" i="5"/>
  <c r="AK29" i="5"/>
  <c r="AK52" i="5"/>
  <c r="AA15" i="1"/>
  <c r="X21" i="1"/>
  <c r="AP110" i="5"/>
  <c r="AT110" i="5" s="1"/>
  <c r="AD73" i="1"/>
  <c r="AO66" i="5"/>
  <c r="AK64" i="5"/>
  <c r="AO64" i="5" s="1"/>
  <c r="AA27" i="1"/>
  <c r="AJ100" i="5"/>
  <c r="U40" i="3"/>
  <c r="Z32" i="3"/>
  <c r="K212" i="5"/>
  <c r="AK111" i="5"/>
  <c r="AO111" i="5" s="1"/>
  <c r="AA74" i="1"/>
  <c r="AN143" i="5"/>
  <c r="AI152" i="5"/>
  <c r="AI153" i="5" s="1"/>
  <c r="AT32" i="5"/>
  <c r="AU32" i="5"/>
  <c r="X84" i="1"/>
  <c r="X92" i="1" s="1"/>
  <c r="AA115" i="5"/>
  <c r="AK186" i="5"/>
  <c r="AO186" i="5" s="1"/>
  <c r="AO53" i="5"/>
  <c r="U133" i="3"/>
  <c r="Z124" i="3"/>
  <c r="AJ121" i="5"/>
  <c r="AX104" i="5"/>
  <c r="AS107" i="5"/>
  <c r="AS115" i="5" s="1"/>
  <c r="AK118" i="5"/>
  <c r="AO118" i="5" s="1"/>
  <c r="AA81" i="1"/>
  <c r="T177" i="5"/>
  <c r="T178" i="5" s="1"/>
  <c r="T213" i="5" s="1"/>
  <c r="T214" i="5" s="1"/>
  <c r="V174" i="5"/>
  <c r="V177" i="5" s="1"/>
  <c r="V178" i="5" s="1"/>
  <c r="AN121" i="5"/>
  <c r="AN129" i="5" s="1"/>
  <c r="AS117" i="5"/>
  <c r="AA59" i="5"/>
  <c r="AK108" i="5"/>
  <c r="X77" i="1"/>
  <c r="AA71" i="1"/>
  <c r="K130" i="5"/>
  <c r="K131" i="5"/>
  <c r="K154" i="5" s="1"/>
  <c r="AS180" i="5"/>
  <c r="AG152" i="3"/>
  <c r="AL152" i="3" s="1"/>
  <c r="AA149" i="5" s="1"/>
  <c r="AL119" i="3"/>
  <c r="AM119" i="3" s="1"/>
  <c r="AP126" i="5"/>
  <c r="AT126" i="5" s="1"/>
  <c r="AD89" i="1"/>
  <c r="AK190" i="5"/>
  <c r="AO190" i="5" s="1"/>
  <c r="AO57" i="5"/>
  <c r="U22" i="1"/>
  <c r="AK188" i="5"/>
  <c r="AO188" i="5" s="1"/>
  <c r="AO55" i="5"/>
  <c r="AK84" i="5"/>
  <c r="AO84" i="5" s="1"/>
  <c r="AA47" i="1"/>
  <c r="AO61" i="5"/>
  <c r="AP89" i="5"/>
  <c r="AD52" i="1"/>
  <c r="AN171" i="5"/>
  <c r="AK171" i="5"/>
  <c r="AO49" i="5"/>
  <c r="AK182" i="5"/>
  <c r="AK97" i="5"/>
  <c r="AO97" i="5" s="1"/>
  <c r="AA60" i="1"/>
  <c r="AK99" i="5"/>
  <c r="AO99" i="5" s="1"/>
  <c r="AA62" i="1"/>
  <c r="AU67" i="5"/>
  <c r="AY67" i="5" s="1"/>
  <c r="AG30" i="1"/>
  <c r="AK104" i="5"/>
  <c r="AO104" i="5" s="1"/>
  <c r="AA67" i="1"/>
  <c r="U111" i="1"/>
  <c r="R117" i="1"/>
  <c r="AU17" i="5"/>
  <c r="AT17" i="5"/>
  <c r="AK125" i="5"/>
  <c r="AO125" i="5" s="1"/>
  <c r="AA88" i="1"/>
  <c r="AK92" i="5"/>
  <c r="AO92" i="5" s="1"/>
  <c r="AA55" i="1"/>
  <c r="AI39" i="5"/>
  <c r="AN36" i="5"/>
  <c r="AK90" i="5"/>
  <c r="AO90" i="5" s="1"/>
  <c r="AA53" i="1"/>
  <c r="AK76" i="5"/>
  <c r="AO76" i="5" s="1"/>
  <c r="AA39" i="1"/>
  <c r="K202" i="5"/>
  <c r="K211" i="5" s="1"/>
  <c r="G211" i="5"/>
  <c r="G212" i="5" s="1"/>
  <c r="G213" i="5" s="1"/>
  <c r="G214" i="5" s="1"/>
  <c r="AF86" i="5"/>
  <c r="AJ80" i="5"/>
  <c r="AJ86" i="5" s="1"/>
  <c r="AP57" i="5"/>
  <c r="AD20" i="1"/>
  <c r="AP61" i="5"/>
  <c r="AD24" i="1"/>
  <c r="AA73" i="5"/>
  <c r="AP31" i="5"/>
  <c r="AK34" i="5"/>
  <c r="BC47" i="5"/>
  <c r="Q210" i="5"/>
  <c r="U210" i="5" s="1"/>
  <c r="U151" i="5"/>
  <c r="AD212" i="5"/>
  <c r="AJ72" i="5"/>
  <c r="AA147" i="3"/>
  <c r="AF147" i="3" s="1"/>
  <c r="V144" i="5" s="1"/>
  <c r="AF114" i="3"/>
  <c r="AG114" i="3" s="1"/>
  <c r="AK68" i="5"/>
  <c r="AO68" i="5" s="1"/>
  <c r="AA31" i="1"/>
  <c r="AS48" i="5"/>
  <c r="AN51" i="5"/>
  <c r="AN59" i="5" s="1"/>
  <c r="U106" i="1"/>
  <c r="R110" i="1"/>
  <c r="AP77" i="5"/>
  <c r="AT77" i="5" s="1"/>
  <c r="AD40" i="1"/>
  <c r="K213" i="5"/>
  <c r="AK69" i="5"/>
  <c r="AO69" i="5" s="1"/>
  <c r="AA32" i="1"/>
  <c r="AP50" i="5"/>
  <c r="AD13" i="1"/>
  <c r="AU27" i="5"/>
  <c r="AT27" i="5"/>
  <c r="L143" i="5"/>
  <c r="T155" i="3"/>
  <c r="AP16" i="5"/>
  <c r="AK19" i="5"/>
  <c r="AK106" i="5"/>
  <c r="AO106" i="5" s="1"/>
  <c r="AA69" i="1"/>
  <c r="V192" i="5"/>
  <c r="AF185" i="5"/>
  <c r="AF191" i="5" s="1"/>
  <c r="AJ52" i="5"/>
  <c r="AF58" i="5"/>
  <c r="AF100" i="5"/>
  <c r="AP36" i="5"/>
  <c r="AO36" i="5"/>
  <c r="AO39" i="5" s="1"/>
  <c r="AK39" i="5"/>
  <c r="AI19" i="5"/>
  <c r="AN16" i="5"/>
  <c r="Z11" i="4"/>
  <c r="U14" i="4"/>
  <c r="U41" i="4"/>
  <c r="AK81" i="5"/>
  <c r="AO81" i="5" s="1"/>
  <c r="AA44" i="1"/>
  <c r="AP117" i="5"/>
  <c r="AD80" i="1"/>
  <c r="AX11" i="5"/>
  <c r="AR77" i="3"/>
  <c r="AL85" i="3"/>
  <c r="AJ128" i="5"/>
  <c r="AF121" i="5"/>
  <c r="AR95" i="3"/>
  <c r="AX87" i="3"/>
  <c r="AN86" i="5"/>
  <c r="AS80" i="5"/>
  <c r="AE101" i="5"/>
  <c r="AP169" i="5"/>
  <c r="AO169" i="5"/>
  <c r="AL75" i="3"/>
  <c r="AR67" i="3"/>
  <c r="AK13" i="5"/>
  <c r="AJ13" i="5"/>
  <c r="AI101" i="5"/>
  <c r="AI130" i="5" s="1"/>
  <c r="AF65" i="5"/>
  <c r="AF73" i="5" s="1"/>
  <c r="AL118" i="3"/>
  <c r="AM118" i="3" s="1"/>
  <c r="AG151" i="3"/>
  <c r="AL151" i="3" s="1"/>
  <c r="AA148" i="5" s="1"/>
  <c r="AJ93" i="5"/>
  <c r="AJ101" i="5" s="1"/>
  <c r="AF79" i="5"/>
  <c r="AF87" i="5" s="1"/>
  <c r="AJ75" i="5"/>
  <c r="AJ79" i="5" s="1"/>
  <c r="AE170" i="5"/>
  <c r="AF170" i="5"/>
  <c r="AA172" i="5"/>
  <c r="AF117" i="3"/>
  <c r="AG117" i="3" s="1"/>
  <c r="AA150" i="3"/>
  <c r="AF150" i="3" s="1"/>
  <c r="V147" i="5" s="1"/>
  <c r="AE59" i="5"/>
  <c r="AF114" i="5"/>
  <c r="AJ108" i="5"/>
  <c r="AJ114" i="5" s="1"/>
  <c r="Z31" i="4"/>
  <c r="U34" i="4"/>
  <c r="Z105" i="3"/>
  <c r="AF97" i="3"/>
  <c r="Z22" i="3"/>
  <c r="U30" i="3"/>
  <c r="AA140" i="5"/>
  <c r="AL11" i="3"/>
  <c r="AM11" i="3" s="1"/>
  <c r="AP82" i="5"/>
  <c r="AT82" i="5" s="1"/>
  <c r="AD45" i="1"/>
  <c r="AP24" i="5"/>
  <c r="AU21" i="5"/>
  <c r="AK47" i="5"/>
  <c r="AA10" i="1"/>
  <c r="X14" i="1"/>
  <c r="X22" i="1" s="1"/>
  <c r="AI29" i="5"/>
  <c r="AN26" i="5"/>
  <c r="Z16" i="4"/>
  <c r="U19" i="4"/>
  <c r="AK62" i="5"/>
  <c r="AO62" i="5" s="1"/>
  <c r="AA25" i="1"/>
  <c r="U60" i="3"/>
  <c r="Z52" i="3"/>
  <c r="AU12" i="5"/>
  <c r="AO122" i="5"/>
  <c r="AP70" i="5"/>
  <c r="AT70" i="5" s="1"/>
  <c r="AD33" i="1"/>
  <c r="AP54" i="5"/>
  <c r="AD17" i="1"/>
  <c r="AO89" i="5"/>
  <c r="AO93" i="5" s="1"/>
  <c r="AI34" i="5"/>
  <c r="AN31" i="5"/>
  <c r="U144" i="3"/>
  <c r="Z135" i="3"/>
  <c r="AK113" i="5"/>
  <c r="AO113" i="5" s="1"/>
  <c r="AA76" i="1"/>
  <c r="AK83" i="5"/>
  <c r="AO83" i="5" s="1"/>
  <c r="AA46" i="1"/>
  <c r="Z150" i="5"/>
  <c r="V209" i="5"/>
  <c r="Z209" i="5" s="1"/>
  <c r="AK71" i="5"/>
  <c r="AO71" i="5" s="1"/>
  <c r="AA34" i="1"/>
  <c r="AK120" i="5"/>
  <c r="AO120" i="5" s="1"/>
  <c r="AA83" i="1"/>
  <c r="AK189" i="5"/>
  <c r="AO189" i="5" s="1"/>
  <c r="AO56" i="5"/>
  <c r="AI191" i="5"/>
  <c r="AN185" i="5"/>
  <c r="AK75" i="5"/>
  <c r="X42" i="1"/>
  <c r="AA38" i="1"/>
  <c r="AS128" i="5"/>
  <c r="AX122" i="5"/>
  <c r="AN197" i="5"/>
  <c r="AI200" i="5"/>
  <c r="AJ197" i="5"/>
  <c r="AP49" i="5"/>
  <c r="AD12" i="1"/>
  <c r="AK103" i="5"/>
  <c r="X70" i="1"/>
  <c r="X78" i="1" s="1"/>
  <c r="AA66" i="1"/>
  <c r="AP94" i="5"/>
  <c r="AD57" i="1"/>
  <c r="AA63" i="1"/>
  <c r="AE172" i="5"/>
  <c r="AE178" i="5" s="1"/>
  <c r="AK123" i="5"/>
  <c r="AO123" i="5" s="1"/>
  <c r="AA86" i="1"/>
  <c r="L198" i="5"/>
  <c r="L141" i="5"/>
  <c r="P139" i="5"/>
  <c r="P141" i="5" s="1"/>
  <c r="Z21" i="4"/>
  <c r="U24" i="4"/>
  <c r="AP105" i="5"/>
  <c r="AT105" i="5" s="1"/>
  <c r="AD68" i="1"/>
  <c r="AJ14" i="5"/>
  <c r="AJ45" i="5" s="1"/>
  <c r="AK183" i="5"/>
  <c r="AO183" i="5" s="1"/>
  <c r="AO50" i="5"/>
  <c r="AI24" i="5"/>
  <c r="AN21" i="5"/>
  <c r="AJ21" i="5"/>
  <c r="AJ24" i="5" s="1"/>
  <c r="AK124" i="5"/>
  <c r="AO124" i="5" s="1"/>
  <c r="AA87" i="1"/>
  <c r="Z192" i="5"/>
  <c r="AL120" i="3"/>
  <c r="AM120" i="3" s="1"/>
  <c r="AG153" i="3"/>
  <c r="AL153" i="3" s="1"/>
  <c r="AA150" i="5" s="1"/>
  <c r="AP66" i="5"/>
  <c r="AD29" i="1"/>
  <c r="AA35" i="1"/>
  <c r="AX52" i="5"/>
  <c r="AS58" i="5"/>
  <c r="AL12" i="4"/>
  <c r="AM12" i="4" s="1"/>
  <c r="AG42" i="4"/>
  <c r="AL42" i="4" s="1"/>
  <c r="AP56" i="5"/>
  <c r="AD19" i="1"/>
  <c r="AO117" i="5"/>
  <c r="AK121" i="5"/>
  <c r="Z42" i="3"/>
  <c r="U50" i="3"/>
  <c r="U146" i="3"/>
  <c r="U122" i="3"/>
  <c r="Z113" i="3"/>
  <c r="AF128" i="5"/>
  <c r="AK109" i="5"/>
  <c r="AO109" i="5" s="1"/>
  <c r="AA72" i="1"/>
  <c r="AK96" i="5"/>
  <c r="AO96" i="5" s="1"/>
  <c r="AA59" i="1"/>
  <c r="Y44" i="5"/>
  <c r="Y45" i="5" s="1"/>
  <c r="Y131" i="5" s="1"/>
  <c r="Y154" i="5" s="1"/>
  <c r="AD41" i="5"/>
  <c r="Y174" i="5"/>
  <c r="AA41" i="5"/>
  <c r="AA44" i="5" s="1"/>
  <c r="AA45" i="5" s="1"/>
  <c r="AA131" i="5" s="1"/>
  <c r="AN93" i="5"/>
  <c r="AN101" i="5" s="1"/>
  <c r="AS89" i="5"/>
  <c r="AJ65" i="5"/>
  <c r="AI182" i="5"/>
  <c r="AD184" i="5"/>
  <c r="AD192" i="5" s="1"/>
  <c r="V207" i="5"/>
  <c r="Z207" i="5" s="1"/>
  <c r="Z148" i="5"/>
  <c r="AF93" i="5"/>
  <c r="AF101" i="5" s="1"/>
  <c r="AF115" i="3"/>
  <c r="AG115" i="3" s="1"/>
  <c r="AA148" i="3"/>
  <c r="AF148" i="3" s="1"/>
  <c r="V145" i="5" s="1"/>
  <c r="Q206" i="5"/>
  <c r="U206" i="5" s="1"/>
  <c r="U147" i="5"/>
  <c r="AA184" i="5"/>
  <c r="AA192" i="5" s="1"/>
  <c r="AE180" i="5"/>
  <c r="AE184" i="5" s="1"/>
  <c r="AK91" i="5"/>
  <c r="AO91" i="5" s="1"/>
  <c r="AA54" i="1"/>
  <c r="BC108" i="5"/>
  <c r="AX114" i="5"/>
  <c r="AK80" i="5"/>
  <c r="X49" i="1"/>
  <c r="AA43" i="1"/>
  <c r="V199" i="5"/>
  <c r="Z199" i="5" s="1"/>
  <c r="Z140" i="5"/>
  <c r="AU37" i="5"/>
  <c r="AT37" i="5"/>
  <c r="AF180" i="5"/>
  <c r="AF184" i="5" s="1"/>
  <c r="AF192" i="5" s="1"/>
  <c r="AF51" i="5"/>
  <c r="AF59" i="5" s="1"/>
  <c r="AJ47" i="5"/>
  <c r="AI172" i="5"/>
  <c r="AN169" i="5"/>
  <c r="AP48" i="5"/>
  <c r="AD11" i="1"/>
  <c r="X28" i="1"/>
  <c r="X36" i="1" s="1"/>
  <c r="AJ31" i="5"/>
  <c r="AJ34" i="5" s="1"/>
  <c r="AL116" i="3"/>
  <c r="AM116" i="3" s="1"/>
  <c r="AG149" i="3"/>
  <c r="AL149" i="3" s="1"/>
  <c r="AA146" i="5" s="1"/>
  <c r="AK187" i="5"/>
  <c r="AO187" i="5" s="1"/>
  <c r="AO54" i="5"/>
  <c r="AF121" i="3"/>
  <c r="AG121" i="3" s="1"/>
  <c r="AA154" i="3"/>
  <c r="AF154" i="3" s="1"/>
  <c r="V151" i="5" s="1"/>
  <c r="AP80" i="5" l="1"/>
  <c r="AA49" i="1"/>
  <c r="AD43" i="1"/>
  <c r="AS93" i="5"/>
  <c r="AX89" i="5"/>
  <c r="AP109" i="5"/>
  <c r="AT109" i="5" s="1"/>
  <c r="AD72" i="1"/>
  <c r="AM153" i="3"/>
  <c r="AR153" i="3" s="1"/>
  <c r="AF150" i="5" s="1"/>
  <c r="AR120" i="3"/>
  <c r="AS120" i="3" s="1"/>
  <c r="Z144" i="3"/>
  <c r="AA135" i="3"/>
  <c r="AZ12" i="5"/>
  <c r="AA178" i="5"/>
  <c r="AP81" i="5"/>
  <c r="AT81" i="5" s="1"/>
  <c r="AD44" i="1"/>
  <c r="AJ185" i="5"/>
  <c r="AJ191" i="5" s="1"/>
  <c r="AJ58" i="5"/>
  <c r="AP125" i="5"/>
  <c r="AT125" i="5" s="1"/>
  <c r="AD88" i="1"/>
  <c r="AP97" i="5"/>
  <c r="AT97" i="5" s="1"/>
  <c r="AD60" i="1"/>
  <c r="AO108" i="5"/>
  <c r="AO114" i="5" s="1"/>
  <c r="AK114" i="5"/>
  <c r="Z133" i="3"/>
  <c r="AA124" i="3"/>
  <c r="AP63" i="5"/>
  <c r="AT63" i="5" s="1"/>
  <c r="AD26" i="1"/>
  <c r="AP188" i="5"/>
  <c r="AT188" i="5" s="1"/>
  <c r="AT55" i="5"/>
  <c r="AU48" i="5"/>
  <c r="AG11" i="1"/>
  <c r="AG148" i="3"/>
  <c r="AL148" i="3" s="1"/>
  <c r="AA145" i="5" s="1"/>
  <c r="AL115" i="3"/>
  <c r="AM115" i="3" s="1"/>
  <c r="U155" i="3"/>
  <c r="Z146" i="3"/>
  <c r="AO121" i="5"/>
  <c r="AM42" i="4"/>
  <c r="AR42" i="4" s="1"/>
  <c r="AR12" i="4"/>
  <c r="AS12" i="4" s="1"/>
  <c r="AU66" i="5"/>
  <c r="AG29" i="1"/>
  <c r="AN24" i="5"/>
  <c r="AS21" i="5"/>
  <c r="AO21" i="5"/>
  <c r="AO24" i="5" s="1"/>
  <c r="Z24" i="4"/>
  <c r="AA21" i="4"/>
  <c r="AP123" i="5"/>
  <c r="AT123" i="5" s="1"/>
  <c r="AD86" i="1"/>
  <c r="AU94" i="5"/>
  <c r="AG57" i="1"/>
  <c r="AK107" i="5"/>
  <c r="AK115" i="5" s="1"/>
  <c r="AO103" i="5"/>
  <c r="AO107" i="5" s="1"/>
  <c r="AO115" i="5" s="1"/>
  <c r="AS185" i="5"/>
  <c r="AN191" i="5"/>
  <c r="AK93" i="5"/>
  <c r="AK101" i="5" s="1"/>
  <c r="AN29" i="5"/>
  <c r="AS26" i="5"/>
  <c r="AK51" i="5"/>
  <c r="AK180" i="5"/>
  <c r="AO47" i="5"/>
  <c r="AO51" i="5" s="1"/>
  <c r="AO59" i="5" s="1"/>
  <c r="AU82" i="5"/>
  <c r="AY82" i="5" s="1"/>
  <c r="AG45" i="1"/>
  <c r="AE130" i="5"/>
  <c r="AK170" i="5"/>
  <c r="AJ170" i="5"/>
  <c r="AJ172" i="5" s="1"/>
  <c r="AJ178" i="5" s="1"/>
  <c r="AF172" i="5"/>
  <c r="AX67" i="3"/>
  <c r="AR75" i="3"/>
  <c r="AU169" i="5"/>
  <c r="AX95" i="3"/>
  <c r="BD87" i="3"/>
  <c r="AU117" i="5"/>
  <c r="AG80" i="1"/>
  <c r="AN19" i="5"/>
  <c r="AS16" i="5"/>
  <c r="AU36" i="5"/>
  <c r="AP39" i="5"/>
  <c r="L202" i="5"/>
  <c r="P143" i="5"/>
  <c r="P152" i="5" s="1"/>
  <c r="L152" i="5"/>
  <c r="L153" i="5" s="1"/>
  <c r="L154" i="5" s="1"/>
  <c r="AP183" i="5"/>
  <c r="AT183" i="5" s="1"/>
  <c r="AT50" i="5"/>
  <c r="AU77" i="5"/>
  <c r="AY77" i="5" s="1"/>
  <c r="AG40" i="1"/>
  <c r="U117" i="1"/>
  <c r="X111" i="1"/>
  <c r="AS171" i="5"/>
  <c r="AP171" i="5"/>
  <c r="AO65" i="5"/>
  <c r="AA208" i="5"/>
  <c r="AE208" i="5" s="1"/>
  <c r="AE149" i="5"/>
  <c r="AA130" i="5"/>
  <c r="AN152" i="5"/>
  <c r="AN153" i="5" s="1"/>
  <c r="AS143" i="5"/>
  <c r="AA32" i="3"/>
  <c r="Z40" i="3"/>
  <c r="AX65" i="5"/>
  <c r="AX73" i="5" s="1"/>
  <c r="BC61" i="5"/>
  <c r="AR13" i="4"/>
  <c r="AS13" i="4" s="1"/>
  <c r="AM43" i="4"/>
  <c r="AR43" i="4" s="1"/>
  <c r="AU98" i="5"/>
  <c r="AY98" i="5" s="1"/>
  <c r="AG61" i="1"/>
  <c r="AF115" i="5"/>
  <c r="AF130" i="5" s="1"/>
  <c r="BC72" i="5"/>
  <c r="BH66" i="5"/>
  <c r="AN202" i="5"/>
  <c r="AI211" i="5"/>
  <c r="AA91" i="1"/>
  <c r="AZ22" i="5"/>
  <c r="AY22" i="5"/>
  <c r="AU11" i="5"/>
  <c r="AT11" i="5"/>
  <c r="AP85" i="5"/>
  <c r="AT85" i="5" s="1"/>
  <c r="AD48" i="1"/>
  <c r="AN175" i="5"/>
  <c r="AP175" i="5" s="1"/>
  <c r="AP42" i="5"/>
  <c r="AS42" i="5"/>
  <c r="BC114" i="5"/>
  <c r="BH108" i="5"/>
  <c r="AD174" i="5"/>
  <c r="AF41" i="5"/>
  <c r="AF44" i="5" s="1"/>
  <c r="AF45" i="5" s="1"/>
  <c r="AF131" i="5" s="1"/>
  <c r="AD44" i="5"/>
  <c r="AD45" i="5" s="1"/>
  <c r="AD131" i="5" s="1"/>
  <c r="AD154" i="5" s="1"/>
  <c r="AI41" i="5"/>
  <c r="AK129" i="5"/>
  <c r="P198" i="5"/>
  <c r="P200" i="5" s="1"/>
  <c r="L200" i="5"/>
  <c r="AT49" i="5"/>
  <c r="AP182" i="5"/>
  <c r="AP71" i="5"/>
  <c r="AT71" i="5" s="1"/>
  <c r="AD34" i="1"/>
  <c r="AP62" i="5"/>
  <c r="AT62" i="5" s="1"/>
  <c r="AD25" i="1"/>
  <c r="AU50" i="5"/>
  <c r="AG13" i="1"/>
  <c r="U110" i="1"/>
  <c r="U118" i="1" s="1"/>
  <c r="X106" i="1"/>
  <c r="AT61" i="5"/>
  <c r="AP76" i="5"/>
  <c r="AT76" i="5" s="1"/>
  <c r="AD39" i="1"/>
  <c r="AZ67" i="5"/>
  <c r="BD67" i="5" s="1"/>
  <c r="AJ30" i="1"/>
  <c r="AT89" i="5"/>
  <c r="K214" i="5"/>
  <c r="AU110" i="5"/>
  <c r="AY110" i="5" s="1"/>
  <c r="AG73" i="1"/>
  <c r="AK185" i="5"/>
  <c r="AK58" i="5"/>
  <c r="AO52" i="5"/>
  <c r="AO58" i="5" s="1"/>
  <c r="AA10" i="3"/>
  <c r="Z15" i="3"/>
  <c r="AX138" i="5"/>
  <c r="AT138" i="5"/>
  <c r="AS141" i="5"/>
  <c r="AA205" i="5"/>
  <c r="AE205" i="5" s="1"/>
  <c r="AE146" i="5"/>
  <c r="AZ37" i="5"/>
  <c r="AY37" i="5"/>
  <c r="AP91" i="5"/>
  <c r="AT91" i="5" s="1"/>
  <c r="AD54" i="1"/>
  <c r="AG154" i="3"/>
  <c r="AL154" i="3" s="1"/>
  <c r="AA151" i="5" s="1"/>
  <c r="AL121" i="3"/>
  <c r="AM121" i="3" s="1"/>
  <c r="AM149" i="3"/>
  <c r="AR149" i="3" s="1"/>
  <c r="AF146" i="5" s="1"/>
  <c r="AR116" i="3"/>
  <c r="AS116" i="3" s="1"/>
  <c r="AP181" i="5"/>
  <c r="AT181" i="5" s="1"/>
  <c r="AT48" i="5"/>
  <c r="AO80" i="5"/>
  <c r="AO86" i="5" s="1"/>
  <c r="AK86" i="5"/>
  <c r="AN182" i="5"/>
  <c r="AI184" i="5"/>
  <c r="AI192" i="5" s="1"/>
  <c r="AP96" i="5"/>
  <c r="AT96" i="5" s="1"/>
  <c r="AD59" i="1"/>
  <c r="AU56" i="5"/>
  <c r="AG19" i="1"/>
  <c r="AT66" i="5"/>
  <c r="AP124" i="5"/>
  <c r="AT124" i="5" s="1"/>
  <c r="AD87" i="1"/>
  <c r="AU105" i="5"/>
  <c r="AY105" i="5" s="1"/>
  <c r="AG68" i="1"/>
  <c r="P153" i="5"/>
  <c r="P154" i="5" s="1"/>
  <c r="AT94" i="5"/>
  <c r="AT100" i="5" s="1"/>
  <c r="AI212" i="5"/>
  <c r="AP75" i="5"/>
  <c r="AA42" i="1"/>
  <c r="AD38" i="1"/>
  <c r="AP120" i="5"/>
  <c r="AT120" i="5" s="1"/>
  <c r="AD83" i="1"/>
  <c r="AP113" i="5"/>
  <c r="AT113" i="5" s="1"/>
  <c r="AD76" i="1"/>
  <c r="AN34" i="5"/>
  <c r="AS31" i="5"/>
  <c r="AU54" i="5"/>
  <c r="AG17" i="1"/>
  <c r="AO128" i="5"/>
  <c r="Z60" i="3"/>
  <c r="AA52" i="3"/>
  <c r="AU24" i="5"/>
  <c r="AZ21" i="5"/>
  <c r="AA22" i="3"/>
  <c r="Z30" i="3"/>
  <c r="Z34" i="4"/>
  <c r="AA31" i="4"/>
  <c r="V206" i="5"/>
  <c r="Z206" i="5" s="1"/>
  <c r="Z147" i="5"/>
  <c r="AA207" i="5"/>
  <c r="AE207" i="5" s="1"/>
  <c r="AE148" i="5"/>
  <c r="AR85" i="3"/>
  <c r="AX77" i="3"/>
  <c r="AA84" i="1"/>
  <c r="AA92" i="1" s="1"/>
  <c r="U44" i="4"/>
  <c r="Z41" i="4"/>
  <c r="Z44" i="4" s="1"/>
  <c r="AO16" i="5"/>
  <c r="AO19" i="5" s="1"/>
  <c r="AP69" i="5"/>
  <c r="AT69" i="5" s="1"/>
  <c r="AD32" i="1"/>
  <c r="AX48" i="5"/>
  <c r="AS51" i="5"/>
  <c r="AS59" i="5" s="1"/>
  <c r="AL114" i="3"/>
  <c r="AM114" i="3" s="1"/>
  <c r="AG147" i="3"/>
  <c r="AL147" i="3" s="1"/>
  <c r="AA144" i="5" s="1"/>
  <c r="AU61" i="5"/>
  <c r="AG24" i="1"/>
  <c r="AU57" i="5"/>
  <c r="AG20" i="1"/>
  <c r="AP90" i="5"/>
  <c r="AT90" i="5" s="1"/>
  <c r="AD53" i="1"/>
  <c r="AP92" i="5"/>
  <c r="AT92" i="5" s="1"/>
  <c r="AD55" i="1"/>
  <c r="AP104" i="5"/>
  <c r="AT104" i="5" s="1"/>
  <c r="AD67" i="1"/>
  <c r="AP99" i="5"/>
  <c r="AT99" i="5" s="1"/>
  <c r="AD62" i="1"/>
  <c r="AO182" i="5"/>
  <c r="AU89" i="5"/>
  <c r="AD56" i="1"/>
  <c r="AG52" i="1"/>
  <c r="AK65" i="5"/>
  <c r="AK73" i="5" s="1"/>
  <c r="AU126" i="5"/>
  <c r="AY126" i="5" s="1"/>
  <c r="AG89" i="1"/>
  <c r="AX180" i="5"/>
  <c r="AP108" i="5"/>
  <c r="AA77" i="1"/>
  <c r="AD71" i="1"/>
  <c r="BC104" i="5"/>
  <c r="AX107" i="5"/>
  <c r="AX115" i="5" s="1"/>
  <c r="AZ32" i="5"/>
  <c r="AY32" i="5"/>
  <c r="AP111" i="5"/>
  <c r="AT111" i="5" s="1"/>
  <c r="AD74" i="1"/>
  <c r="AO72" i="5"/>
  <c r="AO26" i="5"/>
  <c r="AO29" i="5" s="1"/>
  <c r="AP78" i="5"/>
  <c r="AT78" i="5" s="1"/>
  <c r="AD41" i="1"/>
  <c r="Q198" i="5"/>
  <c r="U139" i="5"/>
  <c r="U141" i="5" s="1"/>
  <c r="Q141" i="5"/>
  <c r="AJ115" i="5"/>
  <c r="AS79" i="5"/>
  <c r="AX75" i="5"/>
  <c r="AU122" i="5"/>
  <c r="AG85" i="1"/>
  <c r="BM103" i="5"/>
  <c r="AP112" i="5"/>
  <c r="AT112" i="5" s="1"/>
  <c r="AD75" i="1"/>
  <c r="AU53" i="5"/>
  <c r="AG16" i="1"/>
  <c r="AP119" i="5"/>
  <c r="AT119" i="5" s="1"/>
  <c r="AD82" i="1"/>
  <c r="AE131" i="5"/>
  <c r="V204" i="5"/>
  <c r="Z204" i="5" s="1"/>
  <c r="Z145" i="5"/>
  <c r="AX128" i="5"/>
  <c r="BC122" i="5"/>
  <c r="AK79" i="5"/>
  <c r="AO75" i="5"/>
  <c r="AO79" i="5" s="1"/>
  <c r="AO87" i="5" s="1"/>
  <c r="AP83" i="5"/>
  <c r="AT83" i="5" s="1"/>
  <c r="AD46" i="1"/>
  <c r="AU70" i="5"/>
  <c r="AY70" i="5" s="1"/>
  <c r="AG33" i="1"/>
  <c r="AP47" i="5"/>
  <c r="AA14" i="1"/>
  <c r="AD10" i="1"/>
  <c r="AA199" i="5"/>
  <c r="AE199" i="5" s="1"/>
  <c r="AE140" i="5"/>
  <c r="Z14" i="4"/>
  <c r="AA11" i="4"/>
  <c r="BH47" i="5"/>
  <c r="AT31" i="5"/>
  <c r="AT34" i="5" s="1"/>
  <c r="AU31" i="5"/>
  <c r="AP34" i="5"/>
  <c r="AN39" i="5"/>
  <c r="AS36" i="5"/>
  <c r="AM152" i="3"/>
  <c r="AR152" i="3" s="1"/>
  <c r="AF149" i="5" s="1"/>
  <c r="AR119" i="3"/>
  <c r="AS119" i="3" s="1"/>
  <c r="AP64" i="5"/>
  <c r="AT64" i="5" s="1"/>
  <c r="AD27" i="1"/>
  <c r="AD28" i="1" s="1"/>
  <c r="Z29" i="4"/>
  <c r="AA26" i="4"/>
  <c r="AS12" i="5"/>
  <c r="AN14" i="5"/>
  <c r="AO12" i="5"/>
  <c r="AO14" i="5" s="1"/>
  <c r="AO45" i="5" s="1"/>
  <c r="AO131" i="5" s="1"/>
  <c r="Z39" i="4"/>
  <c r="AA36" i="4"/>
  <c r="AS100" i="5"/>
  <c r="AX94" i="5"/>
  <c r="V210" i="5"/>
  <c r="Z210" i="5" s="1"/>
  <c r="Z151" i="5"/>
  <c r="AJ180" i="5"/>
  <c r="AJ184" i="5" s="1"/>
  <c r="AJ192" i="5" s="1"/>
  <c r="AJ51" i="5"/>
  <c r="AJ59" i="5" s="1"/>
  <c r="AJ131" i="5" s="1"/>
  <c r="AS169" i="5"/>
  <c r="AN172" i="5"/>
  <c r="AE192" i="5"/>
  <c r="AJ73" i="5"/>
  <c r="AA174" i="5"/>
  <c r="AA177" i="5" s="1"/>
  <c r="Y177" i="5"/>
  <c r="Y178" i="5" s="1"/>
  <c r="Y213" i="5" s="1"/>
  <c r="Y214" i="5" s="1"/>
  <c r="Z122" i="3"/>
  <c r="AA113" i="3"/>
  <c r="AA42" i="3"/>
  <c r="Z50" i="3"/>
  <c r="AP189" i="5"/>
  <c r="AT189" i="5" s="1"/>
  <c r="AT56" i="5"/>
  <c r="AX58" i="5"/>
  <c r="BC52" i="5"/>
  <c r="AA209" i="5"/>
  <c r="AE209" i="5" s="1"/>
  <c r="AE150" i="5"/>
  <c r="AP103" i="5"/>
  <c r="AA70" i="1"/>
  <c r="AA78" i="1" s="1"/>
  <c r="AD66" i="1"/>
  <c r="AU49" i="5"/>
  <c r="AG12" i="1"/>
  <c r="AN200" i="5"/>
  <c r="AS197" i="5"/>
  <c r="AO197" i="5"/>
  <c r="X50" i="1"/>
  <c r="AP187" i="5"/>
  <c r="AT187" i="5" s="1"/>
  <c r="AT54" i="5"/>
  <c r="AK128" i="5"/>
  <c r="Z19" i="4"/>
  <c r="AA16" i="4"/>
  <c r="AF140" i="5"/>
  <c r="AR11" i="3"/>
  <c r="AS11" i="3" s="1"/>
  <c r="AF105" i="3"/>
  <c r="AL97" i="3"/>
  <c r="AG150" i="3"/>
  <c r="AL150" i="3" s="1"/>
  <c r="AA147" i="5" s="1"/>
  <c r="AL117" i="3"/>
  <c r="AM117" i="3" s="1"/>
  <c r="AJ87" i="5"/>
  <c r="AM151" i="3"/>
  <c r="AR151" i="3" s="1"/>
  <c r="AF148" i="5" s="1"/>
  <c r="AR118" i="3"/>
  <c r="AS118" i="3" s="1"/>
  <c r="AP13" i="5"/>
  <c r="AO13" i="5"/>
  <c r="AS86" i="5"/>
  <c r="AX80" i="5"/>
  <c r="AF129" i="5"/>
  <c r="BC11" i="5"/>
  <c r="AT117" i="5"/>
  <c r="AT121" i="5" s="1"/>
  <c r="AP106" i="5"/>
  <c r="AT106" i="5" s="1"/>
  <c r="AD69" i="1"/>
  <c r="AT16" i="5"/>
  <c r="AT19" i="5" s="1"/>
  <c r="AP19" i="5"/>
  <c r="AU16" i="5"/>
  <c r="AZ27" i="5"/>
  <c r="AY27" i="5"/>
  <c r="R118" i="1"/>
  <c r="AP68" i="5"/>
  <c r="AT68" i="5" s="1"/>
  <c r="AD31" i="1"/>
  <c r="Z144" i="5"/>
  <c r="V203" i="5"/>
  <c r="Z203" i="5" s="1"/>
  <c r="AO31" i="5"/>
  <c r="AO34" i="5" s="1"/>
  <c r="AA28" i="1"/>
  <c r="AA36" i="1" s="1"/>
  <c r="AT57" i="5"/>
  <c r="AP190" i="5"/>
  <c r="AT190" i="5" s="1"/>
  <c r="AZ17" i="5"/>
  <c r="AY17" i="5"/>
  <c r="AA56" i="1"/>
  <c r="AA64" i="1" s="1"/>
  <c r="AP84" i="5"/>
  <c r="AT84" i="5" s="1"/>
  <c r="AD47" i="1"/>
  <c r="AS121" i="5"/>
  <c r="AS129" i="5" s="1"/>
  <c r="AX117" i="5"/>
  <c r="AP118" i="5"/>
  <c r="AT118" i="5" s="1"/>
  <c r="AD81" i="1"/>
  <c r="AD84" i="1" s="1"/>
  <c r="AD92" i="1" s="1"/>
  <c r="AJ129" i="5"/>
  <c r="AK72" i="5"/>
  <c r="AP52" i="5"/>
  <c r="AA21" i="1"/>
  <c r="AD15" i="1"/>
  <c r="AT26" i="5"/>
  <c r="AT29" i="5" s="1"/>
  <c r="AP29" i="5"/>
  <c r="AU26" i="5"/>
  <c r="AO100" i="5"/>
  <c r="AO101" i="5" s="1"/>
  <c r="AN87" i="5"/>
  <c r="AN130" i="5" s="1"/>
  <c r="AP127" i="5"/>
  <c r="AT127" i="5" s="1"/>
  <c r="AD90" i="1"/>
  <c r="AD91" i="1" s="1"/>
  <c r="AT122" i="5"/>
  <c r="AU55" i="5"/>
  <c r="AG18" i="1"/>
  <c r="AP186" i="5"/>
  <c r="AT186" i="5" s="1"/>
  <c r="AT53" i="5"/>
  <c r="AP95" i="5"/>
  <c r="AT95" i="5" s="1"/>
  <c r="AD58" i="1"/>
  <c r="AU29" i="5" l="1"/>
  <c r="AZ26" i="5"/>
  <c r="AY26" i="5"/>
  <c r="AY29" i="5" s="1"/>
  <c r="AU84" i="5"/>
  <c r="AY84" i="5" s="1"/>
  <c r="AG47" i="1"/>
  <c r="BH11" i="5"/>
  <c r="AZ49" i="5"/>
  <c r="AJ12" i="1"/>
  <c r="AX36" i="5"/>
  <c r="AY36" i="5" s="1"/>
  <c r="AY39" i="5" s="1"/>
  <c r="AS39" i="5"/>
  <c r="BH122" i="5"/>
  <c r="BC128" i="5"/>
  <c r="AY122" i="5"/>
  <c r="BH104" i="5"/>
  <c r="BC107" i="5"/>
  <c r="BC115" i="5" s="1"/>
  <c r="AS130" i="5"/>
  <c r="BD77" i="3"/>
  <c r="AX85" i="3"/>
  <c r="AA210" i="5"/>
  <c r="AE210" i="5" s="1"/>
  <c r="AE151" i="5"/>
  <c r="AZ110" i="5"/>
  <c r="BD110" i="5" s="1"/>
  <c r="AJ73" i="1"/>
  <c r="AS175" i="5"/>
  <c r="AU175" i="5" s="1"/>
  <c r="AU42" i="5"/>
  <c r="AX42" i="5"/>
  <c r="AN211" i="5"/>
  <c r="AS202" i="5"/>
  <c r="AF32" i="3"/>
  <c r="AA40" i="3"/>
  <c r="AZ77" i="5"/>
  <c r="BD77" i="5" s="1"/>
  <c r="AJ40" i="1"/>
  <c r="AU39" i="5"/>
  <c r="AZ36" i="5"/>
  <c r="AO130" i="5"/>
  <c r="AZ94" i="5"/>
  <c r="AJ57" i="1"/>
  <c r="AX21" i="5"/>
  <c r="AS24" i="5"/>
  <c r="AT21" i="5"/>
  <c r="AT24" i="5" s="1"/>
  <c r="AY66" i="5"/>
  <c r="Z155" i="3"/>
  <c r="Q143" i="5"/>
  <c r="AZ48" i="5"/>
  <c r="AJ11" i="1"/>
  <c r="AP128" i="5"/>
  <c r="AP185" i="5"/>
  <c r="AP58" i="5"/>
  <c r="AT52" i="5"/>
  <c r="AT58" i="5" s="1"/>
  <c r="AP121" i="5"/>
  <c r="AP129" i="5" s="1"/>
  <c r="AU13" i="5"/>
  <c r="AT13" i="5"/>
  <c r="AR117" i="3"/>
  <c r="AS117" i="3" s="1"/>
  <c r="AM150" i="3"/>
  <c r="AR150" i="3" s="1"/>
  <c r="AF147" i="5" s="1"/>
  <c r="AK140" i="5"/>
  <c r="AX11" i="3"/>
  <c r="AY11" i="3" s="1"/>
  <c r="AU182" i="5"/>
  <c r="AY49" i="5"/>
  <c r="BC58" i="5"/>
  <c r="BH52" i="5"/>
  <c r="AF36" i="4"/>
  <c r="AA39" i="4"/>
  <c r="AX12" i="5"/>
  <c r="AT12" i="5"/>
  <c r="AS14" i="5"/>
  <c r="BM47" i="5"/>
  <c r="AP180" i="5"/>
  <c r="AP51" i="5"/>
  <c r="AT47" i="5"/>
  <c r="AT51" i="5" s="1"/>
  <c r="AT59" i="5" s="1"/>
  <c r="AU186" i="5"/>
  <c r="AY186" i="5" s="1"/>
  <c r="AY53" i="5"/>
  <c r="BP103" i="5"/>
  <c r="BC75" i="5"/>
  <c r="AX79" i="5"/>
  <c r="AU108" i="5"/>
  <c r="AD77" i="1"/>
  <c r="AG71" i="1"/>
  <c r="AZ89" i="5"/>
  <c r="AJ52" i="1"/>
  <c r="AU99" i="5"/>
  <c r="AY99" i="5" s="1"/>
  <c r="AG62" i="1"/>
  <c r="AU92" i="5"/>
  <c r="AY92" i="5" s="1"/>
  <c r="AG55" i="1"/>
  <c r="AZ57" i="5"/>
  <c r="AJ20" i="1"/>
  <c r="AU65" i="5"/>
  <c r="AY61" i="5"/>
  <c r="BC48" i="5"/>
  <c r="AX51" i="5"/>
  <c r="AX59" i="5" s="1"/>
  <c r="AA30" i="3"/>
  <c r="AF22" i="3"/>
  <c r="AF52" i="3"/>
  <c r="AA60" i="3"/>
  <c r="AU187" i="5"/>
  <c r="AY187" i="5" s="1"/>
  <c r="AY54" i="5"/>
  <c r="AA50" i="1"/>
  <c r="AP100" i="5"/>
  <c r="AU124" i="5"/>
  <c r="AY124" i="5" s="1"/>
  <c r="AG87" i="1"/>
  <c r="AZ56" i="5"/>
  <c r="AJ19" i="1"/>
  <c r="AX116" i="3"/>
  <c r="AY116" i="3" s="1"/>
  <c r="AS149" i="3"/>
  <c r="AX149" i="3" s="1"/>
  <c r="AK146" i="5" s="1"/>
  <c r="BE37" i="5"/>
  <c r="BD37" i="5"/>
  <c r="BE67" i="5"/>
  <c r="BI67" i="5" s="1"/>
  <c r="AM30" i="1"/>
  <c r="BJ67" i="5" s="1"/>
  <c r="AT65" i="5"/>
  <c r="AZ50" i="5"/>
  <c r="AJ13" i="1"/>
  <c r="AI174" i="5"/>
  <c r="AK41" i="5"/>
  <c r="AK44" i="5" s="1"/>
  <c r="AK45" i="5" s="1"/>
  <c r="AN41" i="5"/>
  <c r="AI44" i="5"/>
  <c r="AI45" i="5" s="1"/>
  <c r="AI131" i="5" s="1"/>
  <c r="AI154" i="5" s="1"/>
  <c r="BH114" i="5"/>
  <c r="BM108" i="5"/>
  <c r="AP14" i="5"/>
  <c r="BE22" i="5"/>
  <c r="BD22" i="5"/>
  <c r="BM66" i="5"/>
  <c r="BH72" i="5"/>
  <c r="AZ98" i="5"/>
  <c r="BD98" i="5" s="1"/>
  <c r="AJ61" i="1"/>
  <c r="BC65" i="5"/>
  <c r="BC73" i="5" s="1"/>
  <c r="BH61" i="5"/>
  <c r="AS152" i="5"/>
  <c r="AX143" i="5"/>
  <c r="X117" i="1"/>
  <c r="AA111" i="1"/>
  <c r="AT36" i="5"/>
  <c r="AT39" i="5" s="1"/>
  <c r="AZ169" i="5"/>
  <c r="AY169" i="5"/>
  <c r="AX75" i="3"/>
  <c r="BD67" i="3"/>
  <c r="AO180" i="5"/>
  <c r="AO184" i="5" s="1"/>
  <c r="AK184" i="5"/>
  <c r="AK192" i="5" s="1"/>
  <c r="AY94" i="5"/>
  <c r="AX12" i="4"/>
  <c r="AY12" i="4" s="1"/>
  <c r="AS42" i="4"/>
  <c r="AX42" i="4" s="1"/>
  <c r="AU181" i="5"/>
  <c r="AY181" i="5" s="1"/>
  <c r="AY48" i="5"/>
  <c r="AU63" i="5"/>
  <c r="AY63" i="5" s="1"/>
  <c r="AG26" i="1"/>
  <c r="AU125" i="5"/>
  <c r="AY125" i="5" s="1"/>
  <c r="AG88" i="1"/>
  <c r="AU81" i="5"/>
  <c r="AY81" i="5" s="1"/>
  <c r="AG44" i="1"/>
  <c r="BE12" i="5"/>
  <c r="AS153" i="3"/>
  <c r="AX153" i="3" s="1"/>
  <c r="AK150" i="5" s="1"/>
  <c r="AX120" i="3"/>
  <c r="AY120" i="3" s="1"/>
  <c r="AX93" i="5"/>
  <c r="BC89" i="5"/>
  <c r="AP86" i="5"/>
  <c r="AT80" i="5"/>
  <c r="AT86" i="5" s="1"/>
  <c r="AU19" i="5"/>
  <c r="AZ16" i="5"/>
  <c r="AP107" i="5"/>
  <c r="AP115" i="5" s="1"/>
  <c r="AT103" i="5"/>
  <c r="AT107" i="5" s="1"/>
  <c r="AU83" i="5"/>
  <c r="AY83" i="5" s="1"/>
  <c r="AG46" i="1"/>
  <c r="AZ53" i="5"/>
  <c r="AJ16" i="1"/>
  <c r="AU113" i="5"/>
  <c r="AY113" i="5" s="1"/>
  <c r="AG76" i="1"/>
  <c r="AP72" i="5"/>
  <c r="V139" i="5"/>
  <c r="AA15" i="3"/>
  <c r="AF10" i="3"/>
  <c r="AF174" i="5"/>
  <c r="AF177" i="5" s="1"/>
  <c r="AD177" i="5"/>
  <c r="AD178" i="5" s="1"/>
  <c r="AD213" i="5" s="1"/>
  <c r="AU95" i="5"/>
  <c r="AY95" i="5" s="1"/>
  <c r="AG58" i="1"/>
  <c r="BC80" i="5"/>
  <c r="AX86" i="5"/>
  <c r="AX118" i="3"/>
  <c r="AY118" i="3" s="1"/>
  <c r="AS151" i="3"/>
  <c r="AX151" i="3" s="1"/>
  <c r="AK148" i="5" s="1"/>
  <c r="AA206" i="5"/>
  <c r="AE206" i="5" s="1"/>
  <c r="AE147" i="5"/>
  <c r="AF199" i="5"/>
  <c r="AJ199" i="5" s="1"/>
  <c r="AJ140" i="5"/>
  <c r="AX197" i="5"/>
  <c r="AS200" i="5"/>
  <c r="AT197" i="5"/>
  <c r="AU103" i="5"/>
  <c r="AG66" i="1"/>
  <c r="AD70" i="1"/>
  <c r="AD78" i="1" s="1"/>
  <c r="AA50" i="3"/>
  <c r="AF42" i="3"/>
  <c r="AX169" i="5"/>
  <c r="AS172" i="5"/>
  <c r="AF26" i="4"/>
  <c r="AA29" i="4"/>
  <c r="AS152" i="3"/>
  <c r="AX152" i="3" s="1"/>
  <c r="AK149" i="5" s="1"/>
  <c r="AX119" i="3"/>
  <c r="AY119" i="3" s="1"/>
  <c r="AZ70" i="5"/>
  <c r="BD70" i="5" s="1"/>
  <c r="AJ33" i="1"/>
  <c r="AU119" i="5"/>
  <c r="AY119" i="5" s="1"/>
  <c r="AG82" i="1"/>
  <c r="AU112" i="5"/>
  <c r="AY112" i="5" s="1"/>
  <c r="AG75" i="1"/>
  <c r="AS87" i="5"/>
  <c r="U198" i="5"/>
  <c r="U200" i="5" s="1"/>
  <c r="Q200" i="5"/>
  <c r="BE32" i="5"/>
  <c r="BD32" i="5"/>
  <c r="AZ126" i="5"/>
  <c r="BD126" i="5" s="1"/>
  <c r="AJ89" i="1"/>
  <c r="AU190" i="5"/>
  <c r="AY190" i="5" s="1"/>
  <c r="AY57" i="5"/>
  <c r="AA203" i="5"/>
  <c r="AE203" i="5" s="1"/>
  <c r="AE144" i="5"/>
  <c r="AU69" i="5"/>
  <c r="AY69" i="5" s="1"/>
  <c r="AG32" i="1"/>
  <c r="AF31" i="4"/>
  <c r="AA34" i="4"/>
  <c r="AZ24" i="5"/>
  <c r="BE21" i="5"/>
  <c r="AX31" i="5"/>
  <c r="AS34" i="5"/>
  <c r="AU120" i="5"/>
  <c r="AY120" i="5" s="1"/>
  <c r="AG83" i="1"/>
  <c r="AT75" i="5"/>
  <c r="AT79" i="5" s="1"/>
  <c r="AP79" i="5"/>
  <c r="AP87" i="5" s="1"/>
  <c r="AU189" i="5"/>
  <c r="AY189" i="5" s="1"/>
  <c r="AY56" i="5"/>
  <c r="AF205" i="5"/>
  <c r="AJ205" i="5" s="1"/>
  <c r="AJ146" i="5"/>
  <c r="AU91" i="5"/>
  <c r="AY91" i="5" s="1"/>
  <c r="AG54" i="1"/>
  <c r="BC138" i="5"/>
  <c r="AY138" i="5"/>
  <c r="AX141" i="5"/>
  <c r="AP65" i="5"/>
  <c r="AP73" i="5" s="1"/>
  <c r="AU183" i="5"/>
  <c r="AY183" i="5" s="1"/>
  <c r="AY50" i="5"/>
  <c r="AU71" i="5"/>
  <c r="AY71" i="5" s="1"/>
  <c r="AG34" i="1"/>
  <c r="AD214" i="5"/>
  <c r="AT14" i="5"/>
  <c r="AT45" i="5" s="1"/>
  <c r="AT131" i="5" s="1"/>
  <c r="AO73" i="5"/>
  <c r="L211" i="5"/>
  <c r="L212" i="5" s="1"/>
  <c r="L213" i="5" s="1"/>
  <c r="L214" i="5" s="1"/>
  <c r="P202" i="5"/>
  <c r="P211" i="5" s="1"/>
  <c r="AX16" i="5"/>
  <c r="AS19" i="5"/>
  <c r="AY117" i="5"/>
  <c r="AY121" i="5" s="1"/>
  <c r="AF178" i="5"/>
  <c r="AZ82" i="5"/>
  <c r="BD82" i="5" s="1"/>
  <c r="AJ45" i="1"/>
  <c r="AK59" i="5"/>
  <c r="AK130" i="5" s="1"/>
  <c r="AU123" i="5"/>
  <c r="AY123" i="5" s="1"/>
  <c r="AG86" i="1"/>
  <c r="AZ66" i="5"/>
  <c r="AJ29" i="1"/>
  <c r="AR115" i="3"/>
  <c r="AS115" i="3" s="1"/>
  <c r="AM148" i="3"/>
  <c r="AR148" i="3" s="1"/>
  <c r="AF145" i="5" s="1"/>
  <c r="AF209" i="5"/>
  <c r="AJ209" i="5" s="1"/>
  <c r="AJ150" i="5"/>
  <c r="AS101" i="5"/>
  <c r="AU118" i="5"/>
  <c r="AY118" i="5" s="1"/>
  <c r="AG81" i="1"/>
  <c r="BE17" i="5"/>
  <c r="BD17" i="5"/>
  <c r="AU64" i="5"/>
  <c r="AY64" i="5" s="1"/>
  <c r="AG27" i="1"/>
  <c r="AA22" i="1"/>
  <c r="BC180" i="5"/>
  <c r="AZ54" i="5"/>
  <c r="AJ17" i="1"/>
  <c r="AU75" i="5"/>
  <c r="AG38" i="1"/>
  <c r="AD42" i="1"/>
  <c r="AD50" i="1" s="1"/>
  <c r="AS153" i="5"/>
  <c r="AT93" i="5"/>
  <c r="AT101" i="5" s="1"/>
  <c r="AX13" i="4"/>
  <c r="AY13" i="4" s="1"/>
  <c r="AS43" i="4"/>
  <c r="AX43" i="4" s="1"/>
  <c r="AX171" i="5"/>
  <c r="AU171" i="5"/>
  <c r="AZ117" i="5"/>
  <c r="AG84" i="1"/>
  <c r="AG92" i="1" s="1"/>
  <c r="AJ80" i="1"/>
  <c r="AP170" i="5"/>
  <c r="AO170" i="5"/>
  <c r="AO172" i="5" s="1"/>
  <c r="AO178" i="5" s="1"/>
  <c r="AK172" i="5"/>
  <c r="AF21" i="4"/>
  <c r="AA24" i="4"/>
  <c r="AZ55" i="5"/>
  <c r="AJ18" i="1"/>
  <c r="AT128" i="5"/>
  <c r="AT129" i="5" s="1"/>
  <c r="AX121" i="5"/>
  <c r="AX129" i="5" s="1"/>
  <c r="BC117" i="5"/>
  <c r="AU188" i="5"/>
  <c r="AY188" i="5" s="1"/>
  <c r="AY55" i="5"/>
  <c r="AU127" i="5"/>
  <c r="AY127" i="5" s="1"/>
  <c r="AG90" i="1"/>
  <c r="AU52" i="5"/>
  <c r="AD21" i="1"/>
  <c r="AG15" i="1"/>
  <c r="AU68" i="5"/>
  <c r="AY68" i="5" s="1"/>
  <c r="AG31" i="1"/>
  <c r="BE27" i="5"/>
  <c r="BD27" i="5"/>
  <c r="AU106" i="5"/>
  <c r="AY106" i="5" s="1"/>
  <c r="AG69" i="1"/>
  <c r="AF207" i="5"/>
  <c r="AJ207" i="5" s="1"/>
  <c r="AJ148" i="5"/>
  <c r="AL105" i="3"/>
  <c r="AR97" i="3"/>
  <c r="AF16" i="4"/>
  <c r="AA19" i="4"/>
  <c r="AN212" i="5"/>
  <c r="AA122" i="3"/>
  <c r="AF113" i="3"/>
  <c r="AA146" i="3"/>
  <c r="AJ130" i="5"/>
  <c r="AX100" i="5"/>
  <c r="BC94" i="5"/>
  <c r="AF208" i="5"/>
  <c r="AJ208" i="5" s="1"/>
  <c r="AJ149" i="5"/>
  <c r="AU34" i="5"/>
  <c r="AZ31" i="5"/>
  <c r="AY31" i="5"/>
  <c r="AY34" i="5" s="1"/>
  <c r="AF11" i="4"/>
  <c r="AA41" i="4"/>
  <c r="AA14" i="4"/>
  <c r="AU47" i="5"/>
  <c r="AG10" i="1"/>
  <c r="AD14" i="1"/>
  <c r="AD22" i="1" s="1"/>
  <c r="AK87" i="5"/>
  <c r="AZ122" i="5"/>
  <c r="AG91" i="1"/>
  <c r="AJ85" i="1"/>
  <c r="AU78" i="5"/>
  <c r="AY78" i="5" s="1"/>
  <c r="AG41" i="1"/>
  <c r="AU111" i="5"/>
  <c r="AY111" i="5" s="1"/>
  <c r="AG74" i="1"/>
  <c r="AP114" i="5"/>
  <c r="AT108" i="5"/>
  <c r="AT114" i="5" s="1"/>
  <c r="AY89" i="5"/>
  <c r="AY93" i="5" s="1"/>
  <c r="AU104" i="5"/>
  <c r="AY104" i="5" s="1"/>
  <c r="AG67" i="1"/>
  <c r="AU90" i="5"/>
  <c r="AY90" i="5" s="1"/>
  <c r="AG53" i="1"/>
  <c r="AZ61" i="5"/>
  <c r="AJ24" i="1"/>
  <c r="AM147" i="3"/>
  <c r="AR147" i="3" s="1"/>
  <c r="AF144" i="5" s="1"/>
  <c r="AR114" i="3"/>
  <c r="AS114" i="3" s="1"/>
  <c r="AZ105" i="5"/>
  <c r="BD105" i="5" s="1"/>
  <c r="AJ68" i="1"/>
  <c r="AT72" i="5"/>
  <c r="AU96" i="5"/>
  <c r="AY96" i="5" s="1"/>
  <c r="AG59" i="1"/>
  <c r="AS182" i="5"/>
  <c r="AN184" i="5"/>
  <c r="AN192" i="5" s="1"/>
  <c r="AR121" i="3"/>
  <c r="AS121" i="3" s="1"/>
  <c r="AM154" i="3"/>
  <c r="AR154" i="3" s="1"/>
  <c r="AF151" i="5" s="1"/>
  <c r="AK191" i="5"/>
  <c r="AO185" i="5"/>
  <c r="AO191" i="5" s="1"/>
  <c r="AP93" i="5"/>
  <c r="AP101" i="5" s="1"/>
  <c r="AU76" i="5"/>
  <c r="AY76" i="5" s="1"/>
  <c r="AG39" i="1"/>
  <c r="X110" i="1"/>
  <c r="X118" i="1" s="1"/>
  <c r="AA106" i="1"/>
  <c r="AU62" i="5"/>
  <c r="AY62" i="5" s="1"/>
  <c r="AG25" i="1"/>
  <c r="P212" i="5"/>
  <c r="P213" i="5" s="1"/>
  <c r="P214" i="5" s="1"/>
  <c r="AU85" i="5"/>
  <c r="AY85" i="5" s="1"/>
  <c r="AG48" i="1"/>
  <c r="AU14" i="5"/>
  <c r="AZ11" i="5"/>
  <c r="AY11" i="5"/>
  <c r="BJ87" i="3"/>
  <c r="BD95" i="3"/>
  <c r="AT169" i="5"/>
  <c r="AX26" i="5"/>
  <c r="AS29" i="5"/>
  <c r="AS191" i="5"/>
  <c r="AX185" i="5"/>
  <c r="AD63" i="1"/>
  <c r="AD64" i="1" s="1"/>
  <c r="AD35" i="1"/>
  <c r="AD36" i="1" s="1"/>
  <c r="AO129" i="5"/>
  <c r="AA204" i="5"/>
  <c r="AE204" i="5" s="1"/>
  <c r="AE145" i="5"/>
  <c r="AA133" i="3"/>
  <c r="AF124" i="3"/>
  <c r="AU97" i="5"/>
  <c r="AY97" i="5" s="1"/>
  <c r="AG60" i="1"/>
  <c r="AA144" i="3"/>
  <c r="AF135" i="3"/>
  <c r="AU109" i="5"/>
  <c r="AY109" i="5" s="1"/>
  <c r="AG72" i="1"/>
  <c r="AU80" i="5"/>
  <c r="AD49" i="1"/>
  <c r="AG43" i="1"/>
  <c r="AU86" i="5" l="1"/>
  <c r="AY80" i="5"/>
  <c r="AY86" i="5" s="1"/>
  <c r="AZ90" i="5"/>
  <c r="BD90" i="5" s="1"/>
  <c r="AJ53" i="1"/>
  <c r="BE122" i="5"/>
  <c r="AM85" i="1"/>
  <c r="AZ68" i="5"/>
  <c r="BD68" i="5" s="1"/>
  <c r="AJ31" i="1"/>
  <c r="BE55" i="5"/>
  <c r="AM18" i="1"/>
  <c r="BJ55" i="5" s="1"/>
  <c r="BC16" i="5"/>
  <c r="AX19" i="5"/>
  <c r="AF34" i="4"/>
  <c r="AG31" i="4"/>
  <c r="AY151" i="3"/>
  <c r="BD151" i="3" s="1"/>
  <c r="AP148" i="5" s="1"/>
  <c r="BD118" i="3"/>
  <c r="BE118" i="3" s="1"/>
  <c r="AY153" i="3"/>
  <c r="BD153" i="3" s="1"/>
  <c r="AP150" i="5" s="1"/>
  <c r="BD120" i="3"/>
  <c r="BE120" i="3" s="1"/>
  <c r="BM61" i="5"/>
  <c r="BH65" i="5"/>
  <c r="BH73" i="5" s="1"/>
  <c r="AN174" i="5"/>
  <c r="AN44" i="5"/>
  <c r="AN45" i="5" s="1"/>
  <c r="AN131" i="5" s="1"/>
  <c r="AN154" i="5" s="1"/>
  <c r="AP41" i="5"/>
  <c r="AP44" i="5" s="1"/>
  <c r="AS41" i="5"/>
  <c r="AG56" i="1"/>
  <c r="AG64" i="1" s="1"/>
  <c r="AP140" i="5"/>
  <c r="BD11" i="3"/>
  <c r="BE11" i="3" s="1"/>
  <c r="BM11" i="5"/>
  <c r="BJ95" i="3"/>
  <c r="BP87" i="3"/>
  <c r="AX182" i="5"/>
  <c r="AS184" i="5"/>
  <c r="AS192" i="5" s="1"/>
  <c r="BE61" i="5"/>
  <c r="AM24" i="1"/>
  <c r="AU93" i="5"/>
  <c r="AF14" i="4"/>
  <c r="AG11" i="4"/>
  <c r="BH117" i="5"/>
  <c r="BC121" i="5"/>
  <c r="BC129" i="5" s="1"/>
  <c r="AZ188" i="5"/>
  <c r="BD188" i="5" s="1"/>
  <c r="BD55" i="5"/>
  <c r="BD117" i="5"/>
  <c r="BD13" i="4"/>
  <c r="BE13" i="4" s="1"/>
  <c r="AY43" i="4"/>
  <c r="BD43" i="4" s="1"/>
  <c r="AZ75" i="5"/>
  <c r="AG42" i="1"/>
  <c r="AJ38" i="1"/>
  <c r="AZ64" i="5"/>
  <c r="BD64" i="5" s="1"/>
  <c r="AJ27" i="1"/>
  <c r="AZ118" i="5"/>
  <c r="BD118" i="5" s="1"/>
  <c r="AJ81" i="1"/>
  <c r="AG35" i="1"/>
  <c r="AY129" i="5"/>
  <c r="BJ21" i="5"/>
  <c r="BE24" i="5"/>
  <c r="AZ69" i="5"/>
  <c r="BD69" i="5" s="1"/>
  <c r="AJ32" i="1"/>
  <c r="AZ119" i="5"/>
  <c r="BD119" i="5" s="1"/>
  <c r="AJ82" i="1"/>
  <c r="AY152" i="3"/>
  <c r="BD152" i="3" s="1"/>
  <c r="AP149" i="5" s="1"/>
  <c r="BD119" i="3"/>
  <c r="BE119" i="3" s="1"/>
  <c r="AZ83" i="5"/>
  <c r="BD83" i="5" s="1"/>
  <c r="AJ46" i="1"/>
  <c r="AZ19" i="5"/>
  <c r="BE16" i="5"/>
  <c r="BD16" i="5"/>
  <c r="BD19" i="5" s="1"/>
  <c r="AK209" i="5"/>
  <c r="AO209" i="5" s="1"/>
  <c r="AO150" i="5"/>
  <c r="BD12" i="4"/>
  <c r="BE12" i="4" s="1"/>
  <c r="AY42" i="4"/>
  <c r="BD42" i="4" s="1"/>
  <c r="AO192" i="5"/>
  <c r="BE169" i="5"/>
  <c r="BM72" i="5"/>
  <c r="BP66" i="5"/>
  <c r="BP108" i="5"/>
  <c r="BM114" i="5"/>
  <c r="AK131" i="5"/>
  <c r="AT73" i="5"/>
  <c r="AT130" i="5" s="1"/>
  <c r="BE56" i="5"/>
  <c r="AM19" i="1"/>
  <c r="BJ56" i="5" s="1"/>
  <c r="BE57" i="5"/>
  <c r="AM20" i="1"/>
  <c r="BJ57" i="5" s="1"/>
  <c r="AZ99" i="5"/>
  <c r="BD99" i="5" s="1"/>
  <c r="AJ62" i="1"/>
  <c r="AZ93" i="5"/>
  <c r="BD89" i="5"/>
  <c r="BB68" i="9"/>
  <c r="AP59" i="5"/>
  <c r="AP130" i="5" s="1"/>
  <c r="AF39" i="4"/>
  <c r="AG36" i="4"/>
  <c r="AO140" i="5"/>
  <c r="AK199" i="5"/>
  <c r="AO199" i="5" s="1"/>
  <c r="AY13" i="5"/>
  <c r="AZ13" i="5"/>
  <c r="AP191" i="5"/>
  <c r="AT185" i="5"/>
  <c r="AT191" i="5" s="1"/>
  <c r="AZ181" i="5"/>
  <c r="BD181" i="5" s="1"/>
  <c r="BD48" i="5"/>
  <c r="AY72" i="5"/>
  <c r="BE94" i="5"/>
  <c r="AM57" i="1"/>
  <c r="AT182" i="5"/>
  <c r="AZ29" i="5"/>
  <c r="BE26" i="5"/>
  <c r="BD26" i="5"/>
  <c r="BD29" i="5" s="1"/>
  <c r="AZ106" i="5"/>
  <c r="BD106" i="5" s="1"/>
  <c r="AJ69" i="1"/>
  <c r="BI17" i="5"/>
  <c r="BJ17" i="5"/>
  <c r="BE66" i="5"/>
  <c r="AM29" i="1"/>
  <c r="AF29" i="4"/>
  <c r="AG26" i="4"/>
  <c r="AZ95" i="5"/>
  <c r="BD95" i="5" s="1"/>
  <c r="AJ58" i="1"/>
  <c r="AZ113" i="5"/>
  <c r="BD113" i="5" s="1"/>
  <c r="AJ76" i="1"/>
  <c r="AZ81" i="5"/>
  <c r="BD81" i="5" s="1"/>
  <c r="AJ44" i="1"/>
  <c r="AZ63" i="5"/>
  <c r="BD63" i="5" s="1"/>
  <c r="AJ26" i="1"/>
  <c r="AY149" i="3"/>
  <c r="BD149" i="3" s="1"/>
  <c r="AP146" i="5" s="1"/>
  <c r="BD116" i="3"/>
  <c r="BE116" i="3" s="1"/>
  <c r="BE48" i="5"/>
  <c r="AM11" i="1"/>
  <c r="BJ48" i="5" s="1"/>
  <c r="AX24" i="5"/>
  <c r="BC21" i="5"/>
  <c r="AY21" i="5"/>
  <c r="AY24" i="5" s="1"/>
  <c r="AS211" i="5"/>
  <c r="AS212" i="5" s="1"/>
  <c r="AX202" i="5"/>
  <c r="AY128" i="5"/>
  <c r="BC36" i="5"/>
  <c r="AX39" i="5"/>
  <c r="AZ97" i="5"/>
  <c r="BD97" i="5" s="1"/>
  <c r="AJ60" i="1"/>
  <c r="AX29" i="5"/>
  <c r="BC26" i="5"/>
  <c r="AZ62" i="5"/>
  <c r="BD62" i="5" s="1"/>
  <c r="AJ25" i="1"/>
  <c r="AJ28" i="1" s="1"/>
  <c r="AZ80" i="5"/>
  <c r="AJ43" i="1"/>
  <c r="AG49" i="1"/>
  <c r="BC185" i="5"/>
  <c r="AX191" i="5"/>
  <c r="AF210" i="5"/>
  <c r="AJ210" i="5" s="1"/>
  <c r="AJ151" i="5"/>
  <c r="AZ96" i="5"/>
  <c r="BD96" i="5" s="1"/>
  <c r="AJ59" i="1"/>
  <c r="AG28" i="1"/>
  <c r="AG36" i="1" s="1"/>
  <c r="AZ104" i="5"/>
  <c r="BD104" i="5" s="1"/>
  <c r="AJ67" i="1"/>
  <c r="AZ78" i="5"/>
  <c r="BD78" i="5" s="1"/>
  <c r="AJ41" i="1"/>
  <c r="BD122" i="5"/>
  <c r="AU180" i="5"/>
  <c r="AY47" i="5"/>
  <c r="AY51" i="5" s="1"/>
  <c r="AU51" i="5"/>
  <c r="AA155" i="3"/>
  <c r="AF146" i="3"/>
  <c r="AZ52" i="5"/>
  <c r="AJ15" i="1"/>
  <c r="AG21" i="1"/>
  <c r="AT170" i="5"/>
  <c r="AU170" i="5"/>
  <c r="AP172" i="5"/>
  <c r="AY75" i="5"/>
  <c r="AY79" i="5" s="1"/>
  <c r="AY87" i="5" s="1"/>
  <c r="AU79" i="5"/>
  <c r="AU87" i="5" s="1"/>
  <c r="BH180" i="5"/>
  <c r="AF204" i="5"/>
  <c r="AJ204" i="5" s="1"/>
  <c r="AJ145" i="5"/>
  <c r="AZ72" i="5"/>
  <c r="BD66" i="5"/>
  <c r="BE82" i="5"/>
  <c r="BI82" i="5" s="1"/>
  <c r="AM45" i="1"/>
  <c r="BJ82" i="5" s="1"/>
  <c r="AU121" i="5"/>
  <c r="AU129" i="5" s="1"/>
  <c r="BC141" i="5"/>
  <c r="BH138" i="5"/>
  <c r="BD138" i="5"/>
  <c r="AK208" i="5"/>
  <c r="AO208" i="5" s="1"/>
  <c r="AO149" i="5"/>
  <c r="AX172" i="5"/>
  <c r="BC169" i="5"/>
  <c r="AZ103" i="5"/>
  <c r="AG70" i="1"/>
  <c r="AJ66" i="1"/>
  <c r="BC197" i="5"/>
  <c r="AX200" i="5"/>
  <c r="AY197" i="5"/>
  <c r="BC86" i="5"/>
  <c r="BH80" i="5"/>
  <c r="Z139" i="5"/>
  <c r="Z141" i="5" s="1"/>
  <c r="V198" i="5"/>
  <c r="V141" i="5"/>
  <c r="AY16" i="5"/>
  <c r="AY19" i="5" s="1"/>
  <c r="BH89" i="5"/>
  <c r="BC93" i="5"/>
  <c r="AZ125" i="5"/>
  <c r="BD125" i="5" s="1"/>
  <c r="AJ88" i="1"/>
  <c r="AU100" i="5"/>
  <c r="BD75" i="3"/>
  <c r="BJ67" i="3"/>
  <c r="BC143" i="5"/>
  <c r="AX152" i="5"/>
  <c r="BE98" i="5"/>
  <c r="BI98" i="5" s="1"/>
  <c r="AM61" i="1"/>
  <c r="BJ98" i="5" s="1"/>
  <c r="AI177" i="5"/>
  <c r="AI178" i="5" s="1"/>
  <c r="AI213" i="5" s="1"/>
  <c r="AK174" i="5"/>
  <c r="AK177" i="5" s="1"/>
  <c r="AK178" i="5" s="1"/>
  <c r="BO67" i="5"/>
  <c r="BN67" i="5"/>
  <c r="BQ67" i="5" s="1"/>
  <c r="BI37" i="5"/>
  <c r="BJ37" i="5"/>
  <c r="AZ189" i="5"/>
  <c r="BD189" i="5" s="1"/>
  <c r="BD56" i="5"/>
  <c r="AG52" i="3"/>
  <c r="AF60" i="3"/>
  <c r="BH48" i="5"/>
  <c r="BC51" i="5"/>
  <c r="BC59" i="5" s="1"/>
  <c r="AZ190" i="5"/>
  <c r="BD190" i="5" s="1"/>
  <c r="BD57" i="5"/>
  <c r="AZ108" i="5"/>
  <c r="AJ71" i="1"/>
  <c r="AG77" i="1"/>
  <c r="AX87" i="5"/>
  <c r="AX130" i="5" s="1"/>
  <c r="AP184" i="5"/>
  <c r="AP192" i="5" s="1"/>
  <c r="AT180" i="5"/>
  <c r="AT184" i="5" s="1"/>
  <c r="AT192" i="5" s="1"/>
  <c r="AY182" i="5"/>
  <c r="AF206" i="5"/>
  <c r="AJ206" i="5" s="1"/>
  <c r="AJ147" i="5"/>
  <c r="Q202" i="5"/>
  <c r="Q152" i="5"/>
  <c r="Q153" i="5" s="1"/>
  <c r="Q154" i="5" s="1"/>
  <c r="U143" i="5"/>
  <c r="U152" i="5" s="1"/>
  <c r="U153" i="5" s="1"/>
  <c r="U154" i="5" s="1"/>
  <c r="AG63" i="1"/>
  <c r="AZ39" i="5"/>
  <c r="BE36" i="5"/>
  <c r="BD36" i="5"/>
  <c r="BD39" i="5" s="1"/>
  <c r="AX175" i="5"/>
  <c r="AZ175" i="5" s="1"/>
  <c r="AZ42" i="5"/>
  <c r="BC42" i="5"/>
  <c r="BE110" i="5"/>
  <c r="BI110" i="5" s="1"/>
  <c r="AM73" i="1"/>
  <c r="BJ110" i="5" s="1"/>
  <c r="BM104" i="5"/>
  <c r="BH107" i="5"/>
  <c r="BH115" i="5" s="1"/>
  <c r="BH128" i="5"/>
  <c r="BM122" i="5"/>
  <c r="BE49" i="5"/>
  <c r="AM12" i="1"/>
  <c r="BJ49" i="5" s="1"/>
  <c r="AZ84" i="5"/>
  <c r="BD84" i="5" s="1"/>
  <c r="AJ47" i="1"/>
  <c r="AF203" i="5"/>
  <c r="AJ203" i="5" s="1"/>
  <c r="AJ144" i="5"/>
  <c r="AZ111" i="5"/>
  <c r="BD111" i="5" s="1"/>
  <c r="AJ74" i="1"/>
  <c r="AF41" i="4"/>
  <c r="AF44" i="4" s="1"/>
  <c r="AA44" i="4"/>
  <c r="AR105" i="3"/>
  <c r="AX97" i="3"/>
  <c r="AU185" i="5"/>
  <c r="AU58" i="5"/>
  <c r="AY52" i="5"/>
  <c r="AY58" i="5" s="1"/>
  <c r="AZ187" i="5"/>
  <c r="BD187" i="5" s="1"/>
  <c r="BD54" i="5"/>
  <c r="AX153" i="5"/>
  <c r="AZ120" i="5"/>
  <c r="BD120" i="5" s="1"/>
  <c r="AJ83" i="1"/>
  <c r="BE126" i="5"/>
  <c r="BI126" i="5" s="1"/>
  <c r="AM89" i="1"/>
  <c r="BJ126" i="5" s="1"/>
  <c r="AF15" i="3"/>
  <c r="AG10" i="3"/>
  <c r="AZ186" i="5"/>
  <c r="BD186" i="5" s="1"/>
  <c r="BD53" i="5"/>
  <c r="AA117" i="1"/>
  <c r="AD111" i="1"/>
  <c r="AP45" i="5"/>
  <c r="AP131" i="5" s="1"/>
  <c r="AZ183" i="5"/>
  <c r="BD183" i="5" s="1"/>
  <c r="BD50" i="5"/>
  <c r="AU114" i="5"/>
  <c r="AY108" i="5"/>
  <c r="AY114" i="5" s="1"/>
  <c r="BP47" i="5"/>
  <c r="AU72" i="5"/>
  <c r="AU73" i="5" s="1"/>
  <c r="BE77" i="5"/>
  <c r="BI77" i="5" s="1"/>
  <c r="AM40" i="1"/>
  <c r="BJ77" i="5" s="1"/>
  <c r="AZ109" i="5"/>
  <c r="BD109" i="5" s="1"/>
  <c r="AJ72" i="1"/>
  <c r="AZ85" i="5"/>
  <c r="BD85" i="5" s="1"/>
  <c r="AJ48" i="1"/>
  <c r="AZ76" i="5"/>
  <c r="BD76" i="5" s="1"/>
  <c r="AJ39" i="1"/>
  <c r="BE105" i="5"/>
  <c r="BI105" i="5" s="1"/>
  <c r="AM68" i="1"/>
  <c r="BJ105" i="5" s="1"/>
  <c r="AZ47" i="5"/>
  <c r="AJ10" i="1"/>
  <c r="AG14" i="1"/>
  <c r="AG22" i="1" s="1"/>
  <c r="AZ127" i="5"/>
  <c r="BD127" i="5" s="1"/>
  <c r="AJ90" i="1"/>
  <c r="AG135" i="3"/>
  <c r="AF144" i="3"/>
  <c r="AG124" i="3"/>
  <c r="AF133" i="3"/>
  <c r="AT172" i="5"/>
  <c r="AT178" i="5" s="1"/>
  <c r="AZ14" i="5"/>
  <c r="BE11" i="5"/>
  <c r="BD11" i="5"/>
  <c r="AA110" i="1"/>
  <c r="AA118" i="1" s="1"/>
  <c r="AD106" i="1"/>
  <c r="AS154" i="3"/>
  <c r="AX154" i="3" s="1"/>
  <c r="AK151" i="5" s="1"/>
  <c r="AX121" i="3"/>
  <c r="AY121" i="3" s="1"/>
  <c r="AX114" i="3"/>
  <c r="AY114" i="3" s="1"/>
  <c r="AS147" i="3"/>
  <c r="AX147" i="3" s="1"/>
  <c r="AK144" i="5" s="1"/>
  <c r="BD61" i="5"/>
  <c r="AZ34" i="5"/>
  <c r="BE31" i="5"/>
  <c r="BH94" i="5"/>
  <c r="BC100" i="5"/>
  <c r="AG113" i="3"/>
  <c r="AF122" i="3"/>
  <c r="AF19" i="4"/>
  <c r="AG16" i="4"/>
  <c r="BI27" i="5"/>
  <c r="BJ27" i="5"/>
  <c r="AF24" i="4"/>
  <c r="AG21" i="4"/>
  <c r="BE117" i="5"/>
  <c r="AM80" i="1"/>
  <c r="AJ84" i="1"/>
  <c r="BC171" i="5"/>
  <c r="AZ171" i="5"/>
  <c r="BE54" i="5"/>
  <c r="AM17" i="1"/>
  <c r="BJ54" i="5" s="1"/>
  <c r="AS148" i="3"/>
  <c r="AX148" i="3" s="1"/>
  <c r="AK145" i="5" s="1"/>
  <c r="AX115" i="3"/>
  <c r="AY115" i="3" s="1"/>
  <c r="AZ123" i="5"/>
  <c r="BD123" i="5" s="1"/>
  <c r="AJ86" i="1"/>
  <c r="AJ91" i="1" s="1"/>
  <c r="AZ71" i="5"/>
  <c r="BD71" i="5" s="1"/>
  <c r="AJ34" i="1"/>
  <c r="AZ91" i="5"/>
  <c r="BD91" i="5" s="1"/>
  <c r="AJ54" i="1"/>
  <c r="AT87" i="5"/>
  <c r="AX34" i="5"/>
  <c r="BC31" i="5"/>
  <c r="BI32" i="5"/>
  <c r="BJ32" i="5"/>
  <c r="AZ112" i="5"/>
  <c r="BD112" i="5" s="1"/>
  <c r="AJ75" i="1"/>
  <c r="BE70" i="5"/>
  <c r="BI70" i="5" s="1"/>
  <c r="AM33" i="1"/>
  <c r="BJ70" i="5" s="1"/>
  <c r="AG42" i="3"/>
  <c r="AF50" i="3"/>
  <c r="AY103" i="5"/>
  <c r="AY107" i="5" s="1"/>
  <c r="AU107" i="5"/>
  <c r="AU115" i="5" s="1"/>
  <c r="AK207" i="5"/>
  <c r="AO207" i="5" s="1"/>
  <c r="AO148" i="5"/>
  <c r="BE53" i="5"/>
  <c r="AM16" i="1"/>
  <c r="BJ53" i="5" s="1"/>
  <c r="AT115" i="5"/>
  <c r="AX101" i="5"/>
  <c r="BJ12" i="5"/>
  <c r="AY100" i="5"/>
  <c r="AY101" i="5" s="1"/>
  <c r="BI22" i="5"/>
  <c r="BJ22" i="5"/>
  <c r="AI214" i="5"/>
  <c r="BE50" i="5"/>
  <c r="AM13" i="1"/>
  <c r="BJ50" i="5" s="1"/>
  <c r="AK205" i="5"/>
  <c r="AO205" i="5" s="1"/>
  <c r="AO146" i="5"/>
  <c r="AZ124" i="5"/>
  <c r="BD124" i="5" s="1"/>
  <c r="AJ87" i="1"/>
  <c r="AG22" i="3"/>
  <c r="AF30" i="3"/>
  <c r="AY65" i="5"/>
  <c r="AY73" i="5" s="1"/>
  <c r="AZ92" i="5"/>
  <c r="BD92" i="5" s="1"/>
  <c r="AJ55" i="1"/>
  <c r="BE89" i="5"/>
  <c r="AM52" i="1"/>
  <c r="BH75" i="5"/>
  <c r="BC79" i="5"/>
  <c r="BC87" i="5" s="1"/>
  <c r="BC12" i="5"/>
  <c r="AX14" i="5"/>
  <c r="AY12" i="5"/>
  <c r="AY14" i="5" s="1"/>
  <c r="AY45" i="5" s="1"/>
  <c r="BM52" i="5"/>
  <c r="BH58" i="5"/>
  <c r="AS150" i="3"/>
  <c r="AX150" i="3" s="1"/>
  <c r="AK147" i="5" s="1"/>
  <c r="AX117" i="3"/>
  <c r="AY117" i="3" s="1"/>
  <c r="BD94" i="5"/>
  <c r="BD100" i="5" s="1"/>
  <c r="AG32" i="3"/>
  <c r="AF40" i="3"/>
  <c r="BD85" i="3"/>
  <c r="BJ77" i="3"/>
  <c r="AU128" i="5"/>
  <c r="AZ182" i="5"/>
  <c r="BD49" i="5"/>
  <c r="BE71" i="5" l="1"/>
  <c r="BI71" i="5" s="1"/>
  <c r="AM34" i="1"/>
  <c r="BJ71" i="5" s="1"/>
  <c r="AK203" i="5"/>
  <c r="AO203" i="5" s="1"/>
  <c r="AO144" i="5"/>
  <c r="BO126" i="5"/>
  <c r="BN126" i="5"/>
  <c r="BQ126" i="5" s="1"/>
  <c r="AX212" i="5"/>
  <c r="AZ170" i="5"/>
  <c r="AY170" i="5"/>
  <c r="AY172" i="5" s="1"/>
  <c r="AY178" i="5" s="1"/>
  <c r="AU172" i="5"/>
  <c r="BE78" i="5"/>
  <c r="BI78" i="5" s="1"/>
  <c r="AM41" i="1"/>
  <c r="BJ78" i="5" s="1"/>
  <c r="BJ116" i="3"/>
  <c r="BK116" i="3" s="1"/>
  <c r="BE149" i="3"/>
  <c r="BJ149" i="3" s="1"/>
  <c r="AU146" i="5" s="1"/>
  <c r="BJ94" i="5"/>
  <c r="BB31" i="9"/>
  <c r="BB37" i="9" s="1"/>
  <c r="BP72" i="5"/>
  <c r="BP11" i="5"/>
  <c r="BJ188" i="5"/>
  <c r="BO55" i="5"/>
  <c r="BN55" i="5"/>
  <c r="BQ55" i="5" s="1"/>
  <c r="BO70" i="5"/>
  <c r="BN70" i="5"/>
  <c r="BQ70" i="5" s="1"/>
  <c r="BO32" i="5"/>
  <c r="BN32" i="5"/>
  <c r="BQ32" i="5" s="1"/>
  <c r="BT32" i="5" s="1"/>
  <c r="AO145" i="5"/>
  <c r="AK204" i="5"/>
  <c r="AO204" i="5" s="1"/>
  <c r="BH171" i="5"/>
  <c r="BE171" i="5"/>
  <c r="AG24" i="4"/>
  <c r="AL21" i="4"/>
  <c r="AG19" i="4"/>
  <c r="AL16" i="4"/>
  <c r="AY147" i="3"/>
  <c r="BD147" i="3" s="1"/>
  <c r="AP144" i="5" s="1"/>
  <c r="BD114" i="3"/>
  <c r="BE114" i="3" s="1"/>
  <c r="AL135" i="3"/>
  <c r="AG144" i="3"/>
  <c r="BE47" i="5"/>
  <c r="AM10" i="1"/>
  <c r="AJ14" i="1"/>
  <c r="BE76" i="5"/>
  <c r="BI76" i="5" s="1"/>
  <c r="AM39" i="1"/>
  <c r="BJ76" i="5" s="1"/>
  <c r="BE109" i="5"/>
  <c r="BI109" i="5" s="1"/>
  <c r="AM72" i="1"/>
  <c r="BJ109" i="5" s="1"/>
  <c r="AG111" i="1"/>
  <c r="AD117" i="1"/>
  <c r="AA139" i="5"/>
  <c r="AG15" i="3"/>
  <c r="AL10" i="3"/>
  <c r="BJ182" i="5"/>
  <c r="BO49" i="5"/>
  <c r="BN49" i="5"/>
  <c r="BQ49" i="5" s="1"/>
  <c r="BC175" i="5"/>
  <c r="BE175" i="5" s="1"/>
  <c r="BE42" i="5"/>
  <c r="BH42" i="5"/>
  <c r="BJ36" i="5"/>
  <c r="BE39" i="5"/>
  <c r="Q214" i="5"/>
  <c r="AG60" i="3"/>
  <c r="AL52" i="3"/>
  <c r="BC152" i="5"/>
  <c r="BH143" i="5"/>
  <c r="BE125" i="5"/>
  <c r="BI125" i="5" s="1"/>
  <c r="AM88" i="1"/>
  <c r="BJ125" i="5" s="1"/>
  <c r="BM80" i="5"/>
  <c r="BH86" i="5"/>
  <c r="BH197" i="5"/>
  <c r="BC200" i="5"/>
  <c r="BD197" i="5"/>
  <c r="BC172" i="5"/>
  <c r="BH169" i="5"/>
  <c r="BO82" i="5"/>
  <c r="BN82" i="5"/>
  <c r="BQ82" i="5" s="1"/>
  <c r="V143" i="5"/>
  <c r="AF155" i="3"/>
  <c r="AU184" i="5"/>
  <c r="AY180" i="5"/>
  <c r="AY184" i="5" s="1"/>
  <c r="AY192" i="5" s="1"/>
  <c r="BE96" i="5"/>
  <c r="BI96" i="5" s="1"/>
  <c r="AM59" i="1"/>
  <c r="BJ96" i="5" s="1"/>
  <c r="BE80" i="5"/>
  <c r="AM43" i="1"/>
  <c r="AJ49" i="1"/>
  <c r="BC29" i="5"/>
  <c r="BH26" i="5"/>
  <c r="BN48" i="5"/>
  <c r="BQ48" i="5" s="1"/>
  <c r="BC13" i="9" s="1"/>
  <c r="BJ181" i="5"/>
  <c r="BO48" i="5"/>
  <c r="AP205" i="5"/>
  <c r="AT205" i="5" s="1"/>
  <c r="AT146" i="5"/>
  <c r="BE81" i="5"/>
  <c r="BI81" i="5" s="1"/>
  <c r="AM44" i="1"/>
  <c r="BJ81" i="5" s="1"/>
  <c r="BE95" i="5"/>
  <c r="BI95" i="5" s="1"/>
  <c r="AM58" i="1"/>
  <c r="BJ95" i="5" s="1"/>
  <c r="BI66" i="5"/>
  <c r="BE106" i="5"/>
  <c r="BI106" i="5" s="1"/>
  <c r="AM69" i="1"/>
  <c r="BJ106" i="5" s="1"/>
  <c r="BJ26" i="5"/>
  <c r="BE29" i="5"/>
  <c r="AJ63" i="1"/>
  <c r="BE99" i="5"/>
  <c r="BI99" i="5" s="1"/>
  <c r="AM62" i="1"/>
  <c r="BJ99" i="5" s="1"/>
  <c r="BE83" i="5"/>
  <c r="BI83" i="5" s="1"/>
  <c r="AM46" i="1"/>
  <c r="BJ83" i="5" s="1"/>
  <c r="BE152" i="3"/>
  <c r="BJ152" i="3" s="1"/>
  <c r="AU149" i="5" s="1"/>
  <c r="BJ119" i="3"/>
  <c r="BK119" i="3" s="1"/>
  <c r="BH121" i="5"/>
  <c r="BH129" i="5" s="1"/>
  <c r="BM117" i="5"/>
  <c r="BC182" i="5"/>
  <c r="AX184" i="5"/>
  <c r="AX192" i="5" s="1"/>
  <c r="AN177" i="5"/>
  <c r="AN178" i="5" s="1"/>
  <c r="AN213" i="5" s="1"/>
  <c r="AN214" i="5" s="1"/>
  <c r="AP174" i="5"/>
  <c r="AP177" i="5" s="1"/>
  <c r="AP209" i="5"/>
  <c r="AT209" i="5" s="1"/>
  <c r="AT150" i="5"/>
  <c r="BE188" i="5"/>
  <c r="BI188" i="5" s="1"/>
  <c r="BI55" i="5"/>
  <c r="BP77" i="3"/>
  <c r="BJ85" i="3"/>
  <c r="BH12" i="5"/>
  <c r="BD12" i="5"/>
  <c r="BC14" i="5"/>
  <c r="BJ31" i="5"/>
  <c r="BI31" i="5"/>
  <c r="BI34" i="5" s="1"/>
  <c r="BE34" i="5"/>
  <c r="BD103" i="5"/>
  <c r="BD107" i="5" s="1"/>
  <c r="BD115" i="5" s="1"/>
  <c r="AZ107" i="5"/>
  <c r="BM180" i="5"/>
  <c r="AY59" i="5"/>
  <c r="AY130" i="5" s="1"/>
  <c r="AX211" i="5"/>
  <c r="BC202" i="5"/>
  <c r="AJ35" i="1"/>
  <c r="AJ36" i="1" s="1"/>
  <c r="BD13" i="5"/>
  <c r="BD14" i="5" s="1"/>
  <c r="BD45" i="5" s="1"/>
  <c r="BE13" i="5"/>
  <c r="BE64" i="5"/>
  <c r="BI64" i="5" s="1"/>
  <c r="AM27" i="1"/>
  <c r="BJ64" i="5" s="1"/>
  <c r="AZ121" i="5"/>
  <c r="AZ129" i="5" s="1"/>
  <c r="AU101" i="5"/>
  <c r="AG34" i="4"/>
  <c r="AL31" i="4"/>
  <c r="BJ122" i="5"/>
  <c r="AZ100" i="5"/>
  <c r="AZ101" i="5" s="1"/>
  <c r="BI89" i="5"/>
  <c r="BJ186" i="5"/>
  <c r="BN53" i="5"/>
  <c r="BQ53" i="5" s="1"/>
  <c r="BO53" i="5"/>
  <c r="BE92" i="5"/>
  <c r="BI92" i="5" s="1"/>
  <c r="AM55" i="1"/>
  <c r="BJ92" i="5" s="1"/>
  <c r="BO12" i="5"/>
  <c r="BE186" i="5"/>
  <c r="BI186" i="5" s="1"/>
  <c r="BI53" i="5"/>
  <c r="AY115" i="5"/>
  <c r="BE91" i="5"/>
  <c r="BI91" i="5" s="1"/>
  <c r="AM54" i="1"/>
  <c r="BJ91" i="5" s="1"/>
  <c r="BE123" i="5"/>
  <c r="BI123" i="5" s="1"/>
  <c r="AM86" i="1"/>
  <c r="BJ123" i="5" s="1"/>
  <c r="BO54" i="5"/>
  <c r="BN54" i="5"/>
  <c r="BQ54" i="5" s="1"/>
  <c r="BJ187" i="5"/>
  <c r="AJ92" i="1"/>
  <c r="BM94" i="5"/>
  <c r="BH100" i="5"/>
  <c r="AZ65" i="5"/>
  <c r="AZ73" i="5" s="1"/>
  <c r="AY154" i="3"/>
  <c r="BD154" i="3" s="1"/>
  <c r="AP151" i="5" s="1"/>
  <c r="BD121" i="3"/>
  <c r="BE121" i="3" s="1"/>
  <c r="BE127" i="5"/>
  <c r="BI127" i="5" s="1"/>
  <c r="AM90" i="1"/>
  <c r="BJ127" i="5" s="1"/>
  <c r="AZ180" i="5"/>
  <c r="AZ51" i="5"/>
  <c r="BD47" i="5"/>
  <c r="BD51" i="5" s="1"/>
  <c r="BB12" i="9"/>
  <c r="BE120" i="5"/>
  <c r="BI120" i="5" s="1"/>
  <c r="AM83" i="1"/>
  <c r="BJ120" i="5" s="1"/>
  <c r="AU191" i="5"/>
  <c r="AY185" i="5"/>
  <c r="AY191" i="5" s="1"/>
  <c r="BE182" i="5"/>
  <c r="BI49" i="5"/>
  <c r="BP104" i="5"/>
  <c r="BM107" i="5"/>
  <c r="BM115" i="5" s="1"/>
  <c r="U202" i="5"/>
  <c r="U211" i="5" s="1"/>
  <c r="U212" i="5" s="1"/>
  <c r="U213" i="5" s="1"/>
  <c r="U214" i="5" s="1"/>
  <c r="Q211" i="5"/>
  <c r="Q212" i="5" s="1"/>
  <c r="Q213" i="5" s="1"/>
  <c r="BE108" i="5"/>
  <c r="AM71" i="1"/>
  <c r="AJ77" i="1"/>
  <c r="BC32" i="9"/>
  <c r="BT67" i="5"/>
  <c r="BN98" i="5"/>
  <c r="BQ98" i="5" s="1"/>
  <c r="BO98" i="5"/>
  <c r="BJ75" i="3"/>
  <c r="BP67" i="3"/>
  <c r="BE103" i="5"/>
  <c r="AJ70" i="1"/>
  <c r="AJ78" i="1" s="1"/>
  <c r="AM66" i="1"/>
  <c r="BH141" i="5"/>
  <c r="BM138" i="5"/>
  <c r="BI138" i="5"/>
  <c r="BD128" i="5"/>
  <c r="BE104" i="5"/>
  <c r="BI104" i="5" s="1"/>
  <c r="AM67" i="1"/>
  <c r="BJ104" i="5" s="1"/>
  <c r="BD80" i="5"/>
  <c r="BD86" i="5" s="1"/>
  <c r="AZ86" i="5"/>
  <c r="BC39" i="5"/>
  <c r="BH36" i="5"/>
  <c r="BE181" i="5"/>
  <c r="BI181" i="5" s="1"/>
  <c r="BI48" i="5"/>
  <c r="BN17" i="5"/>
  <c r="BQ17" i="5" s="1"/>
  <c r="BT17" i="5" s="1"/>
  <c r="BO17" i="5"/>
  <c r="BI94" i="5"/>
  <c r="BJ189" i="5"/>
  <c r="BN56" i="5"/>
  <c r="BQ56" i="5" s="1"/>
  <c r="BO56" i="5"/>
  <c r="BD169" i="5"/>
  <c r="AT149" i="5"/>
  <c r="AP208" i="5"/>
  <c r="AT208" i="5" s="1"/>
  <c r="BE69" i="5"/>
  <c r="BI69" i="5" s="1"/>
  <c r="AM32" i="1"/>
  <c r="BJ69" i="5" s="1"/>
  <c r="BO21" i="5"/>
  <c r="BJ24" i="5"/>
  <c r="BE118" i="5"/>
  <c r="BI118" i="5" s="1"/>
  <c r="AM81" i="1"/>
  <c r="BJ118" i="5" s="1"/>
  <c r="BE75" i="5"/>
  <c r="AJ42" i="1"/>
  <c r="AJ50" i="1" s="1"/>
  <c r="AM38" i="1"/>
  <c r="BJ13" i="4"/>
  <c r="BK13" i="4" s="1"/>
  <c r="BE43" i="4"/>
  <c r="BJ43" i="4" s="1"/>
  <c r="AG41" i="4"/>
  <c r="AG14" i="4"/>
  <c r="AL11" i="4"/>
  <c r="BJ61" i="5"/>
  <c r="BV87" i="3"/>
  <c r="BP95" i="3"/>
  <c r="AU140" i="5"/>
  <c r="BJ11" i="3"/>
  <c r="BK11" i="3" s="1"/>
  <c r="AS44" i="5"/>
  <c r="AS45" i="5" s="1"/>
  <c r="AS131" i="5" s="1"/>
  <c r="AS154" i="5" s="1"/>
  <c r="AX41" i="5"/>
  <c r="AS174" i="5"/>
  <c r="AU41" i="5"/>
  <c r="AU44" i="5" s="1"/>
  <c r="AU45" i="5" s="1"/>
  <c r="BJ118" i="3"/>
  <c r="BK118" i="3" s="1"/>
  <c r="BE151" i="3"/>
  <c r="BJ151" i="3" s="1"/>
  <c r="AU148" i="5" s="1"/>
  <c r="BE68" i="5"/>
  <c r="BI68" i="5" s="1"/>
  <c r="AM31" i="1"/>
  <c r="BJ68" i="5" s="1"/>
  <c r="BE128" i="5"/>
  <c r="BI122" i="5"/>
  <c r="BI128" i="5" s="1"/>
  <c r="BJ89" i="5"/>
  <c r="BE183" i="5"/>
  <c r="BI183" i="5" s="1"/>
  <c r="BI50" i="5"/>
  <c r="AL42" i="3"/>
  <c r="AG50" i="3"/>
  <c r="BD115" i="3"/>
  <c r="BE115" i="3" s="1"/>
  <c r="AY148" i="3"/>
  <c r="BD148" i="3" s="1"/>
  <c r="AP145" i="5" s="1"/>
  <c r="BI117" i="5"/>
  <c r="AG146" i="3"/>
  <c r="AG122" i="3"/>
  <c r="AL113" i="3"/>
  <c r="AG106" i="1"/>
  <c r="AD110" i="1"/>
  <c r="AD118" i="1" s="1"/>
  <c r="BO37" i="5"/>
  <c r="BN37" i="5"/>
  <c r="BQ37" i="5" s="1"/>
  <c r="BT37" i="5" s="1"/>
  <c r="BH93" i="5"/>
  <c r="BH101" i="5" s="1"/>
  <c r="BM89" i="5"/>
  <c r="AZ185" i="5"/>
  <c r="BD52" i="5"/>
  <c r="BD58" i="5" s="1"/>
  <c r="AZ58" i="5"/>
  <c r="AG39" i="4"/>
  <c r="AL36" i="4"/>
  <c r="BE190" i="5"/>
  <c r="BI190" i="5" s="1"/>
  <c r="BI57" i="5"/>
  <c r="BJ169" i="5"/>
  <c r="BI169" i="5"/>
  <c r="AZ79" i="5"/>
  <c r="AZ87" i="5" s="1"/>
  <c r="BD75" i="5"/>
  <c r="BD79" i="5" s="1"/>
  <c r="BD87" i="5" s="1"/>
  <c r="BE153" i="3"/>
  <c r="BJ153" i="3" s="1"/>
  <c r="AU150" i="5" s="1"/>
  <c r="BJ120" i="3"/>
  <c r="BK120" i="3" s="1"/>
  <c r="BP52" i="5"/>
  <c r="BM58" i="5"/>
  <c r="BD182" i="5"/>
  <c r="BD117" i="3"/>
  <c r="BE117" i="3" s="1"/>
  <c r="AY150" i="3"/>
  <c r="BD150" i="3" s="1"/>
  <c r="AP147" i="5" s="1"/>
  <c r="BH79" i="5"/>
  <c r="BM75" i="5"/>
  <c r="AL22" i="3"/>
  <c r="AG30" i="3"/>
  <c r="BO22" i="5"/>
  <c r="BN22" i="5"/>
  <c r="BQ22" i="5" s="1"/>
  <c r="BT22" i="5" s="1"/>
  <c r="AG40" i="3"/>
  <c r="AL32" i="3"/>
  <c r="AO147" i="5"/>
  <c r="AK206" i="5"/>
  <c r="AO206" i="5" s="1"/>
  <c r="AJ56" i="1"/>
  <c r="AJ64" i="1" s="1"/>
  <c r="BE124" i="5"/>
  <c r="BI124" i="5" s="1"/>
  <c r="AM87" i="1"/>
  <c r="BJ124" i="5" s="1"/>
  <c r="BJ183" i="5"/>
  <c r="BO50" i="5"/>
  <c r="BN50" i="5"/>
  <c r="BQ50" i="5" s="1"/>
  <c r="BE112" i="5"/>
  <c r="BI112" i="5" s="1"/>
  <c r="AM75" i="1"/>
  <c r="BJ112" i="5" s="1"/>
  <c r="BC34" i="5"/>
  <c r="BH31" i="5"/>
  <c r="BE187" i="5"/>
  <c r="BI187" i="5" s="1"/>
  <c r="BI54" i="5"/>
  <c r="BJ117" i="5"/>
  <c r="BO27" i="5"/>
  <c r="BN27" i="5"/>
  <c r="BQ27" i="5" s="1"/>
  <c r="BT27" i="5" s="1"/>
  <c r="BD31" i="5"/>
  <c r="BD34" i="5" s="1"/>
  <c r="BD65" i="5"/>
  <c r="AO151" i="5"/>
  <c r="AK210" i="5"/>
  <c r="AO210" i="5" s="1"/>
  <c r="BI11" i="5"/>
  <c r="BJ11" i="5"/>
  <c r="BE14" i="5"/>
  <c r="AG133" i="3"/>
  <c r="AL124" i="3"/>
  <c r="BN105" i="5"/>
  <c r="BQ105" i="5" s="1"/>
  <c r="BO105" i="5"/>
  <c r="BE85" i="5"/>
  <c r="BI85" i="5" s="1"/>
  <c r="AM48" i="1"/>
  <c r="BJ85" i="5" s="1"/>
  <c r="BO77" i="5"/>
  <c r="BN77" i="5"/>
  <c r="BQ77" i="5" s="1"/>
  <c r="AX105" i="3"/>
  <c r="BD97" i="3"/>
  <c r="BE111" i="5"/>
  <c r="BI111" i="5" s="1"/>
  <c r="AM74" i="1"/>
  <c r="BJ111" i="5" s="1"/>
  <c r="BE84" i="5"/>
  <c r="BI84" i="5" s="1"/>
  <c r="AM47" i="1"/>
  <c r="BJ84" i="5" s="1"/>
  <c r="BM128" i="5"/>
  <c r="BP122" i="5"/>
  <c r="BN110" i="5"/>
  <c r="BQ110" i="5" s="1"/>
  <c r="BO110" i="5"/>
  <c r="AZ114" i="5"/>
  <c r="BD108" i="5"/>
  <c r="BD114" i="5" s="1"/>
  <c r="BM48" i="5"/>
  <c r="BH51" i="5"/>
  <c r="BH59" i="5" s="1"/>
  <c r="BA32" i="9"/>
  <c r="D32" i="9"/>
  <c r="AV32" i="9" s="1"/>
  <c r="AX32" i="9" s="1"/>
  <c r="BC101" i="5"/>
  <c r="BC130" i="5" s="1"/>
  <c r="Z198" i="5"/>
  <c r="Z200" i="5" s="1"/>
  <c r="V200" i="5"/>
  <c r="AG78" i="1"/>
  <c r="BC153" i="5"/>
  <c r="BD72" i="5"/>
  <c r="AP178" i="5"/>
  <c r="BE52" i="5"/>
  <c r="AM15" i="1"/>
  <c r="AJ21" i="1"/>
  <c r="AU59" i="5"/>
  <c r="AU130" i="5" s="1"/>
  <c r="AZ128" i="5"/>
  <c r="BC191" i="5"/>
  <c r="BH185" i="5"/>
  <c r="BE62" i="5"/>
  <c r="BI62" i="5" s="1"/>
  <c r="AM25" i="1"/>
  <c r="BJ62" i="5" s="1"/>
  <c r="BE97" i="5"/>
  <c r="BI97" i="5" s="1"/>
  <c r="AM60" i="1"/>
  <c r="BJ97" i="5" s="1"/>
  <c r="BC24" i="5"/>
  <c r="BH21" i="5"/>
  <c r="BD21" i="5"/>
  <c r="BD24" i="5" s="1"/>
  <c r="BE63" i="5"/>
  <c r="BI63" i="5" s="1"/>
  <c r="AM26" i="1"/>
  <c r="BJ63" i="5" s="1"/>
  <c r="BE113" i="5"/>
  <c r="BI113" i="5" s="1"/>
  <c r="AM76" i="1"/>
  <c r="BJ113" i="5" s="1"/>
  <c r="AG29" i="4"/>
  <c r="AL26" i="4"/>
  <c r="BJ66" i="5"/>
  <c r="AM35" i="1"/>
  <c r="BD93" i="5"/>
  <c r="BD101" i="5" s="1"/>
  <c r="BJ190" i="5"/>
  <c r="BN57" i="5"/>
  <c r="BQ57" i="5" s="1"/>
  <c r="BO57" i="5"/>
  <c r="BE189" i="5"/>
  <c r="BI189" i="5" s="1"/>
  <c r="BI56" i="5"/>
  <c r="BB73" i="9"/>
  <c r="BB79" i="9" s="1"/>
  <c r="BP114" i="5"/>
  <c r="BJ12" i="4"/>
  <c r="BK12" i="4" s="1"/>
  <c r="BE42" i="4"/>
  <c r="BJ42" i="4" s="1"/>
  <c r="BJ16" i="5"/>
  <c r="BE19" i="5"/>
  <c r="BE119" i="5"/>
  <c r="BI119" i="5" s="1"/>
  <c r="AM82" i="1"/>
  <c r="BJ119" i="5" s="1"/>
  <c r="AG50" i="1"/>
  <c r="BD121" i="5"/>
  <c r="BD129" i="5" s="1"/>
  <c r="BI61" i="5"/>
  <c r="BI65" i="5" s="1"/>
  <c r="BE65" i="5"/>
  <c r="AT140" i="5"/>
  <c r="AP199" i="5"/>
  <c r="AT199" i="5" s="1"/>
  <c r="BP61" i="5"/>
  <c r="BM65" i="5"/>
  <c r="BM73" i="5" s="1"/>
  <c r="AP207" i="5"/>
  <c r="AT207" i="5" s="1"/>
  <c r="AT148" i="5"/>
  <c r="BC19" i="5"/>
  <c r="BH16" i="5"/>
  <c r="BE90" i="5"/>
  <c r="BI90" i="5" s="1"/>
  <c r="AM53" i="1"/>
  <c r="BJ90" i="5" s="1"/>
  <c r="BO16" i="5" l="1"/>
  <c r="BO19" i="5" s="1"/>
  <c r="BJ19" i="5"/>
  <c r="D22" i="9"/>
  <c r="BA22" i="9"/>
  <c r="BO113" i="5"/>
  <c r="BN113" i="5"/>
  <c r="BQ113" i="5" s="1"/>
  <c r="BJ52" i="5"/>
  <c r="AM21" i="1"/>
  <c r="BO84" i="5"/>
  <c r="BN84" i="5"/>
  <c r="BQ84" i="5" s="1"/>
  <c r="BN85" i="5"/>
  <c r="BQ85" i="5" s="1"/>
  <c r="BO85" i="5"/>
  <c r="BN117" i="5"/>
  <c r="BJ121" i="5"/>
  <c r="BO117" i="5"/>
  <c r="BA15" i="9"/>
  <c r="D15" i="9"/>
  <c r="AM32" i="3"/>
  <c r="AL40" i="3"/>
  <c r="AT145" i="5"/>
  <c r="AP204" i="5"/>
  <c r="AT204" i="5" s="1"/>
  <c r="AX174" i="5"/>
  <c r="BC41" i="5"/>
  <c r="AZ41" i="5"/>
  <c r="AZ44" i="5" s="1"/>
  <c r="AZ45" i="5" s="1"/>
  <c r="AX44" i="5"/>
  <c r="AX45" i="5" s="1"/>
  <c r="AX131" i="5" s="1"/>
  <c r="AX154" i="5" s="1"/>
  <c r="AL14" i="4"/>
  <c r="AM11" i="4"/>
  <c r="BN118" i="5"/>
  <c r="BQ118" i="5" s="1"/>
  <c r="BO118" i="5"/>
  <c r="BH39" i="5"/>
  <c r="BM36" i="5"/>
  <c r="BP138" i="5"/>
  <c r="BM141" i="5"/>
  <c r="BN138" i="5"/>
  <c r="BI108" i="5"/>
  <c r="BI114" i="5" s="1"/>
  <c r="BE114" i="5"/>
  <c r="BB69" i="9"/>
  <c r="BB72" i="9" s="1"/>
  <c r="BB80" i="9" s="1"/>
  <c r="BT104" i="5"/>
  <c r="BP107" i="5"/>
  <c r="BP115" i="5" s="1"/>
  <c r="AZ184" i="5"/>
  <c r="BD180" i="5"/>
  <c r="BD184" i="5" s="1"/>
  <c r="BM100" i="5"/>
  <c r="BP94" i="5"/>
  <c r="BA19" i="9"/>
  <c r="D19" i="9"/>
  <c r="BA18" i="9"/>
  <c r="D18" i="9"/>
  <c r="AL34" i="4"/>
  <c r="AM31" i="4"/>
  <c r="BN95" i="5"/>
  <c r="BQ95" i="5" s="1"/>
  <c r="BO95" i="5"/>
  <c r="BH152" i="5"/>
  <c r="BM143" i="5"/>
  <c r="BH175" i="5"/>
  <c r="BJ175" i="5" s="1"/>
  <c r="BO175" i="5" s="1"/>
  <c r="BJ42" i="5"/>
  <c r="BO42" i="5" s="1"/>
  <c r="BM42" i="5"/>
  <c r="BA14" i="9"/>
  <c r="D14" i="9"/>
  <c r="BM171" i="5"/>
  <c r="BP171" i="5" s="1"/>
  <c r="BT171" i="5" s="1"/>
  <c r="BJ171" i="5"/>
  <c r="BO171" i="5" s="1"/>
  <c r="D20" i="9"/>
  <c r="BA20" i="9"/>
  <c r="BO78" i="5"/>
  <c r="BN78" i="5"/>
  <c r="BQ78" i="5" s="1"/>
  <c r="BE170" i="5"/>
  <c r="BD170" i="5"/>
  <c r="BD172" i="5" s="1"/>
  <c r="BD178" i="5" s="1"/>
  <c r="AZ172" i="5"/>
  <c r="BB26" i="9"/>
  <c r="BB30" i="9" s="1"/>
  <c r="BB38" i="9" s="1"/>
  <c r="BP65" i="5"/>
  <c r="BP73" i="5" s="1"/>
  <c r="BC22" i="9"/>
  <c r="BT57" i="5"/>
  <c r="BO66" i="5"/>
  <c r="BJ72" i="5"/>
  <c r="BN66" i="5"/>
  <c r="BH24" i="5"/>
  <c r="BM21" i="5"/>
  <c r="BI21" i="5"/>
  <c r="BI24" i="5" s="1"/>
  <c r="BO62" i="5"/>
  <c r="BN62" i="5"/>
  <c r="BQ62" i="5" s="1"/>
  <c r="BE185" i="5"/>
  <c r="BI52" i="5"/>
  <c r="BI58" i="5" s="1"/>
  <c r="BE58" i="5"/>
  <c r="BP48" i="5"/>
  <c r="BM51" i="5"/>
  <c r="BM59" i="5" s="1"/>
  <c r="BC75" i="9"/>
  <c r="BT110" i="5"/>
  <c r="BO112" i="5"/>
  <c r="BN112" i="5"/>
  <c r="BQ112" i="5" s="1"/>
  <c r="BO183" i="5"/>
  <c r="BN183" i="5"/>
  <c r="BQ183" i="5" s="1"/>
  <c r="BT183" i="5" s="1"/>
  <c r="AM22" i="3"/>
  <c r="AL30" i="3"/>
  <c r="BE150" i="3"/>
  <c r="BJ150" i="3" s="1"/>
  <c r="AU147" i="5" s="1"/>
  <c r="BJ117" i="3"/>
  <c r="BK117" i="3" s="1"/>
  <c r="BK153" i="3"/>
  <c r="BP153" i="3" s="1"/>
  <c r="AZ150" i="5" s="1"/>
  <c r="BP120" i="3"/>
  <c r="BQ120" i="3" s="1"/>
  <c r="AG155" i="3"/>
  <c r="AL146" i="3"/>
  <c r="BE148" i="3"/>
  <c r="BJ148" i="3" s="1"/>
  <c r="AU145" i="5" s="1"/>
  <c r="BJ115" i="3"/>
  <c r="BK115" i="3" s="1"/>
  <c r="BK151" i="3"/>
  <c r="BP151" i="3" s="1"/>
  <c r="AZ148" i="5" s="1"/>
  <c r="BP118" i="3"/>
  <c r="BQ118" i="3" s="1"/>
  <c r="BV95" i="3"/>
  <c r="CB87" i="3"/>
  <c r="CB95" i="3" s="1"/>
  <c r="BJ75" i="5"/>
  <c r="AM42" i="1"/>
  <c r="BN69" i="5"/>
  <c r="BQ69" i="5" s="1"/>
  <c r="BO69" i="5"/>
  <c r="BH153" i="5"/>
  <c r="BE107" i="5"/>
  <c r="BE115" i="5" s="1"/>
  <c r="BI103" i="5"/>
  <c r="BI107" i="5" s="1"/>
  <c r="BI115" i="5" s="1"/>
  <c r="D63" i="9"/>
  <c r="AV63" i="9" s="1"/>
  <c r="AX63" i="9" s="1"/>
  <c r="BA63" i="9"/>
  <c r="BO120" i="5"/>
  <c r="BN120" i="5"/>
  <c r="BQ120" i="5" s="1"/>
  <c r="BO127" i="5"/>
  <c r="BN127" i="5"/>
  <c r="BQ127" i="5" s="1"/>
  <c r="AT151" i="5"/>
  <c r="AP210" i="5"/>
  <c r="AT210" i="5" s="1"/>
  <c r="BO123" i="5"/>
  <c r="BN123" i="5"/>
  <c r="BQ123" i="5" s="1"/>
  <c r="BC18" i="9"/>
  <c r="BT53" i="5"/>
  <c r="BN64" i="5"/>
  <c r="BQ64" i="5" s="1"/>
  <c r="BO64" i="5"/>
  <c r="BP180" i="5"/>
  <c r="BJ34" i="5"/>
  <c r="BO31" i="5"/>
  <c r="BO34" i="5" s="1"/>
  <c r="BP119" i="3"/>
  <c r="BQ119" i="3" s="1"/>
  <c r="BK152" i="3"/>
  <c r="BP152" i="3" s="1"/>
  <c r="AZ149" i="5" s="1"/>
  <c r="BH29" i="5"/>
  <c r="BM26" i="5"/>
  <c r="BI80" i="5"/>
  <c r="BI86" i="5" s="1"/>
  <c r="BE86" i="5"/>
  <c r="AU192" i="5"/>
  <c r="BA47" i="9"/>
  <c r="D47" i="9"/>
  <c r="AV47" i="9" s="1"/>
  <c r="AX47" i="9" s="1"/>
  <c r="BM86" i="5"/>
  <c r="BP80" i="5"/>
  <c r="BO182" i="5"/>
  <c r="BN76" i="5"/>
  <c r="BQ76" i="5" s="1"/>
  <c r="BO76" i="5"/>
  <c r="BE180" i="5"/>
  <c r="BE51" i="5"/>
  <c r="BE59" i="5" s="1"/>
  <c r="BI47" i="5"/>
  <c r="BI51" i="5" s="1"/>
  <c r="BJ114" i="3"/>
  <c r="BK114" i="3" s="1"/>
  <c r="BE147" i="3"/>
  <c r="BJ147" i="3" s="1"/>
  <c r="AU144" i="5" s="1"/>
  <c r="AL24" i="4"/>
  <c r="AM21" i="4"/>
  <c r="BC35" i="9"/>
  <c r="BT70" i="5"/>
  <c r="BO188" i="5"/>
  <c r="BN188" i="5"/>
  <c r="BQ188" i="5" s="1"/>
  <c r="BT188" i="5" s="1"/>
  <c r="BJ100" i="5"/>
  <c r="BN94" i="5"/>
  <c r="BO94" i="5"/>
  <c r="BN81" i="5"/>
  <c r="BQ81" i="5" s="1"/>
  <c r="BO81" i="5"/>
  <c r="BA13" i="9"/>
  <c r="D13" i="9"/>
  <c r="BO96" i="5"/>
  <c r="BN96" i="5"/>
  <c r="BQ96" i="5" s="1"/>
  <c r="BN125" i="5"/>
  <c r="BQ125" i="5" s="1"/>
  <c r="BO125" i="5"/>
  <c r="AL60" i="3"/>
  <c r="AM52" i="3"/>
  <c r="BI36" i="5"/>
  <c r="BI39" i="5" s="1"/>
  <c r="AM10" i="3"/>
  <c r="AL15" i="3"/>
  <c r="AG117" i="1"/>
  <c r="AJ111" i="1"/>
  <c r="AP203" i="5"/>
  <c r="AT203" i="5" s="1"/>
  <c r="AT144" i="5"/>
  <c r="D35" i="9"/>
  <c r="AV35" i="9" s="1"/>
  <c r="AX35" i="9" s="1"/>
  <c r="BA35" i="9"/>
  <c r="AU205" i="5"/>
  <c r="AY205" i="5" s="1"/>
  <c r="AY146" i="5"/>
  <c r="BC91" i="9"/>
  <c r="BT126" i="5"/>
  <c r="BO71" i="5"/>
  <c r="BN71" i="5"/>
  <c r="BQ71" i="5" s="1"/>
  <c r="BH19" i="5"/>
  <c r="BM16" i="5"/>
  <c r="BO119" i="5"/>
  <c r="BN119" i="5"/>
  <c r="BQ119" i="5" s="1"/>
  <c r="BA75" i="9"/>
  <c r="D75" i="9"/>
  <c r="AV75" i="9" s="1"/>
  <c r="AX75" i="9" s="1"/>
  <c r="BD105" i="3"/>
  <c r="BJ97" i="3"/>
  <c r="AL133" i="3"/>
  <c r="AM124" i="3"/>
  <c r="AP206" i="5"/>
  <c r="AT206" i="5" s="1"/>
  <c r="AT147" i="5"/>
  <c r="BB17" i="9"/>
  <c r="BB23" i="9" s="1"/>
  <c r="BP58" i="5"/>
  <c r="AU207" i="5"/>
  <c r="AY207" i="5" s="1"/>
  <c r="AY148" i="5"/>
  <c r="BP13" i="4"/>
  <c r="BQ13" i="4" s="1"/>
  <c r="BK43" i="4"/>
  <c r="BP43" i="4" s="1"/>
  <c r="BO189" i="5"/>
  <c r="BN189" i="5"/>
  <c r="BQ189" i="5" s="1"/>
  <c r="BT189" i="5" s="1"/>
  <c r="BO104" i="5"/>
  <c r="BN104" i="5"/>
  <c r="BQ104" i="5" s="1"/>
  <c r="BC69" i="9" s="1"/>
  <c r="BE154" i="3"/>
  <c r="BJ154" i="3" s="1"/>
  <c r="AU151" i="5" s="1"/>
  <c r="BJ121" i="3"/>
  <c r="BK121" i="3" s="1"/>
  <c r="BI93" i="5"/>
  <c r="BM12" i="5"/>
  <c r="BI12" i="5"/>
  <c r="BI14" i="5" s="1"/>
  <c r="BI45" i="5" s="1"/>
  <c r="BH14" i="5"/>
  <c r="BO106" i="5"/>
  <c r="BN106" i="5"/>
  <c r="BQ106" i="5" s="1"/>
  <c r="BJ80" i="5"/>
  <c r="AM49" i="1"/>
  <c r="BC47" i="9"/>
  <c r="BT82" i="5"/>
  <c r="AA198" i="5"/>
  <c r="AA141" i="5"/>
  <c r="AE139" i="5"/>
  <c r="AE141" i="5" s="1"/>
  <c r="BJ47" i="5"/>
  <c r="AM14" i="1"/>
  <c r="AM63" i="1"/>
  <c r="AY131" i="5"/>
  <c r="BO90" i="5"/>
  <c r="BN90" i="5"/>
  <c r="BQ90" i="5" s="1"/>
  <c r="BP12" i="4"/>
  <c r="BQ12" i="4" s="1"/>
  <c r="BK42" i="4"/>
  <c r="BP42" i="4" s="1"/>
  <c r="BO190" i="5"/>
  <c r="BN190" i="5"/>
  <c r="BQ190" i="5" s="1"/>
  <c r="BT190" i="5" s="1"/>
  <c r="AL29" i="4"/>
  <c r="AM26" i="4"/>
  <c r="BO63" i="5"/>
  <c r="BN63" i="5"/>
  <c r="BQ63" i="5" s="1"/>
  <c r="BB87" i="9"/>
  <c r="BB93" i="9" s="1"/>
  <c r="BP128" i="5"/>
  <c r="BN111" i="5"/>
  <c r="BQ111" i="5" s="1"/>
  <c r="BO111" i="5"/>
  <c r="BC42" i="9"/>
  <c r="BT77" i="5"/>
  <c r="D70" i="9"/>
  <c r="AV70" i="9" s="1"/>
  <c r="AX70" i="9" s="1"/>
  <c r="BA70" i="9"/>
  <c r="BO124" i="5"/>
  <c r="BN124" i="5"/>
  <c r="BQ124" i="5" s="1"/>
  <c r="BM79" i="5"/>
  <c r="BP75" i="5"/>
  <c r="AU209" i="5"/>
  <c r="AY209" i="5" s="1"/>
  <c r="AY150" i="5"/>
  <c r="AL39" i="4"/>
  <c r="AM36" i="4"/>
  <c r="AZ191" i="5"/>
  <c r="BD185" i="5"/>
  <c r="BD191" i="5" s="1"/>
  <c r="AG110" i="1"/>
  <c r="AG118" i="1" s="1"/>
  <c r="AJ106" i="1"/>
  <c r="BI121" i="5"/>
  <c r="BI129" i="5" s="1"/>
  <c r="AM56" i="1"/>
  <c r="BO68" i="5"/>
  <c r="BN68" i="5"/>
  <c r="BQ68" i="5" s="1"/>
  <c r="AU131" i="5"/>
  <c r="AZ140" i="5"/>
  <c r="BP11" i="3"/>
  <c r="BQ11" i="3" s="1"/>
  <c r="AM28" i="1"/>
  <c r="AM36" i="1" s="1"/>
  <c r="AG44" i="4"/>
  <c r="AL41" i="4"/>
  <c r="AL44" i="4" s="1"/>
  <c r="BA21" i="9"/>
  <c r="D21" i="9"/>
  <c r="BI100" i="5"/>
  <c r="BC63" i="9"/>
  <c r="BT98" i="5"/>
  <c r="BI182" i="5"/>
  <c r="BD59" i="5"/>
  <c r="BD130" i="5" s="1"/>
  <c r="BN187" i="5"/>
  <c r="BQ187" i="5" s="1"/>
  <c r="BT187" i="5" s="1"/>
  <c r="BO187" i="5"/>
  <c r="BO92" i="5"/>
  <c r="BN92" i="5"/>
  <c r="BQ92" i="5" s="1"/>
  <c r="BO186" i="5"/>
  <c r="BN186" i="5"/>
  <c r="BQ186" i="5" s="1"/>
  <c r="BT186" i="5" s="1"/>
  <c r="AM91" i="1"/>
  <c r="BH202" i="5"/>
  <c r="BC211" i="5"/>
  <c r="BC212" i="5" s="1"/>
  <c r="BP85" i="3"/>
  <c r="BV77" i="3"/>
  <c r="BH182" i="5"/>
  <c r="BC184" i="5"/>
  <c r="BC192" i="5" s="1"/>
  <c r="AU208" i="5"/>
  <c r="AY208" i="5" s="1"/>
  <c r="AY149" i="5"/>
  <c r="BN99" i="5"/>
  <c r="BQ99" i="5" s="1"/>
  <c r="BO99" i="5"/>
  <c r="BI26" i="5"/>
  <c r="BI29" i="5" s="1"/>
  <c r="BI72" i="5"/>
  <c r="BI73" i="5" s="1"/>
  <c r="BI16" i="5"/>
  <c r="BI19" i="5" s="1"/>
  <c r="BO97" i="5"/>
  <c r="BN97" i="5"/>
  <c r="BQ97" i="5" s="1"/>
  <c r="BM185" i="5"/>
  <c r="BH191" i="5"/>
  <c r="D42" i="9"/>
  <c r="AV42" i="9" s="1"/>
  <c r="AX42" i="9" s="1"/>
  <c r="BA42" i="9"/>
  <c r="BC70" i="9"/>
  <c r="BT105" i="5"/>
  <c r="BO11" i="5"/>
  <c r="BN11" i="5"/>
  <c r="BD73" i="5"/>
  <c r="AM84" i="1"/>
  <c r="AM92" i="1" s="1"/>
  <c r="BH34" i="5"/>
  <c r="BM31" i="5"/>
  <c r="BN31" i="5" s="1"/>
  <c r="BC15" i="9"/>
  <c r="BT50" i="5"/>
  <c r="BH87" i="5"/>
  <c r="BH130" i="5" s="1"/>
  <c r="BO169" i="5"/>
  <c r="BP89" i="5"/>
  <c r="BM93" i="5"/>
  <c r="AL122" i="3"/>
  <c r="AM113" i="3"/>
  <c r="BE121" i="5"/>
  <c r="BE129" i="5" s="1"/>
  <c r="AM42" i="3"/>
  <c r="AL50" i="3"/>
  <c r="BN89" i="5"/>
  <c r="BJ93" i="5"/>
  <c r="BJ101" i="5" s="1"/>
  <c r="BO89" i="5"/>
  <c r="AU174" i="5"/>
  <c r="AU177" i="5" s="1"/>
  <c r="AU178" i="5" s="1"/>
  <c r="AS177" i="5"/>
  <c r="AS178" i="5" s="1"/>
  <c r="AS213" i="5" s="1"/>
  <c r="AS214" i="5" s="1"/>
  <c r="AU199" i="5"/>
  <c r="AY199" i="5" s="1"/>
  <c r="AY140" i="5"/>
  <c r="BJ65" i="5"/>
  <c r="BO61" i="5"/>
  <c r="BN61" i="5"/>
  <c r="BE79" i="5"/>
  <c r="BE87" i="5" s="1"/>
  <c r="BI75" i="5"/>
  <c r="BI79" i="5" s="1"/>
  <c r="BI87" i="5" s="1"/>
  <c r="BO24" i="5"/>
  <c r="BC21" i="9"/>
  <c r="BT56" i="5"/>
  <c r="BE100" i="5"/>
  <c r="BJ103" i="5"/>
  <c r="AM70" i="1"/>
  <c r="BV67" i="3"/>
  <c r="BP75" i="3"/>
  <c r="BJ108" i="5"/>
  <c r="AM77" i="1"/>
  <c r="AZ59" i="5"/>
  <c r="AZ130" i="5" s="1"/>
  <c r="BC19" i="9"/>
  <c r="BT54" i="5"/>
  <c r="BO91" i="5"/>
  <c r="BN91" i="5"/>
  <c r="BQ91" i="5" s="1"/>
  <c r="BE93" i="5"/>
  <c r="BE101" i="5" s="1"/>
  <c r="BJ128" i="5"/>
  <c r="BN122" i="5"/>
  <c r="BO122" i="5"/>
  <c r="BJ13" i="5"/>
  <c r="BI13" i="5"/>
  <c r="AZ115" i="5"/>
  <c r="BP117" i="5"/>
  <c r="BM121" i="5"/>
  <c r="BM129" i="5" s="1"/>
  <c r="BO83" i="5"/>
  <c r="BN83" i="5"/>
  <c r="BQ83" i="5" s="1"/>
  <c r="BJ29" i="5"/>
  <c r="BO26" i="5"/>
  <c r="BO29" i="5" s="1"/>
  <c r="BE72" i="5"/>
  <c r="BE73" i="5" s="1"/>
  <c r="BO181" i="5"/>
  <c r="BN181" i="5"/>
  <c r="BQ181" i="5" s="1"/>
  <c r="BT181" i="5" s="1"/>
  <c r="V202" i="5"/>
  <c r="Z143" i="5"/>
  <c r="Z152" i="5" s="1"/>
  <c r="Z153" i="5" s="1"/>
  <c r="Z154" i="5" s="1"/>
  <c r="V152" i="5"/>
  <c r="V153" i="5" s="1"/>
  <c r="V154" i="5" s="1"/>
  <c r="BM169" i="5"/>
  <c r="BH172" i="5"/>
  <c r="BH200" i="5"/>
  <c r="BM197" i="5"/>
  <c r="BI197" i="5"/>
  <c r="BN36" i="5"/>
  <c r="BJ39" i="5"/>
  <c r="BO36" i="5"/>
  <c r="BO39" i="5" s="1"/>
  <c r="BC14" i="9"/>
  <c r="BT49" i="5"/>
  <c r="BO109" i="5"/>
  <c r="BN109" i="5"/>
  <c r="BQ109" i="5" s="1"/>
  <c r="AJ22" i="1"/>
  <c r="AL144" i="3"/>
  <c r="AM135" i="3"/>
  <c r="AL19" i="4"/>
  <c r="AM16" i="4"/>
  <c r="BC20" i="9"/>
  <c r="BT55" i="5"/>
  <c r="BK149" i="3"/>
  <c r="BP149" i="3" s="1"/>
  <c r="AZ146" i="5" s="1"/>
  <c r="BP116" i="3"/>
  <c r="BQ116" i="3" s="1"/>
  <c r="D91" i="9"/>
  <c r="AV91" i="9" s="1"/>
  <c r="AX91" i="9" s="1"/>
  <c r="BA91" i="9"/>
  <c r="BQ31" i="5" l="1"/>
  <c r="BQ34" i="5" s="1"/>
  <c r="BN34" i="5"/>
  <c r="AZ205" i="5"/>
  <c r="BD205" i="5" s="1"/>
  <c r="BD146" i="5"/>
  <c r="BQ36" i="5"/>
  <c r="BQ39" i="5" s="1"/>
  <c r="BN39" i="5"/>
  <c r="BA48" i="9"/>
  <c r="D48" i="9"/>
  <c r="AV48" i="9" s="1"/>
  <c r="AX48" i="9" s="1"/>
  <c r="BO108" i="5"/>
  <c r="BN108" i="5"/>
  <c r="BJ114" i="5"/>
  <c r="BQ61" i="5"/>
  <c r="BN65" i="5"/>
  <c r="BB54" i="9"/>
  <c r="BB58" i="9" s="1"/>
  <c r="BP93" i="5"/>
  <c r="BT89" i="5"/>
  <c r="BT93" i="5" s="1"/>
  <c r="BO14" i="5"/>
  <c r="BP185" i="5"/>
  <c r="BM191" i="5"/>
  <c r="CB77" i="3"/>
  <c r="CB85" i="3" s="1"/>
  <c r="BV85" i="3"/>
  <c r="BC89" i="9"/>
  <c r="BT124" i="5"/>
  <c r="BC76" i="9"/>
  <c r="BT111" i="5"/>
  <c r="BA71" i="9"/>
  <c r="D71" i="9"/>
  <c r="AV71" i="9" s="1"/>
  <c r="AX71" i="9" s="1"/>
  <c r="BQ43" i="4"/>
  <c r="BV43" i="4" s="1"/>
  <c r="BV13" i="4"/>
  <c r="BW13" i="4" s="1"/>
  <c r="AM133" i="3"/>
  <c r="AR124" i="3"/>
  <c r="D84" i="9"/>
  <c r="AV84" i="9" s="1"/>
  <c r="AX84" i="9" s="1"/>
  <c r="BA84" i="9"/>
  <c r="BA36" i="9"/>
  <c r="D36" i="9"/>
  <c r="AV36" i="9" s="1"/>
  <c r="AX36" i="9" s="1"/>
  <c r="BC61" i="9"/>
  <c r="BT96" i="5"/>
  <c r="BK147" i="3"/>
  <c r="BP147" i="3" s="1"/>
  <c r="AZ144" i="5" s="1"/>
  <c r="BP114" i="3"/>
  <c r="BQ114" i="3" s="1"/>
  <c r="BM29" i="5"/>
  <c r="BP26" i="5"/>
  <c r="D34" i="9"/>
  <c r="AV34" i="9" s="1"/>
  <c r="AX34" i="9" s="1"/>
  <c r="BA34" i="9"/>
  <c r="AZ207" i="5"/>
  <c r="BD207" i="5" s="1"/>
  <c r="BD148" i="5"/>
  <c r="D60" i="9"/>
  <c r="AV60" i="9" s="1"/>
  <c r="AX60" i="9" s="1"/>
  <c r="BA60" i="9"/>
  <c r="BB59" i="9"/>
  <c r="BB65" i="9" s="1"/>
  <c r="BT94" i="5"/>
  <c r="BP100" i="5"/>
  <c r="AR11" i="4"/>
  <c r="AM41" i="4"/>
  <c r="AM14" i="4"/>
  <c r="BA82" i="9"/>
  <c r="D82" i="9"/>
  <c r="BO121" i="5"/>
  <c r="D50" i="9"/>
  <c r="AV50" i="9" s="1"/>
  <c r="AX50" i="9" s="1"/>
  <c r="BA50" i="9"/>
  <c r="AR16" i="4"/>
  <c r="AM19" i="4"/>
  <c r="BO13" i="5"/>
  <c r="BN13" i="5"/>
  <c r="BQ13" i="5" s="1"/>
  <c r="BT13" i="5" s="1"/>
  <c r="BJ14" i="5"/>
  <c r="D57" i="9"/>
  <c r="AV57" i="9" s="1"/>
  <c r="AX57" i="9" s="1"/>
  <c r="BA57" i="9"/>
  <c r="D135" i="9"/>
  <c r="AV135" i="9" s="1"/>
  <c r="AX135" i="9" s="1"/>
  <c r="AV21" i="9"/>
  <c r="AX21" i="9" s="1"/>
  <c r="BC33" i="9"/>
  <c r="BT68" i="5"/>
  <c r="BK154" i="3"/>
  <c r="BP154" i="3" s="1"/>
  <c r="AZ151" i="5" s="1"/>
  <c r="BP121" i="3"/>
  <c r="BQ121" i="3" s="1"/>
  <c r="BM19" i="5"/>
  <c r="BP16" i="5"/>
  <c r="AF139" i="5"/>
  <c r="AM15" i="3"/>
  <c r="AR10" i="3"/>
  <c r="BA61" i="9"/>
  <c r="D61" i="9"/>
  <c r="AV61" i="9" s="1"/>
  <c r="AX61" i="9" s="1"/>
  <c r="BC46" i="9"/>
  <c r="BT81" i="5"/>
  <c r="AR21" i="4"/>
  <c r="AM24" i="4"/>
  <c r="BC41" i="9"/>
  <c r="BT76" i="5"/>
  <c r="BA29" i="9"/>
  <c r="D29" i="9"/>
  <c r="AV29" i="9" s="1"/>
  <c r="AX29" i="9" s="1"/>
  <c r="BC92" i="9"/>
  <c r="BT127" i="5"/>
  <c r="BA85" i="9"/>
  <c r="D85" i="9"/>
  <c r="AV85" i="9" s="1"/>
  <c r="AX85" i="9" s="1"/>
  <c r="BC34" i="9"/>
  <c r="BT69" i="5"/>
  <c r="BP115" i="3"/>
  <c r="BQ115" i="3" s="1"/>
  <c r="BK148" i="3"/>
  <c r="BP148" i="3" s="1"/>
  <c r="AZ145" i="5" s="1"/>
  <c r="BC77" i="9"/>
  <c r="BT112" i="5"/>
  <c r="BI185" i="5"/>
  <c r="BI191" i="5" s="1"/>
  <c r="BE191" i="5"/>
  <c r="D31" i="9"/>
  <c r="BA31" i="9"/>
  <c r="BO72" i="5"/>
  <c r="D134" i="9"/>
  <c r="AV134" i="9" s="1"/>
  <c r="AX134" i="9" s="1"/>
  <c r="AV20" i="9"/>
  <c r="AX20" i="9" s="1"/>
  <c r="BM152" i="5"/>
  <c r="BP143" i="5"/>
  <c r="AZ174" i="5"/>
  <c r="AZ177" i="5" s="1"/>
  <c r="AX177" i="5"/>
  <c r="AX178" i="5" s="1"/>
  <c r="AX213" i="5" s="1"/>
  <c r="AR32" i="3"/>
  <c r="AM40" i="3"/>
  <c r="BC50" i="9"/>
  <c r="BT85" i="5"/>
  <c r="BN16" i="5"/>
  <c r="BN26" i="5"/>
  <c r="BB82" i="9"/>
  <c r="BB86" i="9" s="1"/>
  <c r="BB94" i="9" s="1"/>
  <c r="BP121" i="5"/>
  <c r="BP129" i="5" s="1"/>
  <c r="D87" i="9"/>
  <c r="BA87" i="9"/>
  <c r="BO128" i="5"/>
  <c r="BC56" i="9"/>
  <c r="BT91" i="5"/>
  <c r="BV75" i="3"/>
  <c r="CB67" i="3"/>
  <c r="CB75" i="3" s="1"/>
  <c r="BJ73" i="5"/>
  <c r="BA62" i="9"/>
  <c r="D62" i="9"/>
  <c r="AV62" i="9" s="1"/>
  <c r="AX62" i="9" s="1"/>
  <c r="D64" i="9"/>
  <c r="AV64" i="9" s="1"/>
  <c r="AX64" i="9" s="1"/>
  <c r="BA64" i="9"/>
  <c r="BE140" i="5"/>
  <c r="BV11" i="3"/>
  <c r="BW11" i="3" s="1"/>
  <c r="BA33" i="9"/>
  <c r="D33" i="9"/>
  <c r="AV33" i="9" s="1"/>
  <c r="AX33" i="9" s="1"/>
  <c r="BB40" i="9"/>
  <c r="BB44" i="9" s="1"/>
  <c r="BP79" i="5"/>
  <c r="BP87" i="5" s="1"/>
  <c r="D28" i="9"/>
  <c r="AV28" i="9" s="1"/>
  <c r="AX28" i="9" s="1"/>
  <c r="BA28" i="9"/>
  <c r="BA55" i="9"/>
  <c r="D55" i="9"/>
  <c r="AV55" i="9" s="1"/>
  <c r="AX55" i="9" s="1"/>
  <c r="AM22" i="1"/>
  <c r="AE198" i="5"/>
  <c r="AE200" i="5" s="1"/>
  <c r="AA200" i="5"/>
  <c r="BO80" i="5"/>
  <c r="BJ86" i="5"/>
  <c r="BN80" i="5"/>
  <c r="AU210" i="5"/>
  <c r="AY210" i="5" s="1"/>
  <c r="AY151" i="5"/>
  <c r="BJ105" i="3"/>
  <c r="BP97" i="3"/>
  <c r="AJ117" i="1"/>
  <c r="AM111" i="1"/>
  <c r="AM117" i="1" s="1"/>
  <c r="BC90" i="9"/>
  <c r="BT125" i="5"/>
  <c r="D127" i="9"/>
  <c r="AV127" i="9" s="1"/>
  <c r="AX127" i="9" s="1"/>
  <c r="G14" i="7" s="1"/>
  <c r="H14" i="7" s="1"/>
  <c r="AV13" i="9"/>
  <c r="AX13" i="9" s="1"/>
  <c r="D59" i="9"/>
  <c r="BA59" i="9"/>
  <c r="BO100" i="5"/>
  <c r="BE130" i="5"/>
  <c r="AZ208" i="5"/>
  <c r="BD208" i="5" s="1"/>
  <c r="BD149" i="5"/>
  <c r="BC29" i="9"/>
  <c r="BT64" i="5"/>
  <c r="BA88" i="9"/>
  <c r="D88" i="9"/>
  <c r="AV88" i="9" s="1"/>
  <c r="AX88" i="9" s="1"/>
  <c r="D92" i="9"/>
  <c r="AV92" i="9" s="1"/>
  <c r="AX92" i="9" s="1"/>
  <c r="BA92" i="9"/>
  <c r="AM50" i="1"/>
  <c r="AU204" i="5"/>
  <c r="AY204" i="5" s="1"/>
  <c r="AY145" i="5"/>
  <c r="AZ209" i="5"/>
  <c r="BD209" i="5" s="1"/>
  <c r="BD150" i="5"/>
  <c r="AM30" i="3"/>
  <c r="AR22" i="3"/>
  <c r="D77" i="9"/>
  <c r="AV77" i="9" s="1"/>
  <c r="AX77" i="9" s="1"/>
  <c r="BA77" i="9"/>
  <c r="BB13" i="9"/>
  <c r="BB16" i="9" s="1"/>
  <c r="BB24" i="9" s="1"/>
  <c r="BT48" i="5"/>
  <c r="BP51" i="5"/>
  <c r="BP59" i="5" s="1"/>
  <c r="BC27" i="9"/>
  <c r="BT62" i="5"/>
  <c r="BC43" i="9"/>
  <c r="BT78" i="5"/>
  <c r="BM175" i="5"/>
  <c r="BP175" i="5" s="1"/>
  <c r="BT175" i="5" s="1"/>
  <c r="BP42" i="5"/>
  <c r="BT42" i="5" s="1"/>
  <c r="AR31" i="4"/>
  <c r="AM34" i="4"/>
  <c r="D133" i="9"/>
  <c r="AV133" i="9" s="1"/>
  <c r="AX133" i="9" s="1"/>
  <c r="AV19" i="9"/>
  <c r="AX19" i="9" s="1"/>
  <c r="BD192" i="5"/>
  <c r="BM153" i="5"/>
  <c r="BA83" i="9"/>
  <c r="D83" i="9"/>
  <c r="AV83" i="9" s="1"/>
  <c r="AX83" i="9" s="1"/>
  <c r="AX214" i="5"/>
  <c r="D129" i="9"/>
  <c r="AV129" i="9" s="1"/>
  <c r="AX129" i="9" s="1"/>
  <c r="G16" i="7" s="1"/>
  <c r="H16" i="7" s="1"/>
  <c r="AV15" i="9"/>
  <c r="AX15" i="9" s="1"/>
  <c r="BQ117" i="5"/>
  <c r="BN121" i="5"/>
  <c r="BN129" i="5" s="1"/>
  <c r="BC49" i="9"/>
  <c r="BT84" i="5"/>
  <c r="BJ185" i="5"/>
  <c r="BJ58" i="5"/>
  <c r="BO52" i="5"/>
  <c r="BN52" i="5"/>
  <c r="D136" i="9"/>
  <c r="AV136" i="9" s="1"/>
  <c r="AX136" i="9" s="1"/>
  <c r="AV22" i="9"/>
  <c r="AX22" i="9" s="1"/>
  <c r="V211" i="5"/>
  <c r="V212" i="5" s="1"/>
  <c r="V213" i="5" s="1"/>
  <c r="V214" i="5" s="1"/>
  <c r="Z202" i="5"/>
  <c r="Z211" i="5" s="1"/>
  <c r="Z212" i="5" s="1"/>
  <c r="Z213" i="5" s="1"/>
  <c r="BJ107" i="5"/>
  <c r="BJ115" i="5" s="1"/>
  <c r="BO103" i="5"/>
  <c r="BN103" i="5"/>
  <c r="BH211" i="5"/>
  <c r="BM202" i="5"/>
  <c r="BC57" i="9"/>
  <c r="BT92" i="5"/>
  <c r="BV12" i="4"/>
  <c r="BW12" i="4" s="1"/>
  <c r="BQ42" i="4"/>
  <c r="BV42" i="4" s="1"/>
  <c r="BI101" i="5"/>
  <c r="BA69" i="9"/>
  <c r="D69" i="9"/>
  <c r="AV69" i="9" s="1"/>
  <c r="AX69" i="9" s="1"/>
  <c r="D46" i="9"/>
  <c r="AV46" i="9" s="1"/>
  <c r="AX46" i="9" s="1"/>
  <c r="BA46" i="9"/>
  <c r="BA41" i="9"/>
  <c r="D41" i="9"/>
  <c r="AV41" i="9" s="1"/>
  <c r="AX41" i="9" s="1"/>
  <c r="BB45" i="9"/>
  <c r="BB51" i="9" s="1"/>
  <c r="BP86" i="5"/>
  <c r="BC85" i="9"/>
  <c r="BT120" i="5"/>
  <c r="AU206" i="5"/>
  <c r="AY206" i="5" s="1"/>
  <c r="AY147" i="5"/>
  <c r="D128" i="9"/>
  <c r="AV128" i="9" s="1"/>
  <c r="AX128" i="9" s="1"/>
  <c r="G15" i="7" s="1"/>
  <c r="H15" i="7" s="1"/>
  <c r="AV14" i="9"/>
  <c r="AX14" i="9" s="1"/>
  <c r="D132" i="9"/>
  <c r="AV132" i="9" s="1"/>
  <c r="AX132" i="9" s="1"/>
  <c r="AV18" i="9"/>
  <c r="AX18" i="9" s="1"/>
  <c r="BP36" i="5"/>
  <c r="BM39" i="5"/>
  <c r="BC174" i="5"/>
  <c r="BE41" i="5"/>
  <c r="BE44" i="5" s="1"/>
  <c r="BE45" i="5" s="1"/>
  <c r="BE131" i="5" s="1"/>
  <c r="BC44" i="5"/>
  <c r="BC45" i="5" s="1"/>
  <c r="BC131" i="5" s="1"/>
  <c r="BC154" i="5" s="1"/>
  <c r="BH41" i="5"/>
  <c r="BA78" i="9"/>
  <c r="D78" i="9"/>
  <c r="AV78" i="9" s="1"/>
  <c r="AX78" i="9" s="1"/>
  <c r="BP169" i="5"/>
  <c r="BM172" i="5"/>
  <c r="BA26" i="9"/>
  <c r="D26" i="9"/>
  <c r="BO65" i="5"/>
  <c r="BQ89" i="5"/>
  <c r="BN93" i="5"/>
  <c r="AM122" i="3"/>
  <c r="AR113" i="3"/>
  <c r="AM146" i="3"/>
  <c r="BC62" i="9"/>
  <c r="BT97" i="5"/>
  <c r="AJ110" i="1"/>
  <c r="AM106" i="1"/>
  <c r="AM110" i="1" s="1"/>
  <c r="AR36" i="4"/>
  <c r="AM39" i="4"/>
  <c r="BA89" i="9"/>
  <c r="D89" i="9"/>
  <c r="AV89" i="9" s="1"/>
  <c r="AX89" i="9" s="1"/>
  <c r="BC28" i="9"/>
  <c r="BT63" i="5"/>
  <c r="BC55" i="9"/>
  <c r="BT90" i="5"/>
  <c r="BA90" i="9"/>
  <c r="D90" i="9"/>
  <c r="AV90" i="9" s="1"/>
  <c r="AX90" i="9" s="1"/>
  <c r="BI59" i="5"/>
  <c r="BI130" i="5" s="1"/>
  <c r="BC88" i="9"/>
  <c r="BT123" i="5"/>
  <c r="BV120" i="3"/>
  <c r="BW120" i="3" s="1"/>
  <c r="BQ153" i="3"/>
  <c r="BV153" i="3" s="1"/>
  <c r="BE150" i="5" s="1"/>
  <c r="BP21" i="5"/>
  <c r="BM24" i="5"/>
  <c r="BN21" i="5"/>
  <c r="BJ170" i="5"/>
  <c r="BI170" i="5"/>
  <c r="BI172" i="5" s="1"/>
  <c r="BI178" i="5" s="1"/>
  <c r="BE172" i="5"/>
  <c r="BC60" i="9"/>
  <c r="BT95" i="5"/>
  <c r="BJ129" i="5"/>
  <c r="BC74" i="9"/>
  <c r="BT109" i="5"/>
  <c r="BP197" i="5"/>
  <c r="BM200" i="5"/>
  <c r="BN197" i="5"/>
  <c r="BV116" i="3"/>
  <c r="BW116" i="3" s="1"/>
  <c r="BQ149" i="3"/>
  <c r="BV149" i="3" s="1"/>
  <c r="BE146" i="5" s="1"/>
  <c r="AM144" i="3"/>
  <c r="AR135" i="3"/>
  <c r="BA74" i="9"/>
  <c r="D74" i="9"/>
  <c r="AV74" i="9" s="1"/>
  <c r="AX74" i="9" s="1"/>
  <c r="BH212" i="5"/>
  <c r="Z214" i="5"/>
  <c r="BC48" i="9"/>
  <c r="BT83" i="5"/>
  <c r="BN128" i="5"/>
  <c r="BQ122" i="5"/>
  <c r="D56" i="9"/>
  <c r="AV56" i="9" s="1"/>
  <c r="AX56" i="9" s="1"/>
  <c r="BA56" i="9"/>
  <c r="AM78" i="1"/>
  <c r="BA54" i="9"/>
  <c r="D54" i="9"/>
  <c r="BO93" i="5"/>
  <c r="BO101" i="5" s="1"/>
  <c r="AM50" i="3"/>
  <c r="AR42" i="3"/>
  <c r="BM101" i="5"/>
  <c r="BN169" i="5"/>
  <c r="BP31" i="5"/>
  <c r="BM34" i="5"/>
  <c r="BQ11" i="5"/>
  <c r="BN14" i="5"/>
  <c r="BN45" i="5" s="1"/>
  <c r="BC64" i="9"/>
  <c r="BT99" i="5"/>
  <c r="BM182" i="5"/>
  <c r="BH184" i="5"/>
  <c r="BH192" i="5" s="1"/>
  <c r="AZ199" i="5"/>
  <c r="BD199" i="5" s="1"/>
  <c r="BD140" i="5"/>
  <c r="AM64" i="1"/>
  <c r="BM87" i="5"/>
  <c r="BM130" i="5" s="1"/>
  <c r="D76" i="9"/>
  <c r="AV76" i="9" s="1"/>
  <c r="AX76" i="9" s="1"/>
  <c r="BA76" i="9"/>
  <c r="AR26" i="4"/>
  <c r="AM29" i="4"/>
  <c r="BJ180" i="5"/>
  <c r="BN47" i="5"/>
  <c r="BO47" i="5"/>
  <c r="BJ51" i="5"/>
  <c r="BJ59" i="5" s="1"/>
  <c r="BJ130" i="5" s="1"/>
  <c r="BC71" i="9"/>
  <c r="BT106" i="5"/>
  <c r="BP12" i="5"/>
  <c r="BM14" i="5"/>
  <c r="BN12" i="5"/>
  <c r="BQ12" i="5" s="1"/>
  <c r="BC84" i="9"/>
  <c r="BT119" i="5"/>
  <c r="BC36" i="9"/>
  <c r="BT71" i="5"/>
  <c r="AR52" i="3"/>
  <c r="AM60" i="3"/>
  <c r="BN100" i="5"/>
  <c r="BQ94" i="5"/>
  <c r="AU203" i="5"/>
  <c r="AY203" i="5" s="1"/>
  <c r="AY144" i="5"/>
  <c r="BE184" i="5"/>
  <c r="BE192" i="5" s="1"/>
  <c r="BI180" i="5"/>
  <c r="BI184" i="5" s="1"/>
  <c r="BV119" i="3"/>
  <c r="BW119" i="3" s="1"/>
  <c r="BQ152" i="3"/>
  <c r="BV152" i="3" s="1"/>
  <c r="BE149" i="5" s="1"/>
  <c r="BO75" i="5"/>
  <c r="BN75" i="5"/>
  <c r="BJ79" i="5"/>
  <c r="BJ87" i="5" s="1"/>
  <c r="BV118" i="3"/>
  <c r="BW118" i="3" s="1"/>
  <c r="BQ151" i="3"/>
  <c r="BV151" i="3" s="1"/>
  <c r="BE148" i="5" s="1"/>
  <c r="AA143" i="5"/>
  <c r="AL155" i="3"/>
  <c r="BP117" i="3"/>
  <c r="BQ117" i="3" s="1"/>
  <c r="BK150" i="3"/>
  <c r="BP150" i="3" s="1"/>
  <c r="AZ147" i="5" s="1"/>
  <c r="D27" i="9"/>
  <c r="AV27" i="9" s="1"/>
  <c r="AX27" i="9" s="1"/>
  <c r="BA27" i="9"/>
  <c r="BQ66" i="5"/>
  <c r="BN72" i="5"/>
  <c r="AZ178" i="5"/>
  <c r="D43" i="9"/>
  <c r="AV43" i="9" s="1"/>
  <c r="AX43" i="9" s="1"/>
  <c r="BA43" i="9"/>
  <c r="AZ192" i="5"/>
  <c r="BP141" i="5"/>
  <c r="BQ138" i="5"/>
  <c r="BT138" i="5" s="1"/>
  <c r="BC83" i="9"/>
  <c r="BT118" i="5"/>
  <c r="AZ131" i="5"/>
  <c r="D49" i="9"/>
  <c r="AV49" i="9" s="1"/>
  <c r="AX49" i="9" s="1"/>
  <c r="BA49" i="9"/>
  <c r="BC78" i="9"/>
  <c r="BT113" i="5"/>
  <c r="BD131" i="5"/>
  <c r="BE207" i="5" l="1"/>
  <c r="BI207" i="5" s="1"/>
  <c r="BI148" i="5"/>
  <c r="BA40" i="9"/>
  <c r="BA44" i="9" s="1"/>
  <c r="D40" i="9"/>
  <c r="BO79" i="5"/>
  <c r="BO87" i="5" s="1"/>
  <c r="BQ169" i="5"/>
  <c r="BP200" i="5"/>
  <c r="BQ197" i="5"/>
  <c r="BN170" i="5"/>
  <c r="BQ170" i="5" s="1"/>
  <c r="BT170" i="5" s="1"/>
  <c r="BO170" i="5"/>
  <c r="BO172" i="5" s="1"/>
  <c r="BJ172" i="5"/>
  <c r="D30" i="9"/>
  <c r="AV26" i="9"/>
  <c r="BA68" i="9"/>
  <c r="BA72" i="9" s="1"/>
  <c r="BA80" i="9" s="1"/>
  <c r="D68" i="9"/>
  <c r="BO107" i="5"/>
  <c r="D17" i="9"/>
  <c r="BA17" i="9"/>
  <c r="BA23" i="9" s="1"/>
  <c r="BO58" i="5"/>
  <c r="BQ16" i="5"/>
  <c r="BQ19" i="5" s="1"/>
  <c r="BN19" i="5"/>
  <c r="BB102" i="9"/>
  <c r="BB111" i="9" s="1"/>
  <c r="BP152" i="5"/>
  <c r="BN73" i="5"/>
  <c r="D73" i="9"/>
  <c r="BA73" i="9"/>
  <c r="BA79" i="9" s="1"/>
  <c r="BO114" i="5"/>
  <c r="BQ150" i="3"/>
  <c r="BV150" i="3" s="1"/>
  <c r="BE147" i="5" s="1"/>
  <c r="BV117" i="3"/>
  <c r="BW117" i="3" s="1"/>
  <c r="BW151" i="3"/>
  <c r="CB151" i="3" s="1"/>
  <c r="BJ148" i="5" s="1"/>
  <c r="CB118" i="3"/>
  <c r="BT12" i="5"/>
  <c r="BP14" i="5"/>
  <c r="AS26" i="4"/>
  <c r="AR29" i="4"/>
  <c r="BP182" i="5"/>
  <c r="BM184" i="5"/>
  <c r="BM192" i="5" s="1"/>
  <c r="BN182" i="5"/>
  <c r="BQ182" i="5" s="1"/>
  <c r="AV54" i="9"/>
  <c r="D58" i="9"/>
  <c r="D66" i="9" s="1"/>
  <c r="BW149" i="3"/>
  <c r="CB149" i="3" s="1"/>
  <c r="BJ146" i="5" s="1"/>
  <c r="CB116" i="3"/>
  <c r="BI150" i="5"/>
  <c r="BE209" i="5"/>
  <c r="BI209" i="5" s="1"/>
  <c r="AS36" i="4"/>
  <c r="AR39" i="4"/>
  <c r="BN101" i="5"/>
  <c r="BP202" i="5"/>
  <c r="BM211" i="5"/>
  <c r="AS22" i="3"/>
  <c r="AR30" i="3"/>
  <c r="BA93" i="9"/>
  <c r="BA37" i="9"/>
  <c r="BT100" i="5"/>
  <c r="BT101" i="5" s="1"/>
  <c r="BV114" i="3"/>
  <c r="BW114" i="3" s="1"/>
  <c r="BQ147" i="3"/>
  <c r="BV147" i="3" s="1"/>
  <c r="BE144" i="5" s="1"/>
  <c r="AS124" i="3"/>
  <c r="AR133" i="3"/>
  <c r="CB119" i="3"/>
  <c r="BW152" i="3"/>
  <c r="CB152" i="3" s="1"/>
  <c r="BJ149" i="5" s="1"/>
  <c r="AS52" i="3"/>
  <c r="AR60" i="3"/>
  <c r="BQ47" i="5"/>
  <c r="BN51" i="5"/>
  <c r="BN59" i="5" s="1"/>
  <c r="AS42" i="3"/>
  <c r="AR50" i="3"/>
  <c r="BA58" i="9"/>
  <c r="BC87" i="9"/>
  <c r="BC93" i="9" s="1"/>
  <c r="BQ128" i="5"/>
  <c r="BT122" i="5"/>
  <c r="BT128" i="5" s="1"/>
  <c r="AS135" i="3"/>
  <c r="AR144" i="3"/>
  <c r="CB120" i="3"/>
  <c r="BW153" i="3"/>
  <c r="CB153" i="3" s="1"/>
  <c r="BJ150" i="5" s="1"/>
  <c r="AM118" i="1"/>
  <c r="AR146" i="3"/>
  <c r="AM155" i="3"/>
  <c r="BC54" i="9"/>
  <c r="BC58" i="9" s="1"/>
  <c r="BC66" i="9" s="1"/>
  <c r="BQ93" i="5"/>
  <c r="BC177" i="5"/>
  <c r="BC178" i="5" s="1"/>
  <c r="BC213" i="5" s="1"/>
  <c r="BE174" i="5"/>
  <c r="BE177" i="5" s="1"/>
  <c r="BE178" i="5" s="1"/>
  <c r="BJ191" i="5"/>
  <c r="BO185" i="5"/>
  <c r="BO191" i="5" s="1"/>
  <c r="BN185" i="5"/>
  <c r="BC82" i="9"/>
  <c r="BC86" i="9" s="1"/>
  <c r="BQ121" i="5"/>
  <c r="BQ129" i="5" s="1"/>
  <c r="BA65" i="9"/>
  <c r="BP105" i="3"/>
  <c r="BV97" i="3"/>
  <c r="BN86" i="5"/>
  <c r="BQ80" i="5"/>
  <c r="BB52" i="9"/>
  <c r="BE199" i="5"/>
  <c r="BI199" i="5" s="1"/>
  <c r="BI140" i="5"/>
  <c r="D93" i="9"/>
  <c r="AV87" i="9"/>
  <c r="BQ26" i="5"/>
  <c r="BQ29" i="5" s="1"/>
  <c r="BN29" i="5"/>
  <c r="AV31" i="9"/>
  <c r="D37" i="9"/>
  <c r="BQ154" i="3"/>
  <c r="BV154" i="3" s="1"/>
  <c r="BE151" i="5" s="1"/>
  <c r="BV121" i="3"/>
  <c r="BW121" i="3" s="1"/>
  <c r="BO129" i="5"/>
  <c r="AR41" i="4"/>
  <c r="AR44" i="4" s="1"/>
  <c r="AM44" i="4"/>
  <c r="AZ203" i="5"/>
  <c r="BD203" i="5" s="1"/>
  <c r="BD144" i="5"/>
  <c r="BP101" i="5"/>
  <c r="BP130" i="5" s="1"/>
  <c r="AZ206" i="5"/>
  <c r="BD206" i="5" s="1"/>
  <c r="BD147" i="5"/>
  <c r="BI146" i="5"/>
  <c r="BE205" i="5"/>
  <c r="BI205" i="5" s="1"/>
  <c r="BC214" i="5"/>
  <c r="BP39" i="5"/>
  <c r="BT36" i="5"/>
  <c r="BT39" i="5" s="1"/>
  <c r="D45" i="9"/>
  <c r="BA45" i="9"/>
  <c r="BA51" i="9" s="1"/>
  <c r="BO86" i="5"/>
  <c r="AS32" i="3"/>
  <c r="AR40" i="3"/>
  <c r="BQ148" i="3"/>
  <c r="BV148" i="3" s="1"/>
  <c r="BE145" i="5" s="1"/>
  <c r="BV115" i="3"/>
  <c r="BW115" i="3" s="1"/>
  <c r="AS21" i="4"/>
  <c r="AR24" i="4"/>
  <c r="BP19" i="5"/>
  <c r="BA86" i="9"/>
  <c r="BA94" i="9" s="1"/>
  <c r="BC31" i="9"/>
  <c r="BC37" i="9" s="1"/>
  <c r="BQ72" i="5"/>
  <c r="BT66" i="5"/>
  <c r="BT72" i="5" s="1"/>
  <c r="BE208" i="5"/>
  <c r="BI208" i="5" s="1"/>
  <c r="BI149" i="5"/>
  <c r="BA12" i="9"/>
  <c r="BA16" i="9" s="1"/>
  <c r="D12" i="9"/>
  <c r="BO51" i="5"/>
  <c r="BO59" i="5" s="1"/>
  <c r="BQ14" i="5"/>
  <c r="BQ45" i="5" s="1"/>
  <c r="BT11" i="5"/>
  <c r="BQ21" i="5"/>
  <c r="BQ24" i="5" s="1"/>
  <c r="BN24" i="5"/>
  <c r="BA30" i="9"/>
  <c r="BW42" i="4"/>
  <c r="CB42" i="4" s="1"/>
  <c r="CB12" i="4"/>
  <c r="AS31" i="4"/>
  <c r="AR34" i="4"/>
  <c r="BJ140" i="5"/>
  <c r="CB11" i="3"/>
  <c r="AR15" i="3"/>
  <c r="AS10" i="3"/>
  <c r="BC26" i="9"/>
  <c r="BC30" i="9" s="1"/>
  <c r="BC38" i="9" s="1"/>
  <c r="BQ65" i="5"/>
  <c r="BQ73" i="5" s="1"/>
  <c r="BT61" i="5"/>
  <c r="BT65" i="5" s="1"/>
  <c r="BP153" i="5"/>
  <c r="AA202" i="5"/>
  <c r="AA152" i="5"/>
  <c r="AA153" i="5" s="1"/>
  <c r="AA154" i="5" s="1"/>
  <c r="AE143" i="5"/>
  <c r="AE152" i="5" s="1"/>
  <c r="AE153" i="5" s="1"/>
  <c r="AE154" i="5" s="1"/>
  <c r="BQ75" i="5"/>
  <c r="BN79" i="5"/>
  <c r="BN87" i="5" s="1"/>
  <c r="BI192" i="5"/>
  <c r="BC59" i="9"/>
  <c r="BC65" i="9" s="1"/>
  <c r="BQ100" i="5"/>
  <c r="BO180" i="5"/>
  <c r="BO184" i="5" s="1"/>
  <c r="BO192" i="5" s="1"/>
  <c r="BN180" i="5"/>
  <c r="BJ184" i="5"/>
  <c r="BP34" i="5"/>
  <c r="BT31" i="5"/>
  <c r="BT34" i="5" s="1"/>
  <c r="BM212" i="5"/>
  <c r="BP24" i="5"/>
  <c r="BT21" i="5"/>
  <c r="BT24" i="5" s="1"/>
  <c r="AJ118" i="1"/>
  <c r="AS113" i="3"/>
  <c r="AR122" i="3"/>
  <c r="BO73" i="5"/>
  <c r="BP172" i="5"/>
  <c r="BH174" i="5"/>
  <c r="BH44" i="5"/>
  <c r="BH45" i="5" s="1"/>
  <c r="BH131" i="5" s="1"/>
  <c r="BH154" i="5" s="1"/>
  <c r="BJ41" i="5"/>
  <c r="BM41" i="5"/>
  <c r="BN107" i="5"/>
  <c r="BN115" i="5" s="1"/>
  <c r="BQ103" i="5"/>
  <c r="BQ52" i="5"/>
  <c r="BN58" i="5"/>
  <c r="AV59" i="9"/>
  <c r="D65" i="9"/>
  <c r="BT117" i="5"/>
  <c r="BT121" i="5" s="1"/>
  <c r="BT129" i="5" s="1"/>
  <c r="AZ204" i="5"/>
  <c r="BD204" i="5" s="1"/>
  <c r="BD145" i="5"/>
  <c r="AF198" i="5"/>
  <c r="AF141" i="5"/>
  <c r="AJ139" i="5"/>
  <c r="AJ141" i="5" s="1"/>
  <c r="AZ210" i="5"/>
  <c r="BD210" i="5" s="1"/>
  <c r="BD151" i="5"/>
  <c r="AS16" i="4"/>
  <c r="AR19" i="4"/>
  <c r="D86" i="9"/>
  <c r="D94" i="9" s="1"/>
  <c r="AV82" i="9"/>
  <c r="AS11" i="4"/>
  <c r="AR14" i="4"/>
  <c r="BP29" i="5"/>
  <c r="BT26" i="5"/>
  <c r="BT29" i="5" s="1"/>
  <c r="CB13" i="4"/>
  <c r="BW43" i="4"/>
  <c r="CB43" i="4" s="1"/>
  <c r="BP191" i="5"/>
  <c r="BB66" i="9"/>
  <c r="BN114" i="5"/>
  <c r="BQ108" i="5"/>
  <c r="BI131" i="5"/>
  <c r="AS14" i="4" l="1"/>
  <c r="AS41" i="4"/>
  <c r="AX11" i="4"/>
  <c r="AS19" i="4"/>
  <c r="AX16" i="4"/>
  <c r="AX59" i="9"/>
  <c r="AX65" i="9" s="1"/>
  <c r="AV65" i="9"/>
  <c r="BC68" i="9"/>
  <c r="BC72" i="9" s="1"/>
  <c r="BQ107" i="5"/>
  <c r="BT103" i="5"/>
  <c r="BT107" i="5" s="1"/>
  <c r="BT115" i="5" s="1"/>
  <c r="AA211" i="5"/>
  <c r="AA212" i="5" s="1"/>
  <c r="AA213" i="5" s="1"/>
  <c r="AE202" i="5"/>
  <c r="AE211" i="5" s="1"/>
  <c r="AE212" i="5" s="1"/>
  <c r="AE213" i="5" s="1"/>
  <c r="D126" i="9"/>
  <c r="AV12" i="9"/>
  <c r="D16" i="9"/>
  <c r="D24" i="9" s="1"/>
  <c r="BE204" i="5"/>
  <c r="BI204" i="5" s="1"/>
  <c r="BI145" i="5"/>
  <c r="CB121" i="3"/>
  <c r="BW154" i="3"/>
  <c r="CB154" i="3" s="1"/>
  <c r="BJ151" i="5" s="1"/>
  <c r="BC45" i="9"/>
  <c r="BC51" i="9" s="1"/>
  <c r="BQ86" i="5"/>
  <c r="BT80" i="5"/>
  <c r="BT86" i="5" s="1"/>
  <c r="BN130" i="5"/>
  <c r="BT182" i="5"/>
  <c r="BP184" i="5"/>
  <c r="BP192" i="5" s="1"/>
  <c r="AV86" i="9"/>
  <c r="AX82" i="9"/>
  <c r="AX86" i="9" s="1"/>
  <c r="AX94" i="9" s="1"/>
  <c r="BC40" i="9"/>
  <c r="BC44" i="9" s="1"/>
  <c r="BC52" i="9" s="1"/>
  <c r="BQ79" i="5"/>
  <c r="BT75" i="5"/>
  <c r="BT79" i="5" s="1"/>
  <c r="BT87" i="5" s="1"/>
  <c r="BT14" i="5"/>
  <c r="BE210" i="5"/>
  <c r="BI210" i="5" s="1"/>
  <c r="BI151" i="5"/>
  <c r="BA66" i="9"/>
  <c r="AX22" i="3"/>
  <c r="AS30" i="3"/>
  <c r="AX54" i="9"/>
  <c r="AX58" i="9" s="1"/>
  <c r="AV58" i="9"/>
  <c r="AV66" i="9" s="1"/>
  <c r="D131" i="9"/>
  <c r="AV17" i="9"/>
  <c r="D23" i="9"/>
  <c r="BQ172" i="5"/>
  <c r="BQ178" i="5" s="1"/>
  <c r="BC73" i="9"/>
  <c r="BC79" i="9" s="1"/>
  <c r="BQ114" i="5"/>
  <c r="BT108" i="5"/>
  <c r="BT114" i="5" s="1"/>
  <c r="AJ198" i="5"/>
  <c r="AJ200" i="5" s="1"/>
  <c r="AF200" i="5"/>
  <c r="BM44" i="5"/>
  <c r="BM45" i="5" s="1"/>
  <c r="BM131" i="5" s="1"/>
  <c r="BM154" i="5" s="1"/>
  <c r="BP41" i="5"/>
  <c r="BM174" i="5"/>
  <c r="BT169" i="5"/>
  <c r="BT172" i="5" s="1"/>
  <c r="AS146" i="3"/>
  <c r="AS122" i="3"/>
  <c r="AX113" i="3"/>
  <c r="BJ192" i="5"/>
  <c r="AE214" i="5"/>
  <c r="AK139" i="5"/>
  <c r="AS15" i="3"/>
  <c r="AX10" i="3"/>
  <c r="BA38" i="9"/>
  <c r="AS24" i="4"/>
  <c r="AX21" i="4"/>
  <c r="AS40" i="3"/>
  <c r="AX32" i="3"/>
  <c r="AX87" i="9"/>
  <c r="AX93" i="9" s="1"/>
  <c r="AV93" i="9"/>
  <c r="BV105" i="3"/>
  <c r="CB97" i="3"/>
  <c r="CB105" i="3" s="1"/>
  <c r="BC94" i="9"/>
  <c r="AF143" i="5"/>
  <c r="AR155" i="3"/>
  <c r="BE203" i="5"/>
  <c r="BI203" i="5" s="1"/>
  <c r="BI144" i="5"/>
  <c r="AS29" i="4"/>
  <c r="AX26" i="4"/>
  <c r="BO148" i="5"/>
  <c r="BJ207" i="5"/>
  <c r="BN148" i="5"/>
  <c r="BO115" i="5"/>
  <c r="BO130" i="5" s="1"/>
  <c r="D38" i="9"/>
  <c r="BN172" i="5"/>
  <c r="BN178" i="5" s="1"/>
  <c r="AV40" i="9"/>
  <c r="D44" i="9"/>
  <c r="BO150" i="5"/>
  <c r="BN150" i="5"/>
  <c r="BJ209" i="5"/>
  <c r="BJ208" i="5"/>
  <c r="BN149" i="5"/>
  <c r="BO149" i="5"/>
  <c r="BE206" i="5"/>
  <c r="BI206" i="5" s="1"/>
  <c r="BI147" i="5"/>
  <c r="BH177" i="5"/>
  <c r="BH178" i="5" s="1"/>
  <c r="BH213" i="5" s="1"/>
  <c r="BH214" i="5" s="1"/>
  <c r="BJ174" i="5"/>
  <c r="BJ199" i="5"/>
  <c r="BO140" i="5"/>
  <c r="BQ140" i="5" s="1"/>
  <c r="BT140" i="5" s="1"/>
  <c r="BN140" i="5"/>
  <c r="BA24" i="9"/>
  <c r="AV45" i="9"/>
  <c r="D51" i="9"/>
  <c r="AS144" i="3"/>
  <c r="AX135" i="3"/>
  <c r="BC12" i="9"/>
  <c r="BC16" i="9" s="1"/>
  <c r="BC24" i="9" s="1"/>
  <c r="BQ51" i="5"/>
  <c r="BQ59" i="5" s="1"/>
  <c r="BT47" i="5"/>
  <c r="BT51" i="5" s="1"/>
  <c r="AS133" i="3"/>
  <c r="AX124" i="3"/>
  <c r="AX26" i="9"/>
  <c r="AX30" i="9" s="1"/>
  <c r="AX38" i="9" s="1"/>
  <c r="AV30" i="9"/>
  <c r="AV38" i="9" s="1"/>
  <c r="BC17" i="9"/>
  <c r="BC23" i="9" s="1"/>
  <c r="BQ58" i="5"/>
  <c r="BT52" i="5"/>
  <c r="BT58" i="5" s="1"/>
  <c r="BO41" i="5"/>
  <c r="BO44" i="5" s="1"/>
  <c r="BO45" i="5" s="1"/>
  <c r="BO131" i="5" s="1"/>
  <c r="BJ44" i="5"/>
  <c r="BJ45" i="5" s="1"/>
  <c r="BJ131" i="5" s="1"/>
  <c r="BN184" i="5"/>
  <c r="BN192" i="5" s="1"/>
  <c r="BQ180" i="5"/>
  <c r="AA214" i="5"/>
  <c r="BT73" i="5"/>
  <c r="AS34" i="4"/>
  <c r="AX31" i="4"/>
  <c r="BT16" i="5"/>
  <c r="BT19" i="5" s="1"/>
  <c r="CB115" i="3"/>
  <c r="BW148" i="3"/>
  <c r="CB148" i="3" s="1"/>
  <c r="BJ145" i="5" s="1"/>
  <c r="AV37" i="9"/>
  <c r="AX31" i="9"/>
  <c r="AX37" i="9" s="1"/>
  <c r="BQ185" i="5"/>
  <c r="BN191" i="5"/>
  <c r="BQ101" i="5"/>
  <c r="AX42" i="3"/>
  <c r="AS50" i="3"/>
  <c r="AS60" i="3"/>
  <c r="AX52" i="3"/>
  <c r="BW147" i="3"/>
  <c r="CB147" i="3" s="1"/>
  <c r="BJ144" i="5" s="1"/>
  <c r="CB114" i="3"/>
  <c r="BP211" i="5"/>
  <c r="BP212" i="5" s="1"/>
  <c r="AS39" i="4"/>
  <c r="AX36" i="4"/>
  <c r="BO146" i="5"/>
  <c r="BN146" i="5"/>
  <c r="BJ205" i="5"/>
  <c r="CB117" i="3"/>
  <c r="BW150" i="3"/>
  <c r="CB150" i="3" s="1"/>
  <c r="BJ147" i="5" s="1"/>
  <c r="D79" i="9"/>
  <c r="AV73" i="9"/>
  <c r="AV68" i="9"/>
  <c r="D72" i="9"/>
  <c r="BT197" i="5"/>
  <c r="BN131" i="5"/>
  <c r="BA52" i="9"/>
  <c r="AX39" i="4" l="1"/>
  <c r="AY36" i="4"/>
  <c r="BQ191" i="5"/>
  <c r="BT185" i="5"/>
  <c r="BT191" i="5" s="1"/>
  <c r="BT192" i="5" s="1"/>
  <c r="AX40" i="9"/>
  <c r="AX44" i="9" s="1"/>
  <c r="AX52" i="9" s="1"/>
  <c r="AV44" i="9"/>
  <c r="AV52" i="9" s="1"/>
  <c r="AX29" i="4"/>
  <c r="AY26" i="4"/>
  <c r="AX146" i="3"/>
  <c r="AS155" i="3"/>
  <c r="AV23" i="9"/>
  <c r="AX17" i="9"/>
  <c r="AX23" i="9" s="1"/>
  <c r="D130" i="9"/>
  <c r="D138" i="9" s="1"/>
  <c r="AV126" i="9"/>
  <c r="AX14" i="4"/>
  <c r="AY11" i="4"/>
  <c r="BO205" i="5"/>
  <c r="BQ205" i="5" s="1"/>
  <c r="BT205" i="5" s="1"/>
  <c r="BN205" i="5"/>
  <c r="BJ203" i="5"/>
  <c r="BO144" i="5"/>
  <c r="BN144" i="5"/>
  <c r="AY42" i="3"/>
  <c r="AX50" i="3"/>
  <c r="AX133" i="3"/>
  <c r="AY124" i="3"/>
  <c r="AX45" i="9"/>
  <c r="AX51" i="9" s="1"/>
  <c r="AV51" i="9"/>
  <c r="BO199" i="5"/>
  <c r="BQ199" i="5" s="1"/>
  <c r="BT199" i="5" s="1"/>
  <c r="BN199" i="5"/>
  <c r="BA108" i="9"/>
  <c r="D108" i="9"/>
  <c r="BQ149" i="5"/>
  <c r="AF202" i="5"/>
  <c r="AJ143" i="5"/>
  <c r="AJ152" i="5" s="1"/>
  <c r="AJ153" i="5" s="1"/>
  <c r="AJ154" i="5" s="1"/>
  <c r="AF152" i="5"/>
  <c r="AF153" i="5" s="1"/>
  <c r="AF154" i="5" s="1"/>
  <c r="AX24" i="4"/>
  <c r="AY21" i="4"/>
  <c r="AY10" i="3"/>
  <c r="AX15" i="3"/>
  <c r="D137" i="9"/>
  <c r="AV131" i="9"/>
  <c r="BT45" i="5"/>
  <c r="BT131" i="5" s="1"/>
  <c r="BQ115" i="5"/>
  <c r="AS44" i="4"/>
  <c r="AX41" i="4"/>
  <c r="AX44" i="4" s="1"/>
  <c r="D80" i="9"/>
  <c r="BJ206" i="5"/>
  <c r="BO147" i="5"/>
  <c r="BN147" i="5"/>
  <c r="AX60" i="3"/>
  <c r="AY52" i="3"/>
  <c r="AX144" i="3"/>
  <c r="AY135" i="3"/>
  <c r="BO174" i="5"/>
  <c r="BO177" i="5" s="1"/>
  <c r="BO178" i="5" s="1"/>
  <c r="BJ177" i="5"/>
  <c r="BJ178" i="5" s="1"/>
  <c r="D109" i="9"/>
  <c r="BA109" i="9"/>
  <c r="BQ150" i="5"/>
  <c r="BO207" i="5"/>
  <c r="BQ207" i="5" s="1"/>
  <c r="BT207" i="5" s="1"/>
  <c r="BN207" i="5"/>
  <c r="AX122" i="3"/>
  <c r="AY113" i="3"/>
  <c r="BP174" i="5"/>
  <c r="BM177" i="5"/>
  <c r="BM178" i="5" s="1"/>
  <c r="BM213" i="5" s="1"/>
  <c r="BM214" i="5" s="1"/>
  <c r="AV94" i="9"/>
  <c r="BJ210" i="5"/>
  <c r="BO151" i="5"/>
  <c r="BN151" i="5"/>
  <c r="BC80" i="9"/>
  <c r="AX19" i="4"/>
  <c r="AY16" i="4"/>
  <c r="AX73" i="9"/>
  <c r="AX79" i="9" s="1"/>
  <c r="AV79" i="9"/>
  <c r="BO209" i="5"/>
  <c r="BQ209" i="5" s="1"/>
  <c r="BT209" i="5" s="1"/>
  <c r="BN209" i="5"/>
  <c r="AY22" i="3"/>
  <c r="AX30" i="3"/>
  <c r="AV72" i="9"/>
  <c r="AV80" i="9" s="1"/>
  <c r="AX68" i="9"/>
  <c r="AX72" i="9" s="1"/>
  <c r="AX80" i="9" s="1"/>
  <c r="D105" i="9"/>
  <c r="BA105" i="9"/>
  <c r="BQ146" i="5"/>
  <c r="BJ204" i="5"/>
  <c r="BN145" i="5"/>
  <c r="BO145" i="5"/>
  <c r="AX34" i="4"/>
  <c r="AY31" i="4"/>
  <c r="BQ184" i="5"/>
  <c r="BT180" i="5"/>
  <c r="BT59" i="5"/>
  <c r="BT130" i="5" s="1"/>
  <c r="BO208" i="5"/>
  <c r="BQ208" i="5" s="1"/>
  <c r="BT208" i="5" s="1"/>
  <c r="BN208" i="5"/>
  <c r="D52" i="9"/>
  <c r="D95" i="9" s="1"/>
  <c r="BA107" i="9"/>
  <c r="D107" i="9"/>
  <c r="BQ148" i="5"/>
  <c r="AY32" i="3"/>
  <c r="AX40" i="3"/>
  <c r="BQ131" i="5"/>
  <c r="AK198" i="5"/>
  <c r="AK141" i="5"/>
  <c r="AO139" i="5"/>
  <c r="AO141" i="5" s="1"/>
  <c r="BT41" i="5"/>
  <c r="BT44" i="5" s="1"/>
  <c r="BP44" i="5"/>
  <c r="BP45" i="5" s="1"/>
  <c r="BP131" i="5" s="1"/>
  <c r="BP154" i="5" s="1"/>
  <c r="AX66" i="9"/>
  <c r="BQ87" i="5"/>
  <c r="BQ130" i="5" s="1"/>
  <c r="AV16" i="9"/>
  <c r="AV24" i="9" s="1"/>
  <c r="AX12" i="9"/>
  <c r="AX16" i="9" s="1"/>
  <c r="AX24" i="9" s="1"/>
  <c r="AO198" i="5" l="1"/>
  <c r="AO200" i="5" s="1"/>
  <c r="AK200" i="5"/>
  <c r="BA104" i="9"/>
  <c r="D104" i="9"/>
  <c r="BQ145" i="5"/>
  <c r="BC108" i="9"/>
  <c r="BT149" i="5"/>
  <c r="BD36" i="4"/>
  <c r="AY39" i="4"/>
  <c r="D145" i="9"/>
  <c r="AV145" i="9" s="1"/>
  <c r="AX145" i="9" s="1"/>
  <c r="G21" i="7" s="1"/>
  <c r="H21" i="7" s="1"/>
  <c r="AV107" i="9"/>
  <c r="AX107" i="9" s="1"/>
  <c r="BQ192" i="5"/>
  <c r="D143" i="9"/>
  <c r="AV143" i="9" s="1"/>
  <c r="AX143" i="9" s="1"/>
  <c r="AV105" i="9"/>
  <c r="AX105" i="9" s="1"/>
  <c r="BN210" i="5"/>
  <c r="BO210" i="5"/>
  <c r="BQ210" i="5" s="1"/>
  <c r="BT210" i="5" s="1"/>
  <c r="D147" i="9"/>
  <c r="AV147" i="9" s="1"/>
  <c r="AX147" i="9" s="1"/>
  <c r="G23" i="7" s="1"/>
  <c r="H23" i="7" s="1"/>
  <c r="AV109" i="9"/>
  <c r="AX109" i="9" s="1"/>
  <c r="AV137" i="9"/>
  <c r="AX131" i="9"/>
  <c r="AP139" i="5"/>
  <c r="AY15" i="3"/>
  <c r="BD10" i="3"/>
  <c r="D146" i="9"/>
  <c r="AV146" i="9" s="1"/>
  <c r="AX146" i="9" s="1"/>
  <c r="G22" i="7" s="1"/>
  <c r="H22" i="7" s="1"/>
  <c r="AV108" i="9"/>
  <c r="AX108" i="9" s="1"/>
  <c r="BO203" i="5"/>
  <c r="BQ203" i="5" s="1"/>
  <c r="BT203" i="5" s="1"/>
  <c r="BN203" i="5"/>
  <c r="BD26" i="4"/>
  <c r="AY29" i="4"/>
  <c r="BD32" i="3"/>
  <c r="AY40" i="3"/>
  <c r="BC105" i="9"/>
  <c r="BT146" i="5"/>
  <c r="BD16" i="4"/>
  <c r="AY19" i="4"/>
  <c r="AY122" i="3"/>
  <c r="BD113" i="3"/>
  <c r="AY146" i="3"/>
  <c r="BC109" i="9"/>
  <c r="BT150" i="5"/>
  <c r="BD52" i="3"/>
  <c r="AY60" i="3"/>
  <c r="BO206" i="5"/>
  <c r="BQ206" i="5" s="1"/>
  <c r="BT206" i="5" s="1"/>
  <c r="BN206" i="5"/>
  <c r="AY133" i="3"/>
  <c r="BD124" i="3"/>
  <c r="AX95" i="9"/>
  <c r="BC107" i="9"/>
  <c r="BT148" i="5"/>
  <c r="D110" i="9"/>
  <c r="BA110" i="9"/>
  <c r="BQ151" i="5"/>
  <c r="AY144" i="3"/>
  <c r="BD135" i="3"/>
  <c r="BA103" i="9"/>
  <c r="D103" i="9"/>
  <c r="BQ144" i="5"/>
  <c r="BD11" i="4"/>
  <c r="AY14" i="4"/>
  <c r="AY41" i="4"/>
  <c r="AK143" i="5"/>
  <c r="AX155" i="3"/>
  <c r="AV95" i="9"/>
  <c r="BD31" i="4"/>
  <c r="AY34" i="4"/>
  <c r="BO204" i="5"/>
  <c r="BQ204" i="5" s="1"/>
  <c r="BT204" i="5" s="1"/>
  <c r="BN204" i="5"/>
  <c r="AY30" i="3"/>
  <c r="BD22" i="3"/>
  <c r="BP177" i="5"/>
  <c r="BP178" i="5" s="1"/>
  <c r="BP213" i="5" s="1"/>
  <c r="BP214" i="5" s="1"/>
  <c r="BT174" i="5"/>
  <c r="BT177" i="5" s="1"/>
  <c r="D106" i="9"/>
  <c r="BA106" i="9"/>
  <c r="BQ147" i="5"/>
  <c r="BD21" i="4"/>
  <c r="AY24" i="4"/>
  <c r="AF211" i="5"/>
  <c r="AF212" i="5" s="1"/>
  <c r="AF213" i="5" s="1"/>
  <c r="AF214" i="5" s="1"/>
  <c r="AJ202" i="5"/>
  <c r="AJ211" i="5" s="1"/>
  <c r="AJ212" i="5" s="1"/>
  <c r="AJ213" i="5" s="1"/>
  <c r="AJ214" i="5" s="1"/>
  <c r="AY50" i="3"/>
  <c r="BD42" i="3"/>
  <c r="AV130" i="9"/>
  <c r="AV138" i="9" s="1"/>
  <c r="AX126" i="9"/>
  <c r="BC106" i="9" l="1"/>
  <c r="BT147" i="5"/>
  <c r="BT178" i="5" s="1"/>
  <c r="BD41" i="4"/>
  <c r="BD44" i="4" s="1"/>
  <c r="AY44" i="4"/>
  <c r="AP198" i="5"/>
  <c r="AT139" i="5"/>
  <c r="AT141" i="5" s="1"/>
  <c r="AP141" i="5"/>
  <c r="BD146" i="3"/>
  <c r="AY155" i="3"/>
  <c r="BE32" i="3"/>
  <c r="BD40" i="3"/>
  <c r="BE42" i="3"/>
  <c r="BD50" i="3"/>
  <c r="D144" i="9"/>
  <c r="AV144" i="9" s="1"/>
  <c r="AX144" i="9" s="1"/>
  <c r="G20" i="7" s="1"/>
  <c r="H20" i="7" s="1"/>
  <c r="AV106" i="9"/>
  <c r="AX106" i="9" s="1"/>
  <c r="BE22" i="3"/>
  <c r="BD30" i="3"/>
  <c r="BE11" i="4"/>
  <c r="BD14" i="4"/>
  <c r="BE113" i="3"/>
  <c r="BD122" i="3"/>
  <c r="BD15" i="3"/>
  <c r="BE10" i="3"/>
  <c r="BE36" i="4"/>
  <c r="BD39" i="4"/>
  <c r="D142" i="9"/>
  <c r="AV142" i="9" s="1"/>
  <c r="AX142" i="9" s="1"/>
  <c r="G24" i="7" s="1"/>
  <c r="H24" i="7" s="1"/>
  <c r="AV104" i="9"/>
  <c r="AX104" i="9" s="1"/>
  <c r="AX130" i="9"/>
  <c r="AX138" i="9" s="1"/>
  <c r="G13" i="7"/>
  <c r="D141" i="9"/>
  <c r="AV141" i="9" s="1"/>
  <c r="AX141" i="9" s="1"/>
  <c r="G19" i="7" s="1"/>
  <c r="AV103" i="9"/>
  <c r="AX103" i="9" s="1"/>
  <c r="BE124" i="3"/>
  <c r="BD133" i="3"/>
  <c r="BE26" i="4"/>
  <c r="BD29" i="4"/>
  <c r="BC110" i="9"/>
  <c r="BT151" i="5"/>
  <c r="BE52" i="3"/>
  <c r="BD60" i="3"/>
  <c r="BE16" i="4"/>
  <c r="BD19" i="4"/>
  <c r="AX137" i="9"/>
  <c r="BC104" i="9"/>
  <c r="BT145" i="5"/>
  <c r="BE21" i="4"/>
  <c r="BD24" i="4"/>
  <c r="BE31" i="4"/>
  <c r="BD34" i="4"/>
  <c r="AK152" i="5"/>
  <c r="AK153" i="5" s="1"/>
  <c r="AK154" i="5" s="1"/>
  <c r="AO143" i="5"/>
  <c r="AO152" i="5" s="1"/>
  <c r="AO153" i="5" s="1"/>
  <c r="AO154" i="5" s="1"/>
  <c r="AK202" i="5"/>
  <c r="BC103" i="9"/>
  <c r="BT144" i="5"/>
  <c r="BE135" i="3"/>
  <c r="BD144" i="3"/>
  <c r="D148" i="9"/>
  <c r="AV148" i="9" s="1"/>
  <c r="AX148" i="9" s="1"/>
  <c r="AV110" i="9"/>
  <c r="AX110" i="9" s="1"/>
  <c r="H19" i="7" l="1"/>
  <c r="AK211" i="5"/>
  <c r="AK212" i="5" s="1"/>
  <c r="AK213" i="5" s="1"/>
  <c r="AO202" i="5"/>
  <c r="AO211" i="5" s="1"/>
  <c r="AO212" i="5" s="1"/>
  <c r="AO213" i="5" s="1"/>
  <c r="AO214" i="5" s="1"/>
  <c r="BJ11" i="4"/>
  <c r="BE14" i="4"/>
  <c r="BE41" i="4"/>
  <c r="G17" i="7"/>
  <c r="H13" i="7"/>
  <c r="H17" i="7" s="1"/>
  <c r="BE40" i="3"/>
  <c r="BJ32" i="3"/>
  <c r="BE133" i="3"/>
  <c r="BJ124" i="3"/>
  <c r="BJ36" i="4"/>
  <c r="BE39" i="4"/>
  <c r="BE146" i="3"/>
  <c r="BE122" i="3"/>
  <c r="BJ113" i="3"/>
  <c r="BJ22" i="3"/>
  <c r="BE30" i="3"/>
  <c r="BJ42" i="3"/>
  <c r="BE50" i="3"/>
  <c r="BJ31" i="4"/>
  <c r="BE34" i="4"/>
  <c r="BJ26" i="4"/>
  <c r="BE29" i="4"/>
  <c r="BJ135" i="3"/>
  <c r="BE144" i="3"/>
  <c r="BJ16" i="4"/>
  <c r="BE19" i="4"/>
  <c r="AK214" i="5"/>
  <c r="BJ21" i="4"/>
  <c r="BE24" i="4"/>
  <c r="BE60" i="3"/>
  <c r="BJ52" i="3"/>
  <c r="AU139" i="5"/>
  <c r="BE15" i="3"/>
  <c r="BJ10" i="3"/>
  <c r="AP143" i="5"/>
  <c r="BD155" i="3"/>
  <c r="AT198" i="5"/>
  <c r="AT200" i="5" s="1"/>
  <c r="AP200" i="5"/>
  <c r="BJ19" i="4" l="1"/>
  <c r="BK16" i="4"/>
  <c r="BJ60" i="3"/>
  <c r="BK52" i="3"/>
  <c r="BE44" i="4"/>
  <c r="BJ41" i="4"/>
  <c r="BJ44" i="4" s="1"/>
  <c r="BK10" i="3"/>
  <c r="BJ15" i="3"/>
  <c r="BJ144" i="3"/>
  <c r="BK135" i="3"/>
  <c r="BJ34" i="4"/>
  <c r="BK31" i="4"/>
  <c r="BE155" i="3"/>
  <c r="BJ146" i="3"/>
  <c r="BJ133" i="3"/>
  <c r="BK124" i="3"/>
  <c r="AU198" i="5"/>
  <c r="AU141" i="5"/>
  <c r="AY139" i="5"/>
  <c r="AY141" i="5" s="1"/>
  <c r="BJ24" i="4"/>
  <c r="BK21" i="4"/>
  <c r="BJ29" i="4"/>
  <c r="BK26" i="4"/>
  <c r="BJ122" i="3"/>
  <c r="BK113" i="3"/>
  <c r="BJ39" i="4"/>
  <c r="BK36" i="4"/>
  <c r="BK32" i="3"/>
  <c r="BJ40" i="3"/>
  <c r="AP202" i="5"/>
  <c r="AP152" i="5"/>
  <c r="AP153" i="5" s="1"/>
  <c r="AP154" i="5" s="1"/>
  <c r="AT143" i="5"/>
  <c r="AT152" i="5" s="1"/>
  <c r="AT153" i="5" s="1"/>
  <c r="AT154" i="5" s="1"/>
  <c r="BK42" i="3"/>
  <c r="BJ50" i="3"/>
  <c r="BK22" i="3"/>
  <c r="BJ30" i="3"/>
  <c r="BJ14" i="4"/>
  <c r="BK11" i="4"/>
  <c r="BP11" i="4" l="1"/>
  <c r="BK41" i="4"/>
  <c r="BK14" i="4"/>
  <c r="BK30" i="3"/>
  <c r="BP22" i="3"/>
  <c r="BK50" i="3"/>
  <c r="BP42" i="3"/>
  <c r="BK122" i="3"/>
  <c r="BP113" i="3"/>
  <c r="BK146" i="3"/>
  <c r="BP21" i="4"/>
  <c r="BK24" i="4"/>
  <c r="AY198" i="5"/>
  <c r="AY200" i="5" s="1"/>
  <c r="AU200" i="5"/>
  <c r="AZ139" i="5"/>
  <c r="BK15" i="3"/>
  <c r="BP10" i="3"/>
  <c r="AT214" i="5"/>
  <c r="BP32" i="3"/>
  <c r="BK40" i="3"/>
  <c r="AU143" i="5"/>
  <c r="BJ155" i="3"/>
  <c r="BK144" i="3"/>
  <c r="BP135" i="3"/>
  <c r="BP16" i="4"/>
  <c r="BK19" i="4"/>
  <c r="AP211" i="5"/>
  <c r="AP212" i="5" s="1"/>
  <c r="AP213" i="5" s="1"/>
  <c r="AT202" i="5"/>
  <c r="AT211" i="5" s="1"/>
  <c r="AT212" i="5" s="1"/>
  <c r="AT213" i="5" s="1"/>
  <c r="BK133" i="3"/>
  <c r="BP124" i="3"/>
  <c r="BP31" i="4"/>
  <c r="BK34" i="4"/>
  <c r="BP52" i="3"/>
  <c r="BK60" i="3"/>
  <c r="AP214" i="5"/>
  <c r="BP36" i="4"/>
  <c r="BK39" i="4"/>
  <c r="BP26" i="4"/>
  <c r="BK29" i="4"/>
  <c r="BP34" i="4" l="1"/>
  <c r="BQ31" i="4"/>
  <c r="BQ32" i="3"/>
  <c r="BP40" i="3"/>
  <c r="BQ42" i="3"/>
  <c r="BP50" i="3"/>
  <c r="BP29" i="4"/>
  <c r="BQ26" i="4"/>
  <c r="BK155" i="3"/>
  <c r="BP146" i="3"/>
  <c r="BP19" i="4"/>
  <c r="BQ16" i="4"/>
  <c r="AU202" i="5"/>
  <c r="AY143" i="5"/>
  <c r="AY152" i="5" s="1"/>
  <c r="AY153" i="5" s="1"/>
  <c r="AY154" i="5" s="1"/>
  <c r="AU152" i="5"/>
  <c r="AU153" i="5" s="1"/>
  <c r="AU154" i="5" s="1"/>
  <c r="BP15" i="3"/>
  <c r="BQ10" i="3"/>
  <c r="BQ113" i="3"/>
  <c r="BP122" i="3"/>
  <c r="BQ22" i="3"/>
  <c r="BP30" i="3"/>
  <c r="BP14" i="4"/>
  <c r="BQ11" i="4"/>
  <c r="AZ198" i="5"/>
  <c r="AZ141" i="5"/>
  <c r="BD139" i="5"/>
  <c r="BD141" i="5" s="1"/>
  <c r="BP24" i="4"/>
  <c r="BQ21" i="4"/>
  <c r="BQ124" i="3"/>
  <c r="BP133" i="3"/>
  <c r="BP41" i="4"/>
  <c r="BP44" i="4" s="1"/>
  <c r="BK44" i="4"/>
  <c r="BQ52" i="3"/>
  <c r="BP60" i="3"/>
  <c r="BP39" i="4"/>
  <c r="BQ36" i="4"/>
  <c r="BQ135" i="3"/>
  <c r="BP144" i="3"/>
  <c r="BV16" i="4" l="1"/>
  <c r="BQ19" i="4"/>
  <c r="BQ146" i="3"/>
  <c r="BQ122" i="3"/>
  <c r="BV113" i="3"/>
  <c r="BQ40" i="3"/>
  <c r="BV32" i="3"/>
  <c r="BV26" i="4"/>
  <c r="BQ29" i="4"/>
  <c r="BV36" i="4"/>
  <c r="BQ39" i="4"/>
  <c r="BV124" i="3"/>
  <c r="BQ133" i="3"/>
  <c r="AY214" i="5"/>
  <c r="AZ143" i="5"/>
  <c r="BP155" i="3"/>
  <c r="BV31" i="4"/>
  <c r="BQ34" i="4"/>
  <c r="BV11" i="4"/>
  <c r="BQ41" i="4"/>
  <c r="BQ14" i="4"/>
  <c r="BQ144" i="3"/>
  <c r="BV135" i="3"/>
  <c r="BQ60" i="3"/>
  <c r="BV52" i="3"/>
  <c r="BV21" i="4"/>
  <c r="BQ24" i="4"/>
  <c r="BD198" i="5"/>
  <c r="BD200" i="5" s="1"/>
  <c r="AZ200" i="5"/>
  <c r="BV22" i="3"/>
  <c r="BQ30" i="3"/>
  <c r="BE139" i="5"/>
  <c r="BQ15" i="3"/>
  <c r="BV10" i="3"/>
  <c r="AY202" i="5"/>
  <c r="AY211" i="5" s="1"/>
  <c r="AY212" i="5" s="1"/>
  <c r="AY213" i="5" s="1"/>
  <c r="AU211" i="5"/>
  <c r="AU212" i="5" s="1"/>
  <c r="AU213" i="5" s="1"/>
  <c r="AU214" i="5" s="1"/>
  <c r="BV42" i="3"/>
  <c r="BQ50" i="3"/>
  <c r="BI139" i="5" l="1"/>
  <c r="BI141" i="5" s="1"/>
  <c r="BE198" i="5"/>
  <c r="BE141" i="5"/>
  <c r="BW52" i="3"/>
  <c r="BV60" i="3"/>
  <c r="BV34" i="4"/>
  <c r="BW31" i="4"/>
  <c r="BQ155" i="3"/>
  <c r="BV146" i="3"/>
  <c r="BV39" i="4"/>
  <c r="BW36" i="4"/>
  <c r="BQ44" i="4"/>
  <c r="BV41" i="4"/>
  <c r="BV44" i="4" s="1"/>
  <c r="BV133" i="3"/>
  <c r="BW124" i="3"/>
  <c r="BW42" i="3"/>
  <c r="BV50" i="3"/>
  <c r="BW32" i="3"/>
  <c r="BV40" i="3"/>
  <c r="BW10" i="3"/>
  <c r="BV15" i="3"/>
  <c r="BW22" i="3"/>
  <c r="BV30" i="3"/>
  <c r="BV24" i="4"/>
  <c r="BW21" i="4"/>
  <c r="BV144" i="3"/>
  <c r="BW135" i="3"/>
  <c r="BV14" i="4"/>
  <c r="BW11" i="4"/>
  <c r="AZ202" i="5"/>
  <c r="BD143" i="5"/>
  <c r="BD152" i="5" s="1"/>
  <c r="BD153" i="5" s="1"/>
  <c r="BD154" i="5" s="1"/>
  <c r="AZ152" i="5"/>
  <c r="AZ153" i="5" s="1"/>
  <c r="AZ154" i="5" s="1"/>
  <c r="BV29" i="4"/>
  <c r="BW26" i="4"/>
  <c r="BV122" i="3"/>
  <c r="BW113" i="3"/>
  <c r="BV19" i="4"/>
  <c r="BW16" i="4"/>
  <c r="CB26" i="4" l="1"/>
  <c r="CB29" i="4" s="1"/>
  <c r="BW29" i="4"/>
  <c r="BW133" i="3"/>
  <c r="CB124" i="3"/>
  <c r="CB133" i="3" s="1"/>
  <c r="CB36" i="4"/>
  <c r="CB39" i="4" s="1"/>
  <c r="BW39" i="4"/>
  <c r="CB52" i="3"/>
  <c r="CB60" i="3" s="1"/>
  <c r="BW60" i="3"/>
  <c r="CB11" i="4"/>
  <c r="CB14" i="4" s="1"/>
  <c r="BW41" i="4"/>
  <c r="BW14" i="4"/>
  <c r="CB21" i="4"/>
  <c r="CB24" i="4" s="1"/>
  <c r="BW24" i="4"/>
  <c r="CB32" i="3"/>
  <c r="CB40" i="3" s="1"/>
  <c r="BW40" i="3"/>
  <c r="CB31" i="4"/>
  <c r="CB34" i="4" s="1"/>
  <c r="BW34" i="4"/>
  <c r="BW30" i="3"/>
  <c r="CB22" i="3"/>
  <c r="CB30" i="3" s="1"/>
  <c r="BW122" i="3"/>
  <c r="CB113" i="3"/>
  <c r="CB122" i="3" s="1"/>
  <c r="BW146" i="3"/>
  <c r="BJ139" i="5"/>
  <c r="BW15" i="3"/>
  <c r="CB10" i="3"/>
  <c r="CB15" i="3" s="1"/>
  <c r="BE200" i="5"/>
  <c r="BI198" i="5"/>
  <c r="BI200" i="5" s="1"/>
  <c r="CB16" i="4"/>
  <c r="CB19" i="4" s="1"/>
  <c r="BW19" i="4"/>
  <c r="AZ211" i="5"/>
  <c r="AZ212" i="5" s="1"/>
  <c r="AZ213" i="5" s="1"/>
  <c r="AZ214" i="5" s="1"/>
  <c r="BD202" i="5"/>
  <c r="BD211" i="5" s="1"/>
  <c r="BD212" i="5" s="1"/>
  <c r="BD213" i="5" s="1"/>
  <c r="BD214" i="5" s="1"/>
  <c r="BW144" i="3"/>
  <c r="CB135" i="3"/>
  <c r="CB144" i="3" s="1"/>
  <c r="BW50" i="3"/>
  <c r="CB42" i="3"/>
  <c r="CB50" i="3" s="1"/>
  <c r="BE143" i="5"/>
  <c r="BV155" i="3"/>
  <c r="BN139" i="5" l="1"/>
  <c r="BN141" i="5" s="1"/>
  <c r="BJ198" i="5"/>
  <c r="BJ141" i="5"/>
  <c r="BO139" i="5"/>
  <c r="BE202" i="5"/>
  <c r="BE152" i="5"/>
  <c r="BE153" i="5" s="1"/>
  <c r="BE154" i="5" s="1"/>
  <c r="BI143" i="5"/>
  <c r="BI152" i="5" s="1"/>
  <c r="BI153" i="5" s="1"/>
  <c r="BI154" i="5" s="1"/>
  <c r="BW155" i="3"/>
  <c r="CB146" i="3"/>
  <c r="CB41" i="4"/>
  <c r="CB44" i="4" s="1"/>
  <c r="BW44" i="4"/>
  <c r="BO198" i="5" l="1"/>
  <c r="BN198" i="5"/>
  <c r="BN200" i="5" s="1"/>
  <c r="BJ200" i="5"/>
  <c r="BE211" i="5"/>
  <c r="BE212" i="5" s="1"/>
  <c r="BE213" i="5" s="1"/>
  <c r="BE214" i="5" s="1"/>
  <c r="BI202" i="5"/>
  <c r="BI211" i="5" s="1"/>
  <c r="BI212" i="5" s="1"/>
  <c r="BI213" i="5" s="1"/>
  <c r="BI214" i="5" s="1"/>
  <c r="BJ143" i="5"/>
  <c r="CB155" i="3"/>
  <c r="BQ139" i="5"/>
  <c r="BO141" i="5"/>
  <c r="BT139" i="5" l="1"/>
  <c r="BT141" i="5" s="1"/>
  <c r="BQ141" i="5"/>
  <c r="BJ202" i="5"/>
  <c r="BO143" i="5"/>
  <c r="BN143" i="5"/>
  <c r="BN152" i="5" s="1"/>
  <c r="BN153" i="5" s="1"/>
  <c r="BN154" i="5" s="1"/>
  <c r="BJ152" i="5"/>
  <c r="BJ153" i="5" s="1"/>
  <c r="BJ154" i="5" s="1"/>
  <c r="BQ198" i="5"/>
  <c r="BO200" i="5"/>
  <c r="BJ211" i="5" l="1"/>
  <c r="BJ212" i="5" s="1"/>
  <c r="BJ213" i="5" s="1"/>
  <c r="BO202" i="5"/>
  <c r="BN202" i="5"/>
  <c r="BN211" i="5" s="1"/>
  <c r="BN212" i="5" s="1"/>
  <c r="BN213" i="5" s="1"/>
  <c r="BA102" i="9"/>
  <c r="BA111" i="9" s="1"/>
  <c r="D102" i="9"/>
  <c r="BO152" i="5"/>
  <c r="BO153" i="5" s="1"/>
  <c r="BO154" i="5" s="1"/>
  <c r="BQ143" i="5"/>
  <c r="BT198" i="5"/>
  <c r="BT200" i="5" s="1"/>
  <c r="BQ200" i="5"/>
  <c r="BJ214" i="5"/>
  <c r="BN214" i="5"/>
  <c r="BC102" i="9" l="1"/>
  <c r="BC111" i="9" s="1"/>
  <c r="BQ152" i="5"/>
  <c r="BQ153" i="5" s="1"/>
  <c r="BQ154" i="5" s="1"/>
  <c r="BT143" i="5"/>
  <c r="BT152" i="5" s="1"/>
  <c r="BT153" i="5" s="1"/>
  <c r="D140" i="9"/>
  <c r="AV102" i="9"/>
  <c r="D111" i="9"/>
  <c r="BO211" i="5"/>
  <c r="BO212" i="5" s="1"/>
  <c r="BO213" i="5" s="1"/>
  <c r="BO214" i="5" s="1"/>
  <c r="BQ202" i="5"/>
  <c r="AV140" i="9" l="1"/>
  <c r="D149" i="9"/>
  <c r="D150" i="9" s="1"/>
  <c r="BT154" i="5"/>
  <c r="AX102" i="9"/>
  <c r="AX111" i="9" s="1"/>
  <c r="AV111" i="9"/>
  <c r="BQ211" i="5"/>
  <c r="BQ212" i="5" s="1"/>
  <c r="BQ213" i="5" s="1"/>
  <c r="BQ214" i="5" s="1"/>
  <c r="BT202" i="5"/>
  <c r="BT211" i="5" s="1"/>
  <c r="BT212" i="5" s="1"/>
  <c r="AV149" i="9" l="1"/>
  <c r="AV150" i="9" s="1"/>
  <c r="AX140" i="9"/>
  <c r="AX149" i="9" l="1"/>
  <c r="AX150" i="9" s="1"/>
  <c r="G25" i="7"/>
  <c r="H25" i="7" l="1"/>
  <c r="H26" i="7" s="1"/>
  <c r="H27" i="7" s="1"/>
  <c r="G26" i="7"/>
  <c r="G27" i="7" s="1"/>
</calcChain>
</file>

<file path=xl/sharedStrings.xml><?xml version="1.0" encoding="utf-8"?>
<sst xmlns="http://schemas.openxmlformats.org/spreadsheetml/2006/main" count="3680" uniqueCount="657">
  <si>
    <t>MOVIMENTAÇÃO DA REESTRUTURAÇÃO DE CARGOS E FUNÇÕES COMISSIONADOS</t>
  </si>
  <si>
    <t>MÊS BASE:</t>
  </si>
  <si>
    <t>AGOSTO</t>
  </si>
  <si>
    <t>UNIDADE:</t>
  </si>
  <si>
    <t>TSE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</si>
  <si>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</si>
  <si>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</si>
  <si>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</si>
  <si>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</si>
  <si>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</si>
  <si>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</si>
  <si>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</si>
  <si>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</si>
  <si>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</si>
  <si>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</si>
  <si>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</si>
  <si>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</si>
  <si>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</si>
  <si>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NOVEMBRO</t>
  </si>
  <si>
    <t>DEZEMBRO</t>
  </si>
  <si>
    <t>CRIADOS</t>
  </si>
  <si>
    <t>EXTINTOS</t>
  </si>
  <si>
    <t>SUBTOTAL
CARGOS
FUNÇÕES</t>
  </si>
  <si>
    <t>TOTAL
CARGOS
FUNÇÕES</t>
  </si>
  <si>
    <t>CARGOS E FUNÇÕES COMISSIONADOS AUTORIZADOS</t>
  </si>
  <si>
    <t>CJ 04</t>
  </si>
  <si>
    <t>CJ 03</t>
  </si>
  <si>
    <t>CJ 02</t>
  </si>
  <si>
    <t>CJ 01</t>
  </si>
  <si>
    <t>SUBTOTAL CJ</t>
  </si>
  <si>
    <t>FC-06</t>
  </si>
  <si>
    <t>FC-05</t>
  </si>
  <si>
    <t>FC-04</t>
  </si>
  <si>
    <t>FC-03</t>
  </si>
  <si>
    <t>FC-02</t>
  </si>
  <si>
    <t>FC-01</t>
  </si>
  <si>
    <t>SUBTOTAL FUNÇÃO</t>
  </si>
  <si>
    <t>TOTAL AUTORIZADOS (CJ + FC)</t>
  </si>
  <si>
    <t>CARGOS E FUNÇÕES COMISSIONADOS AUTORIZADOS LEI XX.1</t>
  </si>
  <si>
    <t>TOTAL LEI XX1 (CJ + FC)</t>
  </si>
  <si>
    <t>CARGOS E FUNÇÕES COMISSIONADOS AUTORIZADOS LEI XX.2</t>
  </si>
  <si>
    <t>TOTAL LEI XX2 (CJ + FC)</t>
  </si>
  <si>
    <t>CARGOS E FUNÇÕES COMISSIONADOS AUTORIZADOS LEI XX.3</t>
  </si>
  <si>
    <t>TOTAL LEI XX3 (CJ + FC)</t>
  </si>
  <si>
    <t>CARGOS E FUNÇÕES COMISSIONADOS AUTORIZADOS LEI XX.4</t>
  </si>
  <si>
    <t>TOTAL LEI XX4 (CJ + FC)</t>
  </si>
  <si>
    <t>CARGOS E FUNÇÕES COMISSIONADOS AUTORIZADOS LEI XX.5</t>
  </si>
  <si>
    <t>TOTAL LEI XX5 (CJ + FC)</t>
  </si>
  <si>
    <t>ATO LEGAL REESTRUTURAÇÃO</t>
  </si>
  <si>
    <t>RESUMO DA MOVIMENTAÇÃO REESTRUTURAÇÃO CARGOS E FUNÇÕES COMISSIONADOS</t>
  </si>
  <si>
    <t>SUBTOTAL FC</t>
  </si>
  <si>
    <t>TOTAL GERAL (CJ + FC)</t>
  </si>
  <si>
    <t>OBSERVAÇÕES:</t>
  </si>
  <si>
    <t>MOVIMENTAÇÃO REDISTRIBUIÇÕES CARGOS EFETIVOS AUTORIZADOS</t>
  </si>
  <si>
    <t>CARGOS EFETIVOS</t>
  </si>
  <si>
    <t>TOTAL NO EXERCÍCIO</t>
  </si>
  <si>
    <t>ENTRADAS</t>
  </si>
  <si>
    <t>SAÍDAS</t>
  </si>
  <si>
    <t>CARGOS EFETIVOS AUTORIZADOS</t>
  </si>
  <si>
    <t>ANALISTA</t>
  </si>
  <si>
    <t>C</t>
  </si>
  <si>
    <t>B</t>
  </si>
  <si>
    <t>A</t>
  </si>
  <si>
    <t>CARGOS PROVIDOS</t>
  </si>
  <si>
    <t>CARGOS VAGOS</t>
  </si>
  <si>
    <t>TOTAL ANALISTAS</t>
  </si>
  <si>
    <t>TÉCNICO</t>
  </si>
  <si>
    <t>TOTAL TÉCNICOS</t>
  </si>
  <si>
    <t>AUXILIAR</t>
  </si>
  <si>
    <t>TOTAL AUXILIAR</t>
  </si>
  <si>
    <t>TOTAL REDISTRIBUIÇÃO CARGOS AUTORIZADOS</t>
  </si>
  <si>
    <t>REDISTR. CARGOS EFETIVOS AUTORIZADOS LEI Nº XXXXX.1</t>
  </si>
  <si>
    <t>TOTAL REDISTR. CARGOS AUTORIZADOS LEI Nº XXXXX</t>
  </si>
  <si>
    <t>REDISTR. CARGOS EFETIVOS AUTORIZADOS LEI Nº XXXXX.2</t>
  </si>
  <si>
    <t>REDISTR. CARGOS EFETIVOS AUTORIZADOS LEI Nº XXXXX.3</t>
  </si>
  <si>
    <t>REDISTR. CARGOS EFETIVOS AUTORIZADOS LEI Nº XXXXX.4</t>
  </si>
  <si>
    <t>REDISTR. CARGOS EFETIVOS AUTORIZADOS LEI Nº XXXXX.5</t>
  </si>
  <si>
    <t>REDISTR. CARGOS EFETIVOS EXCEDENTES</t>
  </si>
  <si>
    <t>TOTAL REDISTR. CARGOS EXCEDENTES</t>
  </si>
  <si>
    <t>RESUMO DA MOVIMENTAÇÃO REDISTRIBUIÇÃO DE CARGOS EFETIVOS</t>
  </si>
  <si>
    <t>CARGOS
EFETIVOS</t>
  </si>
  <si>
    <t>TOTAL REDIST. ANALISTAS CARGOS PROVIDOS</t>
  </si>
  <si>
    <t>TOTAL REDIST. ANALISTAS CARGOS VAGOS</t>
  </si>
  <si>
    <t>TOTAL REDIST. ANALISTAS</t>
  </si>
  <si>
    <t>TOTAL REDIST. TÉCNICOS CARGOS PROVIDOS</t>
  </si>
  <si>
    <t>TOTAL REDIST. TÉCNICOS CARGOS VAGOS</t>
  </si>
  <si>
    <t>TOTAL REDIST. TÉCNICOS</t>
  </si>
  <si>
    <t>TOTAL REDIST. AUXILIAR CARGOS PROVIDOS</t>
  </si>
  <si>
    <t>TOTAL REDIST. AUXILIAR CARGOS VAGOS</t>
  </si>
  <si>
    <t>TOTAL REDIST. AUXILIAR</t>
  </si>
  <si>
    <t>TOTAL REDIST. CARGOS PROVIDOS</t>
  </si>
  <si>
    <t>TOTAL REDIST. CARGOS VAGOS</t>
  </si>
  <si>
    <t>TOTAL GERAL REDISTRIBUIÇÃO</t>
  </si>
  <si>
    <t>Redistribuição de 2 cargos de técnico conforme as Portarias 413 e 467.</t>
  </si>
  <si>
    <t>MOVIMENTAÇÃO QUANTITATIVO DE CARGOS AREA FIM E FUNÇÕES DE ZONAS ELEITORAIS</t>
  </si>
  <si>
    <t>RESOLUÇÕES TSE Nº 23.512, 23.520, 23.522, 23.539 E 23.541/2017</t>
  </si>
  <si>
    <t>I - MOVIMENTAÇÃO DO QUANTITATIVO DE CARGOS ÁREA FIM E FUNÇÕES PRÓ-LABORE DE ZONAS ELEITORAIS</t>
  </si>
  <si>
    <t>CARGOS ÁREA FIM
E FUNÇÕES PRO-LABORE</t>
  </si>
  <si>
    <t>QUANTITATIVO DE CARGOS ÁREA FIM E FUNÇÕES PRÓ-LABORE DE ZONAS ELEITORAIS EXERCÍCIO ANTERIOR</t>
  </si>
  <si>
    <t>QUANTITATIVO DE CARGOS ÁREA FIM E FUNÇÕES PRÓ-LABORE DE ZONAS ELEITORAIS
NO EXERCÍCIO ATUAL</t>
  </si>
  <si>
    <t>QUANTITATIVO DE CARGOS ÁREA FIM E FUNÇÕES PRÓ-LABORE DE ZONAS ELEITORAIS
 ACUMULADO ATÉ O  EXERCÍCIO ATUAL</t>
  </si>
  <si>
    <t>TOTAL
CARGOS ÁREA FIM
FUNÇÕES PRO-LAB
ATÉ ABRIL-2017</t>
  </si>
  <si>
    <t>CARGOS AREA FIM E FUNÇÃO PRÓ-LABORE
NO REMANEJAMENTO DE ZONAS</t>
  </si>
  <si>
    <t>CARGOS AREA FIM E FUNÇÃO PRÓ-LABORE 
NA CRIACAO/EXTINCAO DE ZONAS</t>
  </si>
  <si>
    <t>TOTAL
CARGOS AREA FIM
FUNÇÃO PRO-LAB
EXERC. ANTERIOR</t>
  </si>
  <si>
    <t>QTDE CARGOS
AREA FIM E FUNÇÕES
PRÓ-LABORE
INÍCIO DO MÊS</t>
  </si>
  <si>
    <t>QTDE CARGOS
AREA FIM E FUNÇÕES
PRÓ-LABORE
FIM DO MÊS</t>
  </si>
  <si>
    <t>TOTAL CARGOS
AREA FIM E
FUNÇÃO PRO-LAB
EXERC. ANTERIOR</t>
  </si>
  <si>
    <t>TOTAL
CARGOS AREA FIM
FUNÇÃO PRO-LAB
EXERC. ATUAL</t>
  </si>
  <si>
    <t>CRIAÇÃO</t>
  </si>
  <si>
    <t>EXTINÇÃO</t>
  </si>
  <si>
    <t>JUIZ 
ELEITORAL</t>
  </si>
  <si>
    <t>PROMOTOR ELEITORAL</t>
  </si>
  <si>
    <t>CH. CARTÓRIO EXTERIOR (PRO-LABORE)</t>
  </si>
  <si>
    <t>CH. CARTÓRIO CAPITAL (PRO-LABORE)</t>
  </si>
  <si>
    <t>CH. CARTÓRIO INTERIOR (PRO-LABORE)</t>
  </si>
  <si>
    <t>TOTAL CARGOS ÁREA FIM E FC PRO-LAB</t>
  </si>
  <si>
    <t>II - MOVIMENTAÇÃO DO QUANTITATIVO DE FUNÇÕES DE ZONAS ELEITORAIS EXISTENTES, EXCETO PRO-LABORE</t>
  </si>
  <si>
    <t>FUNÇÕES DE ZONAS ELEITORAIS</t>
  </si>
  <si>
    <t>QUANTITATIVO DE FUNÇÕES DE ZONAS ELEITORAIS EXERCÍCIO ANTERIOR</t>
  </si>
  <si>
    <t>QUANTITATIVO DE  FUNÇÕES DE ZONAS ELEITORAIS
NO EXERCÍCIO ATUAL</t>
  </si>
  <si>
    <t>QUANTITATIVO DE  FUNÇÕES DE ZONAS ELEITORAIS
ACUMULADO ATÉ O  EXERCÍCIO ATUAL</t>
  </si>
  <si>
    <t>TOTAL FUNÇÕES
DE ZONAS ELEITORAIS
CRIADAS
ATÉ ABRIL-2017</t>
  </si>
  <si>
    <t>MOV. FUNÇÕES DE ZONAS ELEITORAIS
NO REMANEJAMENTO DE ZONAS</t>
  </si>
  <si>
    <t>MOV. FUNÇÕES RESERVADAS
NA CRIACAO/EXTINCAO DE ZONAS</t>
  </si>
  <si>
    <t>TOTAL FUNÇÕES
DE ZONAS ELEITORAIS
NÃO RESERVADAS
EX. ANTERIOR</t>
  </si>
  <si>
    <t>QTDE FUNÇÕES
DE ZONAS ELEITORAIS
NÃO RESERVADAS
INÍCIO DO MÊS</t>
  </si>
  <si>
    <t>QTDE FUNÇÕES
DE ZONAS ELEITORAIS
NÃO RESERVADAS
FIM DO MÊS</t>
  </si>
  <si>
    <t>QTDE FUNÇÕES
DE ZONAS ELEITORAIS
NÃO RESERVADAS
EX. ANTERIOR</t>
  </si>
  <si>
    <t>TOTAL FUNÇÕES
DE ZONAS ELEITORAIS
NÃO RESERVADAS
EXERC. ATUAL</t>
  </si>
  <si>
    <t>TOTAL FUNÇÕES
DE ZONAS ELEITORAIS
NÃO RESERVADAS
ATÉ ABRIL-2017</t>
  </si>
  <si>
    <t>FUNÇÕES
RESERVADAS COM
EXTINÇÃO DE ZONAS</t>
  </si>
  <si>
    <t>UTILIZAÇÃO
FUNÇÃO RESERVADA
EM NOVA ZONA</t>
  </si>
  <si>
    <t>A) FUNÇÕES DE ZONAS ELEITORAIS NO EXTERIOR</t>
  </si>
  <si>
    <t>CHEFIA DE CARTÓRIO (FC-06)</t>
  </si>
  <si>
    <t>ASSIST. CHEFIA DE CARTÓRIO (FC-01)</t>
  </si>
  <si>
    <t>SUBTOTAL</t>
  </si>
  <si>
    <t>B) FUNÇÕES DE ZONAS ELEITORAIS NA CAPITAL</t>
  </si>
  <si>
    <t>C) FUNÇÕES DE ZONAS ELEITORAIS NO INTERIOR</t>
  </si>
  <si>
    <t>D) FUNÇÕES DE ZONAS ELEITORAIS NO EXTERIOR, NA CAPITAL E NO INTERIOR (A + B + C)</t>
  </si>
  <si>
    <t>TOTAL FUNÇÕES DE ZONAS ELEITORAIS</t>
  </si>
  <si>
    <t>III - MOVIMENTAÇÃO DA REESTRUTURAÇÃO/TRANSFORMAÇÃO DE FUNÇÕES RESERVADAS DAS ZONAS ELEITORAIS EXTINTAS</t>
  </si>
  <si>
    <t>FUNÇÕES DE ZONAS ELEITORAIS
RESERVADAS NÃO UTILIZADAS EM NOVAS ZONAS ELEITORAIS</t>
  </si>
  <si>
    <t>QUANTITATIVO DE FUNÇÕES DE ZONAS ELEITORAIS RESERVADAS DE EXERCÍCIO ANTERIOR</t>
  </si>
  <si>
    <t>QUANTITATIVO DE  FUNÇÕES DE ZONAS ELEITORAIS NO EXERCÍCIO ATUAL</t>
  </si>
  <si>
    <t>QUANTITATIVO DE  FUNÇÕES DE ZONAS ELEITORAIS ACUMULADO ATÉ O  EXERCÍCIO ATUAL</t>
  </si>
  <si>
    <t>QTDE FUNÇÕES
ZONAS ELEITORAIS
RESERVADAS
ATÉ ABRIL/2017</t>
  </si>
  <si>
    <t>QTDE FUNÇÕES
ZONAS ELEITORAIS
RESERVADAS
EX. ANTERIOR</t>
  </si>
  <si>
    <t>QTDE FUNÇÕES
RESERVADAS
UTILIZADAS EM
NOVA ZONA
EX. ANTERIOR</t>
  </si>
  <si>
    <t>TRANSFORMAÇÃO DE FUNÇÕES RESERVADAS COM EXTINÇÃO DE ZONAS</t>
  </si>
  <si>
    <t>TOTAL FUNÇÕES
ZONAS ELEITORAIS
RESERVADAS E
TRANSFORMADAS
EX. ANTERIOR</t>
  </si>
  <si>
    <t>QTDE FUNÇÕES
RESERVADAS COM
EXTINÇÃO DE ZONAS
NO MÊS</t>
  </si>
  <si>
    <t>QTDE FUNÇÕES
RESERVADAS
UTILIZADAS EM
NOVA ZONA NO MÊS</t>
  </si>
  <si>
    <t>QTDE FUNÇÕES
RESERVADAS COM
EXTINÇÃO DE ZONAS
LÍQUIDA NO MÊS</t>
  </si>
  <si>
    <t>QTDE FUNÇÕES
ZONAS ELEITORAIS
RESERVADA/TRANSF
FIM DO MÊS</t>
  </si>
  <si>
    <t>QTDE FUNÇÕES
RESERVADAS COM
EXTINÇÃO DE ZONAS
EXEC. ATUAL</t>
  </si>
  <si>
    <t>QTDE FUNÇÕES
RESERVADAS
UTILIZADAS EM
NOVA ZONA
EXEC. ATUAL</t>
  </si>
  <si>
    <t>TOTAL FUNÇÕES
ZONAS ELEITORAIS
RESERVADAS E
TRANSFORMADAS
EXERC. ATUAL</t>
  </si>
  <si>
    <t>QTDE FUNÇÕES
RESERVADAS COM
EXTINÇÃO DE ZONAS
ATÉ EXEC. ATUAL</t>
  </si>
  <si>
    <t>QTDE FUNÇÕES
RESERVADAS
UTILIZADAS EM
NOVA ZONA
ATÉ EXEC. ATUAL</t>
  </si>
  <si>
    <t>A) FUNÇÕES DE ZONAS ELEITORAIS NO EXTERIOR (RESERVADAS E TRANSFORMADAS)</t>
  </si>
  <si>
    <t>B)  FUNÇÕES DE ZONAS ELEITORAIS NA CAPITAL (RESERVADAS E TRANSFORMADAS)</t>
  </si>
  <si>
    <t>C)  FUNÇÕES DE ZONAS ELEITORAIS NO INTERIOR (RESERVADAS E TRANSFORMADAS)</t>
  </si>
  <si>
    <t xml:space="preserve">D) FUNÇÕES DE ZONAS ELEITORAIS NO EXTERIOR, NA CAPITAL E NO INTERIOR (RESERVADAS E TRANSFORMADAS) A + B +C </t>
  </si>
  <si>
    <t>ATO LEGAL DA REESTRUTURAÇÃO/TRANSFORMAÇÃO DAS FUNÇÕES</t>
  </si>
  <si>
    <t>IV -  QUANTITATIVO TOTAL DE FUNÇÕES DE ZONAS ELEITORAIS, CONSIDERADAS AS REESTRUTURAÇÕES DAS FUNÇÕES RESERVADAS E INCLUÍDAS AS FUNÇÕES PRO-LABORE</t>
  </si>
  <si>
    <t>QUANTITATIVO DE  FUNÇÕES DE ZONAS ELEITORAIS ATÉ O EXERCÍCIO ATUAL</t>
  </si>
  <si>
    <t>TOTAL FUNÇÕES
ZONAS ELEITORAIS
ATÉ ABRIL-2017</t>
  </si>
  <si>
    <t>MOV. FUNÇÕES NÃO RESERVADAS
INCLUÍDAS AS FUNÇÕES REMANEJADAS</t>
  </si>
  <si>
    <t>MOV. FUNÇÕES RESERVADAS/TRANSF
NA CRIACAO/EXTINCAO DE ZONAS</t>
  </si>
  <si>
    <t>TOTAL FUNÇÕES
ZONAS ELEITORAIS
EX. ANTERIOR</t>
  </si>
  <si>
    <t>QTDE FUNÇÕES
ZONAS ELEITORAIS
INÍCIO DO MÊS</t>
  </si>
  <si>
    <t>QTDE FUNÇÕES
ZONAS ELEITORAIS
FIM DO MÊS</t>
  </si>
  <si>
    <t>QTDE FUNÇÕES
ZONAS ELEITORAIS
EXERC. ANTERIOR</t>
  </si>
  <si>
    <t>QTDE FUNÇÕES
ZONAS ELEITORAIS
EXEC. ATUAL</t>
  </si>
  <si>
    <t>QTDE FUNÇÕES
ZONAS ELEITORAIS
ATÉ EXEC. ATUAL</t>
  </si>
  <si>
    <t>CHEFIA DE CARTÓRIO (PRO-LABORE)</t>
  </si>
  <si>
    <t>OBSERVAÇÕES</t>
  </si>
  <si>
    <t>MOVIMENTAÇÃO QUANTITATIVO DE ZONAS ELEITORAIS</t>
  </si>
  <si>
    <t>I - MOVIMENTAÇÃO DO QUANTITATIVO DE ZONAS ELEITORAIS</t>
  </si>
  <si>
    <t>ZONAS ELEITORAIS</t>
  </si>
  <si>
    <t>QUANTITATIVO DE ZONAS ELEITORAIS EXERCÍCIO ANTERIOR</t>
  </si>
  <si>
    <t>MOV.  QUANTITATIVO DE  ZONAS ELEITORAIS NO EXERCÍCIO ATUAL</t>
  </si>
  <si>
    <t>QUANTITATIVO DE  ZONAS ELEITORAIS ACUMULADO ATÉ O  EXERCÍCIO ATUAL</t>
  </si>
  <si>
    <t>TOTAL ZONAS
ELEITORAIS
ATÉ ABRIL-2017</t>
  </si>
  <si>
    <t>REMANEJAMENTO DE ZONAS</t>
  </si>
  <si>
    <t>CRIACAO/EXTINCAO DE ZONAS</t>
  </si>
  <si>
    <t>TOTAL ZONAS ELEITORAIS
EXERC. ANTERIOR</t>
  </si>
  <si>
    <t>QTDE ZONAS
ELEITORAIS
INÍCIO DO MÊS</t>
  </si>
  <si>
    <t>CRIACAO E OU EXTINCAO DE ZONAS</t>
  </si>
  <si>
    <t>QTDE ZONAS
ELEITORAIS
FIM DO MÊS</t>
  </si>
  <si>
    <t>QTDE ZONAS ELEITORAIS NO
EXERC. ANTERIOR</t>
  </si>
  <si>
    <t>QTDE ZONAS
ELEITORAIS NO
EXERC. ATUAL</t>
  </si>
  <si>
    <t>QTDE ZONAS
ELEITORAIS ATÉ
EXERC. ATUAL</t>
  </si>
  <si>
    <t>CRIAÇÃO
DE ZONAS</t>
  </si>
  <si>
    <t>EXTINÇÃO
DE ZONAS</t>
  </si>
  <si>
    <t>ENTRADAS
EXERC. ATUAL</t>
  </si>
  <si>
    <t>SAIDAS
EXERC. ATUAL</t>
  </si>
  <si>
    <t>CRIAÇÃO DE ZONAS 
EXERC. ATUAL</t>
  </si>
  <si>
    <t>EXTINÇÃO DE ZONAS 
EXERC. ATUAL</t>
  </si>
  <si>
    <t>ENTRADAS
DE ZONAS ATÉ
EXERC. ATUAL</t>
  </si>
  <si>
    <t>SAÍDAS
DE ZONAS ATÉ
EXERC. ATUAL</t>
  </si>
  <si>
    <t>CRIAÇÃO
DE ZONAS ATÉ
EXERC. ATUAL</t>
  </si>
  <si>
    <t>EXTINÇÃO
DE ZONAS ATÉ
EXERC. ATUAL</t>
  </si>
  <si>
    <t>A)  ZONAS ELEITORAIS CRIADAS ATÉ 2004 (LEI Nº 10.842/2004)</t>
  </si>
  <si>
    <t>ZONAS ELEITORAIS EXTERIOR</t>
  </si>
  <si>
    <t>ZONAS ELEITORAIS CAPITAL</t>
  </si>
  <si>
    <t>ZONAS ELEITORAIS INTERIOR</t>
  </si>
  <si>
    <t>B)  ZONAS ELEITORAIS CRIADAS DE 2004 ATÉ 2015 (LEI Nº 13.150/2015)</t>
  </si>
  <si>
    <t>C) NOVAS ZONAS ELEITORAIS CRIADAS EM EXERCÍCIOS ANTERIORES COM PRO-LABORE (NZE AUTORIZADAS, HOMOLOGADAS E NÃO CONTEMPLADAS NAS LEIS Nº 10.842/2004 E Nº 13.150/2015)</t>
  </si>
  <si>
    <t>D) NOVAS ZONAS ELEITORAIS CRIADAS EM EXERCÍCIOS ANTERIORES UTILIZANDO AS FUNÇÕES RESERVADAS NO REZONEAMENTO (NZE AUTORIZADAS E HOMOLOGADAS)</t>
  </si>
  <si>
    <t>E) NOVAS ZONAS ELEITORAIS CRIADAS NO EXERCÍCIO ATUAL COM PRO-LABORE (NZE AUTORIZADAS E HOMOLOGADAS)</t>
  </si>
  <si>
    <t>F) NOVAS ZONAS ELEITORAIS CRIADAS NO EXERCÍCIO ATUAL UTILIZANDOS AS FUNÇÕES RESERVADAS NO REZONEAMENTO (NZE AUTORIZADAS E HOMOLOGADAS)</t>
  </si>
  <si>
    <t>G) TOTAL ZONAS ELEITORAIS (A+B+C+D+E+F)</t>
  </si>
  <si>
    <t>TOTAL GERAL</t>
  </si>
  <si>
    <t>MOVIMENTAÇÃO DE CARGOS E FUNÇÕES: PROVIMENTOS, VACÂNCIAS, REDISTRIBUIÇÕES, DESIGNAÇÕES E EXONERAÇÕES ATÉ O MÊS BASE</t>
  </si>
  <si>
    <t>I - MOVIMENTAÇÃO DE CARGOS EFETIVOS E CARGOS E FUNÇÕES COMISSIONADOS DE SECRETARIAS</t>
  </si>
  <si>
    <t>CARGOS/FUNÇÕES</t>
  </si>
  <si>
    <t>QTDE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</si>
  <si>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</si>
  <si>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</si>
  <si>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</si>
  <si>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</si>
  <si>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</si>
  <si>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</si>
  <si>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</si>
  <si>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</si>
  <si>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</si>
  <si>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</si>
  <si>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</si>
  <si>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</si>
  <si>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</si>
  <si>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</si>
  <si>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</si>
  <si>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</si>
  <si>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</si>
  <si>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VAGOS</t>
  </si>
  <si>
    <t>CARGOS  
 TOTAIS</t>
  </si>
  <si>
    <t>CARGOS  TOTAIS
(TOTAL PROVIDOS + VAGOS)</t>
  </si>
  <si>
    <t xml:space="preserve">Analista Judiciário </t>
  </si>
  <si>
    <t xml:space="preserve">Técnico Judiciário </t>
  </si>
  <si>
    <t>Auxiliar Judiciário</t>
  </si>
  <si>
    <t>TOTAL CARGOS EFETIVOS AUTORIZADOS</t>
  </si>
  <si>
    <t>CARGOS EFETIVOS AUTORIZADOS LEI XX.1</t>
  </si>
  <si>
    <t>TOTAL CARGOS EFETIVOS AUTORIZADOS LEI XX.1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</si>
  <si>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</si>
  <si>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</si>
  <si>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</si>
  <si>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</si>
  <si>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</si>
  <si>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</si>
  <si>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</si>
  <si>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</si>
  <si>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</si>
  <si>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</si>
  <si>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</si>
  <si>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TOTAL CJ + FC AUTORIZADOS</t>
  </si>
  <si>
    <t>TOTAL CJ + FC AUTORIZADOS LEI XX.1</t>
  </si>
  <si>
    <t>TOTAL CJ + FC AUTORIZADOS LEI XX.2</t>
  </si>
  <si>
    <t>TOTAL CJ + FC AUTORIZADOS LEI XX.3</t>
  </si>
  <si>
    <t>TOTAL CJ + FC AUTORIZADOS LEI XX.4</t>
  </si>
  <si>
    <t>TOTAL CJ + FC AUTORIZADOS LEI XX.5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</si>
  <si>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</si>
  <si>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</si>
  <si>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</si>
  <si>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</si>
  <si>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CARGOS
FUNÇÕES
NUNCA
OCUPADOS</t>
  </si>
  <si>
    <t>OCUPADOS</t>
  </si>
  <si>
    <t>CARGOS
TOTAIS</t>
  </si>
  <si>
    <t>CARGOS ÁREA FIM</t>
  </si>
  <si>
    <t>Juízes Colaboradores</t>
  </si>
  <si>
    <t>Juízes Eleitorais</t>
  </si>
  <si>
    <t>Promotores  Eleitorais</t>
  </si>
  <si>
    <t>Chefia de Cartório (pro-labore)</t>
  </si>
  <si>
    <t>Chefia de Cartório (FC-06)</t>
  </si>
  <si>
    <t>Assist. Ch. Cartório (FC-01)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</si>
  <si>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</si>
  <si>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</si>
  <si>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</si>
  <si>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</si>
  <si>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</si>
  <si>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</si>
  <si>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TOTAL II</t>
  </si>
  <si>
    <t>TOTAL GERAL (I+II)</t>
  </si>
  <si>
    <t>0</t>
  </si>
  <si>
    <t>7</t>
  </si>
  <si>
    <t>RESUMO MOVIMENTAÇÃO DE CARGOS EFETIVOS E CARGOS E FUNÇÕES COMISSIONADOS (SECRETARIA E ZONAS ELEITORAIS)</t>
  </si>
  <si>
    <t>TOTAL GERAL I + II</t>
  </si>
  <si>
    <t>DADOS BÁSICOS PESSOAL VERSÃO-2021</t>
  </si>
  <si>
    <t>2021</t>
  </si>
  <si>
    <t>14101</t>
  </si>
  <si>
    <t>PLANILHA_1:</t>
  </si>
  <si>
    <t>MOV_POSTOS_ATENDIMENTO</t>
  </si>
  <si>
    <t>PLANILHA_4:</t>
  </si>
  <si>
    <t>MOV_REESTRUTURAÇÃO_CJ_E_FC</t>
  </si>
  <si>
    <t>I - MOVIMENTAÇÃO DO QUANTITATIVO DE POSTOS DE ATENDIMENTO PERMANENTES</t>
  </si>
  <si>
    <t>POSTOS DE ATENDIMENTO</t>
  </si>
  <si>
    <t>QUANTITATIVO DE POSTOS DE ATENDIMENTO EXERCÍCIO ANTERIOR</t>
  </si>
  <si>
    <t>TOTAL POSTOS
DE ATENDIMENTO</t>
  </si>
  <si>
    <t>CRIAÇÃO DE
POSTOS DE
ATENDIMENTO</t>
  </si>
  <si>
    <t>EXTINÇÃO DE
POSTOS DE
ATENDIMENTO</t>
  </si>
  <si>
    <t>TOTAL POSTOS
DE ATENDIMENTO
EXERC. ANTERIOR</t>
  </si>
  <si>
    <t>A) POSTOS DE ATENDIMENTO CRIADOS ATÉ ABRIL-2017 (ANTES DO REZONEAMENTO DAS ZONAS ELEITORAIS EM 2017)</t>
  </si>
  <si>
    <t>POSTOS DE ATENDIMENTO NA CAPITAL</t>
  </si>
  <si>
    <t>POSTOS DE ATENDIMENTO NO INTERIOR</t>
  </si>
  <si>
    <t>B) POSTOS DE ATENDIMENTO CRIADOS A PARTIR DE MAIO-2017 (REZONEAMENTO DE ZONAS ELEITORIAIS DE 2017)</t>
  </si>
  <si>
    <t>C) TOTAL POSTOS DE ATENDIMENTO NA CAPITAL E NO INTERIOR (A + B)</t>
  </si>
  <si>
    <t>TOTAL POSTOS DE ATENDIMENTO</t>
  </si>
  <si>
    <t>II - MOVIMENTAÇÃO DO QUANTITATIVO DE POSTOS DE ATENDIMENTO TEMPORÁRIOS</t>
  </si>
  <si>
    <t>B) POSTOS DE ATENDIMENTO CRIADOS APÓS O REZONEAMENTO DE ZONAS ELEITORIAIS DE 2017</t>
  </si>
  <si>
    <t>PLANILHA-5:</t>
  </si>
  <si>
    <t>PLANILHA_6:</t>
  </si>
  <si>
    <t>MOV_FUNÇÕES_ZONA_ELEITORAL</t>
  </si>
  <si>
    <t>PLANILHA-7:</t>
  </si>
  <si>
    <t>MOVIMENTAÇÃO_CARGOS_E_FUNÇÕES</t>
  </si>
  <si>
    <t>TOTAL  GERAL I + II</t>
  </si>
  <si>
    <t>PLANILHA_8:</t>
  </si>
  <si>
    <t>CARGOS_AREA_FIM</t>
  </si>
  <si>
    <t>MAGISTRADOS [A]</t>
  </si>
  <si>
    <t>QUANTIDADE</t>
  </si>
  <si>
    <t>CARGO NA CARREIRA</t>
  </si>
  <si>
    <t>CARGO/FUNÇÃO EXERCIDO NO ÓRGÃO</t>
  </si>
  <si>
    <t>TOTAL</t>
  </si>
  <si>
    <t>APOSENTADOS</t>
  </si>
  <si>
    <t>INSTITUIDORES</t>
  </si>
  <si>
    <t>PENSIONISTAS</t>
  </si>
  <si>
    <t>Ministros de Tribunal Superior (STF/STJ)</t>
  </si>
  <si>
    <t>Ministros Titulares T S E</t>
  </si>
  <si>
    <t>Ministros Substitutos T S 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</si>
  <si>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</si>
  <si>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</si>
  <si>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</si>
  <si>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</si>
  <si>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</si>
  <si>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</si>
  <si>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</si>
  <si>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</si>
  <si>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</si>
  <si>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</si>
  <si>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</si>
  <si>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</si>
  <si>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</si>
  <si>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</si>
  <si>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</si>
  <si>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MEMBROS JURISTAS E DO MINISTÉRIO PÚBLICO [B]</t>
  </si>
  <si>
    <t>Advogado</t>
  </si>
  <si>
    <t>Procurador Geral de República</t>
  </si>
  <si>
    <t>Procurador Geral Eleitoral T S E</t>
  </si>
  <si>
    <t>Procurador Geral Eleitoral Substituto T S E</t>
  </si>
  <si>
    <t>Procurador Geral Eleitoral Auxiliar T S E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</si>
  <si>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</si>
  <si>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</si>
  <si>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</si>
  <si>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</si>
  <si>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</si>
  <si>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</si>
  <si>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</si>
  <si>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</si>
  <si>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</si>
  <si>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t>PLANILHA_9:</t>
  </si>
  <si>
    <t>CARGOS_EFETIVOS_ATIVOS</t>
  </si>
  <si>
    <t>PLANILHA_10:</t>
  </si>
  <si>
    <t>CARGOS_EFETIVOS_INATIVOS</t>
  </si>
  <si>
    <t>PLANILHA_18:</t>
  </si>
  <si>
    <t>CARGOS_EFETIVOS_LIMITE_RGPS</t>
  </si>
  <si>
    <t>CARREIRA / 
CLASSE PADRÃO</t>
  </si>
  <si>
    <t>CARGOS EFETIVOS
AUTORIZADOS</t>
  </si>
  <si>
    <t>CARGOS PROVIDOS EXCEDENTES</t>
  </si>
  <si>
    <t>DETALHAMENTO DO QUANTITATIVO FÍSICO DE SERVIDORES NOS CARGOS:</t>
  </si>
  <si>
    <t>QUANTIDADE DE CARGOS EFETIVOS INATIVOS</t>
  </si>
  <si>
    <t>CARGOS EFETIVOS ATIVOS</t>
  </si>
  <si>
    <t xml:space="preserve"> INSTITUIDORES DE PENSÃO</t>
  </si>
  <si>
    <t>QTDE
FÍSICO</t>
  </si>
  <si>
    <t>QTDE
ANUÊNIOS</t>
  </si>
  <si>
    <t>QTDE FÍSICO</t>
  </si>
  <si>
    <t>EM EXERCÍCIO NA UO</t>
  </si>
  <si>
    <t>CEDIDOS ÀS ESFERAS:</t>
  </si>
  <si>
    <t>EM EXERCÍCIO PROVISÓRIO NAS ESFERAS:</t>
  </si>
  <si>
    <t>REMOVIDOS</t>
  </si>
  <si>
    <t>EM LICENÇA
NÃO
REMUNERADA</t>
  </si>
  <si>
    <t>QTDE APOSENTADOS</t>
  </si>
  <si>
    <t>QTDE INSTITUIDORES  DE PENSÃO</t>
  </si>
  <si>
    <t>QTDE FÍSICA ATUAL
CARGOS ATIVOS
TOTAL</t>
  </si>
  <si>
    <t>CONTRIBUINTES
LIMITE RGPS</t>
  </si>
  <si>
    <t>ADESÃO
FUNPRESP</t>
  </si>
  <si>
    <t>QTDE FÍSICA ATUAL
CARGOS INATIVOS
TOTAL</t>
  </si>
  <si>
    <t>QTDE FÍSICA ATUAL
CARGOS INST. PENSÃO
TOTAL</t>
  </si>
  <si>
    <t>LOTADOS NAS
SECRETARIAS</t>
  </si>
  <si>
    <t>LOTADOS
EM ZONAS
ELEITORAIS</t>
  </si>
  <si>
    <t>LOTADOS EM ZONAS
ELEITORAIS</t>
  </si>
  <si>
    <t>FEDERAL:
JUSTIÇA 
ELEITORAL</t>
  </si>
  <si>
    <t>FEDERAL:
OUTROS
ÓRGÃOS</t>
  </si>
  <si>
    <t>ESTADUAL</t>
  </si>
  <si>
    <t>MUNICIPAL</t>
  </si>
  <si>
    <t>FEDERAL:
JUSTIÇA  
ELEITORAL</t>
  </si>
  <si>
    <t>ANUÊNIOS</t>
  </si>
  <si>
    <t>INST. PENSÃO</t>
  </si>
  <si>
    <t>QTDE
FÍSICO ATIVOS</t>
  </si>
  <si>
    <t>QTDE FÍSICO APOSENTADOS</t>
  </si>
  <si>
    <t>QTDE FÍSICO 
INST.  PENSÃO</t>
  </si>
  <si>
    <t>QTDE 
PENSIONISTAS</t>
  </si>
  <si>
    <t xml:space="preserve"> - </t>
  </si>
  <si>
    <t>TOTAL AUXILIARES</t>
  </si>
  <si>
    <t>TOTAL CARGOS PROVIDOS</t>
  </si>
  <si>
    <t>PLANILHA_11:</t>
  </si>
  <si>
    <t>FUNÇÕES_ATIVOS</t>
  </si>
  <si>
    <t>PLANILHA_12:</t>
  </si>
  <si>
    <t>FUNÇÕES_INATIVOS</t>
  </si>
  <si>
    <t>CARGOS E FUNÇÕES</t>
  </si>
  <si>
    <t>CARGOS E
FUNÇÕES
TOTAIS</t>
  </si>
  <si>
    <t>OPTANTES REMUNERAÇÃO DO CARGO EFETIVO E FUNÇÕES</t>
  </si>
  <si>
    <t>OPTANTES REMUNERAÇÃO INTEGRAL DO CARGO COMISSIONADO</t>
  </si>
  <si>
    <t>I - CARGOS ESPECIAIS_PJ</t>
  </si>
  <si>
    <t>SERVIDORES
EFETIVOS</t>
  </si>
  <si>
    <t>REQUISITADOS</t>
  </si>
  <si>
    <t>EM EXERCÍCIO PROVISÓRIO (LOTAÇÃO PROVISÓRIA)</t>
  </si>
  <si>
    <t>SEM VÍNCULO</t>
  </si>
  <si>
    <t>TOTAL
GERAL
CJ E FC</t>
  </si>
  <si>
    <t>TOTAL
CJ E FC
OCUPADOS</t>
  </si>
  <si>
    <t>TOTAL
CJ E FC
VAGOS</t>
  </si>
  <si>
    <t>FUNÇÕES</t>
  </si>
  <si>
    <t>QTDE INSTITUIDORES DE PENSÃO</t>
  </si>
  <si>
    <t>ESFERA FEDERAL</t>
  </si>
  <si>
    <t>ESFERA ESTADUAL</t>
  </si>
  <si>
    <t>ESFERA MUNICIPAL</t>
  </si>
  <si>
    <t>OPTANTE 
CARGO</t>
  </si>
  <si>
    <t>OPÇÃO CJ 
INTEGRAL</t>
  </si>
  <si>
    <t>QTDE 
ANUÊNIOS</t>
  </si>
  <si>
    <t>OPÇÃO CJ
INTEGRAL</t>
  </si>
  <si>
    <t>QTDE PENSIONISTAS
PJs</t>
  </si>
  <si>
    <t>JUSTIÇA
ELEITORAL</t>
  </si>
  <si>
    <t>PODER
JUDICIÁRIO</t>
  </si>
  <si>
    <t>OUTRAS
CARREIRAS
ESTATUTÁRIAS</t>
  </si>
  <si>
    <t>CLT</t>
  </si>
  <si>
    <t>CARREIRAS
ESTATUTÁRIAS</t>
  </si>
  <si>
    <t>CARGOS E FUNÇÕES COMISSIONADOS AUTORIZADOS PARA SECRETARIAS</t>
  </si>
  <si>
    <t>II - CARGOS EFETIVOS</t>
  </si>
  <si>
    <t>OPÇÃO CJ-FC 
INTEGRAL</t>
  </si>
  <si>
    <t>OPÇÃO CJ-FC
INTEGRAL</t>
  </si>
  <si>
    <t>FUNÇÕES COMISSIONADOS AUTORIZADOS PARA ZONAS ELEITORAIS</t>
  </si>
  <si>
    <t>Chefia de Cartório (FC-6)</t>
  </si>
  <si>
    <t>TOTAL FUNÇÕES ZONAS ELEITORAIS</t>
  </si>
  <si>
    <t>PLANILHA_13:</t>
  </si>
  <si>
    <t>MOV_CARGOS_EFETIVOS_VAGOS</t>
  </si>
  <si>
    <t>PLANILHA_16:</t>
  </si>
  <si>
    <t>FIS-SERV</t>
  </si>
  <si>
    <t>ORIGEM DOS CARGOS EFETIVOS VAGOS</t>
  </si>
  <si>
    <t>SALDO CARGOS
EFETIVOS VAGOS
EM DEZEMBRO /</t>
  </si>
  <si>
    <t>MÊS</t>
  </si>
  <si>
    <t>QUANTIDADE FÍSICA DE SERVIDORES CARGOS ATIVOS E INATIVOS</t>
  </si>
  <si>
    <t>INATIVOS</t>
  </si>
  <si>
    <t>INSTITUIDORES DE PENSÃO</t>
  </si>
  <si>
    <t>TOTAL INATIVOS</t>
  </si>
  <si>
    <t>CARGOS
ESPECIAIS - PJ</t>
  </si>
  <si>
    <t>PENSIO-
NISTAS</t>
  </si>
  <si>
    <t>JAN</t>
  </si>
  <si>
    <t>TOTAL DE VACÂNCIAS, PROVIMENTOS E REDISTRIBUIÇÕES, APURADO NAS PLANILHAS: MOVIMENTACAO PROVIMENTO VACANCIA E MOVIMENTACAO REDISTRIBUICAO</t>
  </si>
  <si>
    <r>
      <rPr>
        <sz val="10"/>
        <color rgb="FF000000"/>
        <rFont val="Arial"/>
      </rPr>
      <t xml:space="preserve">CARGOS VAGOS </t>
    </r>
    <r>
      <rPr>
        <b/>
        <sz val="10"/>
        <color rgb="FF000000"/>
        <rFont val="Arial"/>
      </rPr>
      <t xml:space="preserve">ANTERIORES A 1º DE ABRIL/2020
</t>
    </r>
    <r>
      <rPr>
        <sz val="10"/>
        <color rgb="FF000000"/>
        <rFont val="Arial"/>
      </rPr>
      <t>(VAGOS ATÉ 31 DE MARÇO DE 2020)</t>
    </r>
  </si>
  <si>
    <r>
      <rPr>
        <sz val="10"/>
        <color rgb="FF000000"/>
        <rFont val="Arial"/>
      </rPr>
      <t>CARGOS VAGOS</t>
    </r>
    <r>
      <rPr>
        <b/>
        <sz val="10"/>
        <color rgb="FF000000"/>
        <rFont val="Arial"/>
      </rPr>
      <t xml:space="preserve"> A PARTIR DE 1º DE ABRIL/2020
</t>
    </r>
    <r>
      <rPr>
        <sz val="10"/>
        <color rgb="FF000000"/>
        <rFont val="Arial"/>
      </rPr>
      <t xml:space="preserve">POR APOSENTADORIA OU FALECIMENTO </t>
    </r>
  </si>
  <si>
    <r>
      <rPr>
        <sz val="10"/>
        <color rgb="FF000000"/>
        <rFont val="Arial"/>
      </rPr>
      <t xml:space="preserve">CARGOS VAGOS </t>
    </r>
    <r>
      <rPr>
        <b/>
        <sz val="10"/>
        <color rgb="FF000000"/>
        <rFont val="Arial"/>
      </rPr>
      <t>A PARTIR DE 1º DE ABRIL/2020</t>
    </r>
    <r>
      <rPr>
        <sz val="10"/>
        <color rgb="FF000000"/>
        <rFont val="Arial"/>
      </rPr>
      <t xml:space="preserve">
POR DEMISSÃO, EXONERAÇÃO OU POSSE EM OUTRO CARGO INACUMULÁVEL</t>
    </r>
  </si>
  <si>
    <t>EXCEDENTES - SEM OCUPAÇÃO DE CARGO VAGO ANTERIOR</t>
  </si>
  <si>
    <t>TOTAL ANALISTA</t>
  </si>
  <si>
    <t>TÉCNICOS</t>
  </si>
  <si>
    <t>PLANILHA_17:</t>
  </si>
  <si>
    <t>AQ</t>
  </si>
  <si>
    <t>PLANILHA_19:</t>
  </si>
  <si>
    <t>GAS</t>
  </si>
  <si>
    <t>AQ ATIVOS</t>
  </si>
  <si>
    <t>AQ INATIVOS</t>
  </si>
  <si>
    <t>CARREIRA /  CLASSE PADRÃO</t>
  </si>
  <si>
    <t>QTDE DE SERVIDORES
NA FUNÇÃO DE SEGURANÇA</t>
  </si>
  <si>
    <t>QTDE DE SERVIDORES INATIVOS QUE INCORPORARAM A GRATIFICAÇÃO DE SEGURANÇA POR DECISÃO ADMINISTRATIVA E/OU JUDICIAL</t>
  </si>
  <si>
    <t>AQ APOSENTADOS</t>
  </si>
  <si>
    <t>AQ INSTITUIDORES DE PENSÃO</t>
  </si>
  <si>
    <t>PROCEDIMENTO ADMINISTRATIVO E/OU PROCESSO JUDICIAL</t>
  </si>
  <si>
    <t>QTDE FÍSICA 
CARGOS ATIVOS 
ATUAIS</t>
  </si>
  <si>
    <t>TÍTULOS</t>
  </si>
  <si>
    <t>AÇÕES DE TREINAMENTO</t>
  </si>
  <si>
    <t>QTDE FÍSICA 
APOSENTADOS 
ATUAIS</t>
  </si>
  <si>
    <t>QTDE FÍSICA 
INST. PENSÃO 
ATUAIS</t>
  </si>
  <si>
    <t>QTDE FÍSICA
CARGOS ATIVOS
ATUAIS</t>
  </si>
  <si>
    <t>QTDE FÍSICA 
APOSENTADOS
ATUAIS</t>
  </si>
  <si>
    <t>QTDE FÍSICA 
INSTITUIDORES 
ATUAIS</t>
  </si>
  <si>
    <t>ESPECIALIZAÇÃO 
OU PÓS-GRAD.
LATO SENSU 
(MÍNIMO DE 360 H)</t>
  </si>
  <si>
    <t>MESTRADO</t>
  </si>
  <si>
    <t>DOUTORADO</t>
  </si>
  <si>
    <t>TÉCNICOS COM 
DIPLOMA DE 
NÍVEL SUPERIOR</t>
  </si>
  <si>
    <t>TOTAL
AQ TÍTULOS</t>
  </si>
  <si>
    <t>ENTRE 
120 E 239 
HORAS</t>
  </si>
  <si>
    <t>ENTRE 
240 E 359 
HORAS</t>
  </si>
  <si>
    <t>ACIMA DE 
360 HORAS</t>
  </si>
  <si>
    <t>TOTAL
AQ AÇÕES</t>
  </si>
  <si>
    <t>ESPECIALIZAÇÃO
OU PÓS-GRAD. 
LATO SENSU 
(MÍNIMO DE 360 H)</t>
  </si>
  <si>
    <t>ESPECIALIZAÇÃO 
OU PÓS-GRAD. 
LATO SENSU 
(MÍNIMO DE 360 H)</t>
  </si>
  <si>
    <t>TÉCNICOS COM
 DIPLOMA DE 
NÍVEL SUPERIOR</t>
  </si>
  <si>
    <t>XXX</t>
  </si>
  <si>
    <t>PLANILHA_22:</t>
  </si>
  <si>
    <t>SERVIDORES REQUISITADOS</t>
  </si>
  <si>
    <t>PLANILHA_20:</t>
  </si>
  <si>
    <t>EXERCIC_PROVISÓRIO_CONT_TEM</t>
  </si>
  <si>
    <t>PLANILHA_21:</t>
  </si>
  <si>
    <t>SERVIDORES REMOVIDOS</t>
  </si>
  <si>
    <t>I - QUANTITATIVO DE SERVIDORES REQUISITADOS/CEDIDOS SEM FUNÇÃO</t>
  </si>
  <si>
    <t>I -  TOTAL SERVIDORES EM EXERCÍCIO PROVISÓRIO SEM FUNÇÃO</t>
  </si>
  <si>
    <t>I - REMOVIDOS SEM FUNÇÃO</t>
  </si>
  <si>
    <t>LOTAÇÃO</t>
  </si>
  <si>
    <t>TOTAL
GERAL</t>
  </si>
  <si>
    <t>TOTAL
EXERCÍCIO
PROVISÓRIO
SEM FUNÇÃO</t>
  </si>
  <si>
    <t>REMOVIDOS SEM FUNÇÃO</t>
  </si>
  <si>
    <t>PODER 
JUDICIÁRIO</t>
  </si>
  <si>
    <t>OUTRAS CARREIRAS
 ESTATUTÁRIAS</t>
  </si>
  <si>
    <t>OUTRAS CARREIRAS 
ESTATUTÁRIAS</t>
  </si>
  <si>
    <t>A) QUANTITATIVO DE SERVIDORES REQUISITADOS/CEDIDOS COM PERÍODO INFERIOR A 3 ANOS DE REQUISIÇÃO SEM FUNÇÃO</t>
  </si>
  <si>
    <t>REMOVIDOS LOTADOS NA SECRETARIA</t>
  </si>
  <si>
    <t>SERVIDORES REQUISITADOS/CEDIDOS SECRETARIA</t>
  </si>
  <si>
    <t>SERVIDORES EM EXERCÍCIO PROVISÓRIO LOTADOS NA SECRETARIA</t>
  </si>
  <si>
    <t>REMOVIDOS LOTADOS EM ZONAS ELEITORAIS</t>
  </si>
  <si>
    <t>SERVIDORES REQUISITADOS/CEDIDOS ZONAS ELEITORAIS</t>
  </si>
  <si>
    <t>SERVIDORES EM EXERCÍCIO PROVISÓRIO LOTADOS EM ZONAS ELEITORAIS</t>
  </si>
  <si>
    <t>B) QUANTITATIVO DE SERVIDORES REQUISITADOS/CEDIDOS COM PERÍODO IGUAL OU SUPERIOR A 3 ANOS DE REQUISIÇÃO SEM FUNÇÃO</t>
  </si>
  <si>
    <t>II -  REMOVIDOS COM FUNÇÃO</t>
  </si>
  <si>
    <t>REMOVIDOS COM FUNÇÃO</t>
  </si>
  <si>
    <t>II -  TOTAL SERVIDORES EM EXERCÍCIO PROVISÓRIO COM FUNÇÃO</t>
  </si>
  <si>
    <t>QTDE FUNÇÕES AUTORIZADAS PARA SECRETARIA</t>
  </si>
  <si>
    <t>TOTAL
EXERCÍCIO
PROVISÓRIO
COM FUNÇÃO</t>
  </si>
  <si>
    <t>SERVIDORES REMOVIDOS LOTADOS NA SECRETARIA</t>
  </si>
  <si>
    <t>C) QUANTITATIVO TOTAL DE SERVIDORES REQUISITADOS/CEDIDOS SEM FUNÇÃO</t>
  </si>
  <si>
    <t>SERVIDORES REMOVIDOS LOTADOS EM ZONAS ELEITORAIS</t>
  </si>
  <si>
    <t>TOTAL SERVIDORES REMOVIDOS OCUPANTES DE FUNÇÕES DA SECRETARIA</t>
  </si>
  <si>
    <t>QTDE FUNÇÕES AUTORIZADAS PARA ZONAS ELEITORAIS</t>
  </si>
  <si>
    <t>TOTAL SERVIDORES EM EXERCÍCIO PROVISÓRIO OCUPANTES DE FUNÇÕES DA SECRETARIA</t>
  </si>
  <si>
    <t>TOTAL SERVIDORES REMOVIDOS OCUPANTES DE FUNÇÕES DE ZONAS ELEITORAIS</t>
  </si>
  <si>
    <t>II - QUANTITATIVO DE SERVIDORES REQUISITADOS/CEDIDOS COM FUNÇÃO</t>
  </si>
  <si>
    <t>TOTAL REMOVIDOS OCUPANTES DE FUNÇÕES DE ZONAS ELEITORAIS</t>
  </si>
  <si>
    <t>D) QTDE FUNÇÕES AUTORIZADAS PARA SECRETARIA</t>
  </si>
  <si>
    <t>SERVIDORES REQUISITADOS/CEDIDOS LOTADOS NA SECRETARIA</t>
  </si>
  <si>
    <t>QUANTITATIVO TOTAL DE SERVIDORES EM EXERCÍCIO PROVISÓRIO COM FUNÇÃO</t>
  </si>
  <si>
    <t>SERVIDORES REQUISITADOS/CEDIDOS LOTADOS EM ZONAS ELEITORAIS</t>
  </si>
  <si>
    <t>TOTAL SERVIDORES REQUISITADOS/CEDIDOS OCUPANTES DE FUNÇÕES DA SECRETARIA</t>
  </si>
  <si>
    <t>E) QTDE FUNÇÕES AUTORIZADAS PARA ZONAS ELEITORAIS</t>
  </si>
  <si>
    <t>III -  TOTAL GERAL SERVIDORES EM EXERCÍCIO PROVISÓRIO SEM E COM FUNÇÃO (I + II)</t>
  </si>
  <si>
    <t>TOTAL SERVIDORES REQUISITADOS/CEDIDOS OCUPANTES DE FUNÇÕES DE ZONAS ELEITORAIS</t>
  </si>
  <si>
    <t>TOTAL
EXERCÍCIO
PROVISÓRIO</t>
  </si>
  <si>
    <t>F) QUANTITATIVO TOTAL DE SERVIDORES REQUISITADOS/CEDIDOS COM FUNÇÃO</t>
  </si>
  <si>
    <t>G) QUANTITATIVO DE SERVIDORES REQUISITADOS/CEDIDOS COM PERÍODO INFERIOR A 3 ANOS DE REQUISIÇÃO COM FUNÇÃO</t>
  </si>
  <si>
    <t>H) QUANTITATIVO DE SERVIDORES REQUISITADOS/CEDIDOS COM PERÍODO IGUAL OU SUPERIOR A 3 ANOS DE REQUISIÇÃO COM FUNÇÃO</t>
  </si>
  <si>
    <t>I) QUANTITATIVO TOTAL DE SERVIDORES REQUISITADOS/CEDIDOS COM FUNÇÃO</t>
  </si>
  <si>
    <t>PLANILHA_25:</t>
  </si>
  <si>
    <t>AQ_LIMITE_RGPS</t>
  </si>
  <si>
    <t>AQ ATIVOS (LIMITE RGPS)</t>
  </si>
  <si>
    <t>AQ INATIVOS (LIMITE RGPS)</t>
  </si>
  <si>
    <t>AQ APOSENTADOS (LIMITE RGPS)</t>
  </si>
  <si>
    <t>AQ INSTITUIDORES DE PENSÃO (LIMITE RGPS)</t>
  </si>
  <si>
    <t xml:space="preserve">QTDE FÍSICA 
CARGOS ATIVOS 
LIMITE RGPS </t>
  </si>
  <si>
    <t xml:space="preserve">QTDE FÍSICA 
APOSENTADOS
LIMITE RGPS </t>
  </si>
  <si>
    <t xml:space="preserve">QTDE FÍSICA 
INST. PENSÃO
LIMITE RGPS </t>
  </si>
  <si>
    <t>ESPECIALIZAÇÃO
OU PÓS-GRAD. 
LATO SENSU 
(MÍNIMO DE 360 HORAS)</t>
  </si>
  <si>
    <t>TÉCNICO COM 
DIPLOMA DE 
NÍVEL SUPERIOR</t>
  </si>
  <si>
    <t>ENTRE 
120 E 239
 HORAS</t>
  </si>
  <si>
    <t>ESPECIALIZAÇÃO OU 
PÓS-GRAD. 
LATO SENSU 
(MÍNIMO DE 360 HORAS)</t>
  </si>
  <si>
    <t>TOTAL CARGOS</t>
  </si>
  <si>
    <t>PLANILHA_29:</t>
  </si>
  <si>
    <t>SENTENCAS_JUDICIAIS</t>
  </si>
  <si>
    <t>GRUPO NATUREZA DE DESPESA:</t>
  </si>
  <si>
    <t>GND 3 - OUTRAS DESPESAS CORRENTES</t>
  </si>
  <si>
    <t>Em Reais</t>
  </si>
  <si>
    <t>AUTOR (BENEFICIÁRIO)</t>
  </si>
  <si>
    <t>PROCESSO</t>
  </si>
  <si>
    <t>VARA</t>
  </si>
  <si>
    <t>OBJETO DA AÇÃO</t>
  </si>
  <si>
    <t>SITUAÇÃO
PROCESSUAL</t>
  </si>
  <si>
    <t>VALOR  MENSAL</t>
  </si>
  <si>
    <t>VALOR  ANUAL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</si>
  <si>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</si>
  <si>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</si>
  <si>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</si>
  <si>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</si>
  <si>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</si>
  <si>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b) Cargos em Comissão e Funções de Confiança do quadro de pessoal do Órgão</t>
  </si>
  <si>
    <t>DENOMINAÇÃO/NÍVEL</t>
  </si>
  <si>
    <t>COM VÍNCULO EFETIVO</t>
  </si>
  <si>
    <t>SEM VÍNCULO EFETIVO</t>
  </si>
  <si>
    <t>OPTANTE
REMUNERAÇÃO
CARGO EFETIVO</t>
  </si>
  <si>
    <t>REMUNERAÇÃO
INTEGRAL
CARGO/FUNÇÃO</t>
  </si>
  <si>
    <t>CARGOS EM COMISSÃO</t>
  </si>
  <si>
    <t>CJ-04</t>
  </si>
  <si>
    <t>CJ-03</t>
  </si>
  <si>
    <t>CJ-02</t>
  </si>
  <si>
    <t>CJ-01</t>
  </si>
  <si>
    <t>FUNÇÕES DE CONFIANÇA¹</t>
  </si>
  <si>
    <t xml:space="preserve">FC-03 </t>
  </si>
  <si>
    <t>CHEFIA DE CARTÓRIO PRÓ-LABORE</t>
  </si>
  <si>
    <t>TOTAL FUNÇÕES</t>
  </si>
  <si>
    <t>Nota:</t>
  </si>
  <si>
    <r>
      <rPr>
        <b/>
        <sz val="12"/>
        <color rgb="FF000000"/>
        <rFont val="Arial"/>
      </rPr>
      <t xml:space="preserve">1) </t>
    </r>
    <r>
      <rPr>
        <sz val="12"/>
        <color rgb="FF000000"/>
        <rFont val="Arial"/>
      </rPr>
      <t>As funções de Chefe de Cartório Eleitoral, nível FC-6, e Assistente I, nível FC-l, criadas para as Zonas Eleitorais, bom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</si>
  <si>
    <t>MOVIMENTAÇÃO PROVIMENTOS E VACÂNCIAS DE CARGOS EFETIVOS - EXCETO REDISTRIBUIÇÕES</t>
  </si>
  <si>
    <t>ANALISTA JUDICIÁRIO</t>
  </si>
  <si>
    <t>TÉCNICO JUDICIÁRIO</t>
  </si>
  <si>
    <t>AUXILIAR JUDICIÁRIO</t>
  </si>
  <si>
    <t>TOTAL CARGOS AUTORIZADOS</t>
  </si>
  <si>
    <t>CARGOS EFETIVOS AUTORIZADOS  LEI XX.1</t>
  </si>
  <si>
    <t>TOTAL CARGOS AUTORIZADOS LEI XX</t>
  </si>
  <si>
    <t>CARGOS EFETIVOS AUTORIZADOS  LEI XX.2</t>
  </si>
  <si>
    <t>CARGOS EFETIVOS AUTORIZADOS  LEI XX.3</t>
  </si>
  <si>
    <t>CARGOS EFETIVOS AUTORIZADOS  LEI XX.4</t>
  </si>
  <si>
    <t>CARGOS EFETIVOS AUTORIZADOS  LEI XX.5</t>
  </si>
  <si>
    <t>PROVIMENTOS CARGOS EFETIVOS EXCEDENTES</t>
  </si>
  <si>
    <t>TOTAL EXCEDENTES</t>
  </si>
  <si>
    <t>RESUMO DA MOVIMENTAÇÃO PROVIMENTOS E VACÂNCIAS DE CARGOS EFETIVOS, EXCETO REDISTRIBUIÇÕES</t>
  </si>
  <si>
    <t>TOTAL CARGOS SEM EXCEDENTES</t>
  </si>
  <si>
    <t>ANALISTA JUDICIÁRIO EXCEDENTES</t>
  </si>
  <si>
    <t>TÉCNICO JUDICIÁRIO EXCEDENTES</t>
  </si>
  <si>
    <t>AUXILIAR JUDICIÁRIO EXCEDENTES</t>
  </si>
  <si>
    <t>TOTAL CARGOS EXCEDENTES</t>
  </si>
  <si>
    <t>TOTAL ANALISTA JUDICIÁRIO</t>
  </si>
  <si>
    <t>TOTAL TÉCNICO JUDICIÁRIO</t>
  </si>
  <si>
    <t>TOTAL AUXILIAR JUDICIÁRIO</t>
  </si>
  <si>
    <t>TOTAL GERAL CARGOS</t>
  </si>
  <si>
    <t>Uma aposentadoria de um técnico judiciário conforme Portaria 488.</t>
  </si>
  <si>
    <t xml:space="preserve">FUNÇÕES ATIVOS: DETALHAMENTO DE CARGOS E FUNÇÕES COMISSIONADOS OCUPADOS </t>
  </si>
  <si>
    <t>I - CARGOS E FUNÇÕES COMISSIONADOS AUTORIZADOS PARA SECRETARIAS</t>
  </si>
  <si>
    <t>BASE REGRA SISTEMA:</t>
  </si>
  <si>
    <t>FUNÇÕES ATIVOS</t>
  </si>
  <si>
    <t>CARGOS E FUNÇÕES
COMISSIONADOS</t>
  </si>
  <si>
    <t>CARGOS E
FUNÇÕES
 TOTAIS</t>
  </si>
  <si>
    <t>OPTANTES REMUNERAÇÃO DO CARGO EFETIVO E DA FUNÇÃO</t>
  </si>
  <si>
    <t>OPTANTES REMUNERAÇÃO INTEGRAL  DO CARGO COMISSIONADO</t>
  </si>
  <si>
    <t>FUNÇÕES ATIVOS X MOVIMENTAÇÃO CARGOS E FUNÇÕES</t>
  </si>
  <si>
    <t>QTDE PLANILHA MOVIMENTAÇÃO CARGOS E FUNÇÕES</t>
  </si>
  <si>
    <t>OUTRAS CARREIRAS ESTATUTÁRIAS</t>
  </si>
  <si>
    <t>OUTRAS CARREIRAS
ESTATUTÁRIAS</t>
  </si>
  <si>
    <t>OUTRAS 
CARREIRAS
ESTATUTÁRIAS</t>
  </si>
  <si>
    <t>CJ e FC</t>
  </si>
  <si>
    <t>CARGOS E FUNÇÕES COMISSIONADOS AUTORIZADOS LEI XX1</t>
  </si>
  <si>
    <t>TOTAL CJ + FC LEI XX.1</t>
  </si>
  <si>
    <t>CARGOS E FUNÇÕES COMISSIONADOS AUTORIZADOS LEI XX2</t>
  </si>
  <si>
    <t>TOTAL CJ + FC LEI XX.2</t>
  </si>
  <si>
    <t>CARGOS E FUNÇÕES COMISSIONADOS AUTORIZADOS LEI XX3</t>
  </si>
  <si>
    <t>TOTAL CJ + FC LEI XX.3</t>
  </si>
  <si>
    <t>CARGOS E FUNÇÕES COMISSIONADOS AUTORIZADOS LEI XX4</t>
  </si>
  <si>
    <t>TOTAL CJ + FC LEI XX.4</t>
  </si>
  <si>
    <t>CARGOS E FUNÇÕES COMISSIONADOS AUTORIZADOS LEI XX5</t>
  </si>
  <si>
    <t>TOTAL CJ + FC LEI XX.5</t>
  </si>
  <si>
    <t>TOTAL CJ + FC AUTORIZADOS SECRETARIA</t>
  </si>
  <si>
    <t>II - FUNÇÕES COMISSIONADAS DE ZONAS ELEITORAIS (AUTORIZADAS NAS LEIS Nº 10.842/2014 E Nº 13.150/2015 E REZONEAMENTO/RESOLUÇÕES JE Nº 23.512 E 23.522/2017)</t>
  </si>
  <si>
    <t>FUNÇÕES COMISSIONADAS</t>
  </si>
  <si>
    <t>FUNÇÕES
TOTAIS</t>
  </si>
  <si>
    <t>II - FUNÇÕES COMISSIONADAS DE ZONAS ELEITORAIS</t>
  </si>
  <si>
    <t>FC-06   (Função ZE)</t>
  </si>
  <si>
    <t>FC-05   (Função ZE)</t>
  </si>
  <si>
    <t>FC-04   (Função ZE)</t>
  </si>
  <si>
    <t>FC-03   (Função ZE)</t>
  </si>
  <si>
    <t>FC-02   (Função ZE)</t>
  </si>
  <si>
    <t>FC-01   (Função ZE)</t>
  </si>
  <si>
    <t>TOTAL FUNÇÕES ZE</t>
  </si>
  <si>
    <t>RESUMO FUNÇÕES ATIVOS  (CARGOS E FUNÇÕES COMISSIONADOS)</t>
  </si>
  <si>
    <t>FUNÇÕES COMISSIONADAS AUTORIZADAOS PARA ZONAS ELEITORAIS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</si>
</sst>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  <numFmt numFmtId="165" formatCode="_(* #,##0_);_(* \(#,##0\);_(* \-_);_(@_)"/>
    <numFmt numFmtId="166" formatCode="_(* #,##0_);_(* \(#,##0\);_(* &quot;-&quot;??_);_(@_)"/>
    <numFmt numFmtId="167" formatCode="_-* #,##0_-;\-* #,##0_-;_-* &quot;-&quot;??_-;_-@_-"/>
  </numFmts>
  <fonts count="31" x14ac:knownFonts="1">
    <font>
      <sz val="11"/>
      <color rgb="FF000000"/>
      <name val="Calibri"/>
    </font>
    <font>
      <sz val="18"/>
      <color rgb="FF000000"/>
      <name val="Arial"/>
    </font>
    <font>
      <b/>
      <sz val="1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u/>
      <sz val="10"/>
      <color rgb="FF000000"/>
      <name val="Arial"/>
    </font>
    <font>
      <b/>
      <sz val="14"/>
      <color rgb="FF000000"/>
      <name val="Arial"/>
    </font>
    <font>
      <sz val="11"/>
      <color rgb="FF000000"/>
      <name val="Arial"/>
    </font>
    <font>
      <sz val="11"/>
      <color rgb="FFFF0000"/>
      <name val="Arial"/>
    </font>
    <font>
      <b/>
      <sz val="9"/>
      <color rgb="FFFFFFFF"/>
      <name val="Arial"/>
    </font>
    <font>
      <sz val="10"/>
      <color rgb="FFFF0000"/>
      <name val="Arial"/>
    </font>
    <font>
      <sz val="10"/>
      <color rgb="FF000000"/>
      <name val="Calibri"/>
    </font>
    <font>
      <sz val="18"/>
      <color rgb="FFFF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sz val="10"/>
      <color rgb="FFFFFFFF"/>
      <name val="Arial"/>
    </font>
    <font>
      <sz val="12"/>
      <color rgb="FF000000"/>
      <name val="Arial"/>
    </font>
    <font>
      <sz val="12"/>
      <color rgb="FFFF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11"/>
      <color rgb="FF000000"/>
      <name val="Arial"/>
    </font>
    <font>
      <sz val="10"/>
      <color rgb="FFFF0000"/>
      <name val="Calibri"/>
    </font>
    <font>
      <b/>
      <sz val="12"/>
      <color rgb="FFFFFFFF"/>
      <name val="Arial"/>
    </font>
    <font>
      <sz val="8"/>
      <color rgb="FF000000"/>
      <name val="Arial"/>
    </font>
    <font>
      <sz val="9"/>
      <color rgb="FFFF0000"/>
      <name val="Arial"/>
    </font>
    <font>
      <b/>
      <sz val="10"/>
      <color rgb="FF000000"/>
      <name val="Calibri"/>
    </font>
    <font>
      <sz val="16"/>
      <color rgb="FF000000"/>
      <name val="Arial"/>
    </font>
    <font>
      <b/>
      <sz val="16"/>
      <color rgb="FF000000"/>
      <name val="Arial"/>
    </font>
    <font>
      <sz val="18"/>
      <color rgb="FF000000"/>
      <name val="Calibri"/>
    </font>
    <font>
      <b/>
      <sz val="11"/>
      <color rgb="FFFF0000"/>
      <name val="Arial"/>
    </font>
  </fonts>
  <fills count="24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EAF1DD"/>
        <bgColor rgb="FF000000"/>
      </patternFill>
    </fill>
    <fill>
      <patternFill patternType="solid">
        <fgColor rgb="FFEAF1DD"/>
        <bgColor rgb="FFCCCCFF"/>
      </patternFill>
    </fill>
    <fill>
      <patternFill patternType="solid">
        <fgColor rgb="FFFFFFFF"/>
        <bgColor rgb="FFCCCCFF"/>
      </patternFill>
    </fill>
    <fill>
      <patternFill patternType="solid">
        <fgColor rgb="FF0A3C0A"/>
        <bgColor rgb="FF0A3C0A"/>
      </patternFill>
    </fill>
    <fill>
      <patternFill patternType="solid">
        <fgColor rgb="FF95B3D7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8DB3E2"/>
        <bgColor rgb="FFCCFFCC"/>
      </patternFill>
    </fill>
    <fill>
      <patternFill patternType="solid">
        <fgColor rgb="FF8DB3E2"/>
        <bgColor rgb="FFCCCCFF"/>
      </patternFill>
    </fill>
    <fill>
      <patternFill patternType="solid">
        <fgColor rgb="FFFFFFFF"/>
      </patternFill>
    </fill>
    <fill>
      <patternFill patternType="solid">
        <fgColor rgb="FFD8D8D8"/>
        <bgColor rgb="FF000000"/>
      </patternFill>
    </fill>
    <fill>
      <patternFill patternType="solid">
        <fgColor rgb="FF3C643C"/>
        <bgColor rgb="FF000000"/>
      </patternFill>
    </fill>
    <fill>
      <patternFill patternType="solid">
        <fgColor rgb="FF0A3C0A"/>
        <bgColor rgb="FF000080"/>
      </patternFill>
    </fill>
    <fill>
      <patternFill patternType="solid">
        <fgColor rgb="FFFFFFC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FF"/>
        <bgColor rgb="FF000000"/>
      </patternFill>
    </fill>
  </fills>
  <borders count="3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hair">
        <color rgb="FF000000"/>
      </bottom>
      <diagonal/>
    </border>
    <border>
      <left/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FFFFFF"/>
      </left>
      <right/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000000"/>
      </right>
      <top style="thin">
        <color rgb="FFFFFFFF"/>
      </top>
      <bottom style="medium">
        <color rgb="FF000000"/>
      </bottom>
      <diagonal/>
    </border>
    <border>
      <left style="thin">
        <color rgb="FF000000"/>
      </left>
      <right/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 style="slantDashDot">
        <color rgb="FF000000"/>
      </left>
      <right/>
      <top style="thin">
        <color rgb="FFFFFFFF"/>
      </top>
      <bottom/>
      <diagonal/>
    </border>
    <border>
      <left/>
      <right style="slantDashDot">
        <color rgb="FF000000"/>
      </right>
      <top/>
      <bottom/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/>
      <bottom style="thin">
        <color rgb="FFFFFFFF"/>
      </bottom>
      <diagonal/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FFFFFF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 style="thin">
        <color rgb="FFFFFFFF"/>
      </bottom>
      <diagonal/>
    </border>
    <border>
      <left style="hair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medium">
        <color rgb="FF000000"/>
      </bottom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FFFFFF"/>
      </bottom>
      <diagonal/>
    </border>
    <border>
      <left/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/>
      <right/>
      <top style="slantDashDot">
        <color rgb="FF000000"/>
      </top>
      <bottom style="thin">
        <color rgb="FFFFFFFF"/>
      </bottom>
      <diagonal/>
    </border>
    <border>
      <left style="slantDashDot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FFFFFF"/>
      </left>
      <right style="double">
        <color rgb="FFFFFFFF"/>
      </right>
      <top/>
      <bottom style="thin">
        <color rgb="FFFFFFFF"/>
      </bottom>
      <diagonal/>
    </border>
    <border>
      <left style="double">
        <color rgb="FFFFFFFF"/>
      </left>
      <right style="double">
        <color rgb="FFFFFFFF"/>
      </right>
      <top/>
      <bottom style="thin">
        <color rgb="FFFFFFFF"/>
      </bottom>
      <diagonal/>
    </border>
    <border>
      <left style="double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/>
      <diagonal/>
    </border>
    <border>
      <left style="double">
        <color rgb="FFFFFFFF"/>
      </left>
      <right style="thin">
        <color rgb="FFFFFFFF"/>
      </right>
      <top style="thin">
        <color rgb="FFFFFFFF"/>
      </top>
      <bottom/>
      <diagonal/>
    </border>
    <border>
      <left style="double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/>
      <top style="thin">
        <color rgb="FFFFFFFF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slantDashDot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/>
      <diagonal/>
    </border>
    <border>
      <left style="thin">
        <color rgb="FFFFFFFF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slantDashDot">
        <color rgb="FF000000"/>
      </right>
      <top style="thin">
        <color rgb="FFFFFFFF"/>
      </top>
      <bottom/>
      <diagonal/>
    </border>
    <border>
      <left style="slantDashDot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/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/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double">
        <color rgb="FFFFFFFF"/>
      </left>
      <right style="thin">
        <color rgb="FFFFFFFF"/>
      </right>
      <top/>
      <bottom style="thin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double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FFFFFF"/>
      </top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 style="double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/>
      <bottom/>
      <diagonal/>
    </border>
    <border>
      <left style="double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slantDashDot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FFFFFF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FFFFFF"/>
      </right>
      <top style="hair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double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FFFFFF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 style="thin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FFFFFF"/>
      </top>
      <bottom style="double">
        <color rgb="FF000000"/>
      </bottom>
      <diagonal/>
    </border>
    <border>
      <left/>
      <right style="thin">
        <color rgb="FF000000"/>
      </right>
      <top style="thin">
        <color rgb="FFFFFFFF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/>
      <diagonal/>
    </border>
    <border>
      <left style="hair">
        <color rgb="FFFFFFFF"/>
      </left>
      <right style="slantDashDot">
        <color rgb="FF000000"/>
      </right>
      <top/>
      <bottom/>
      <diagonal/>
    </border>
    <border>
      <left/>
      <right style="thin">
        <color rgb="FFFFFFFF"/>
      </right>
      <top/>
      <bottom style="hair">
        <color rgb="FF000000"/>
      </bottom>
      <diagonal/>
    </border>
    <border>
      <left/>
      <right style="thin">
        <color rgb="FFFFFFFF"/>
      </right>
      <top style="hair">
        <color rgb="FF000000"/>
      </top>
      <bottom style="hair">
        <color rgb="FF000000"/>
      </bottom>
      <diagonal/>
    </border>
    <border>
      <left/>
      <right style="thin">
        <color rgb="FFFFFFFF"/>
      </right>
      <top style="hair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FFFFFF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FFFFFF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FFFFFF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FFFFFF"/>
      </right>
      <top style="double">
        <color rgb="FF000000"/>
      </top>
      <bottom style="hair">
        <color rgb="FF000000"/>
      </bottom>
      <diagonal/>
    </border>
    <border>
      <left style="thin">
        <color rgb="FFFFFFFF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thin">
        <color rgb="FFFFFFFF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FFFFFF"/>
      </right>
      <top/>
      <bottom style="hair">
        <color rgb="FF000000"/>
      </bottom>
      <diagonal/>
    </border>
    <border>
      <left style="thin">
        <color rgb="FF000000"/>
      </left>
      <right style="thin">
        <color rgb="FFFFFFFF"/>
      </right>
      <top style="hair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hair">
        <color rgb="FF000000"/>
      </right>
      <top/>
      <bottom style="thin">
        <color rgb="FFFFFFFF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FFFFFF"/>
      </top>
      <bottom/>
      <diagonal/>
    </border>
    <border>
      <left style="slantDashDot">
        <color rgb="FF000000"/>
      </left>
      <right/>
      <top style="slantDashDot">
        <color rgb="FF000000"/>
      </top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/>
      <diagonal/>
    </border>
    <border>
      <left/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/>
      <bottom/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thin">
        <color rgb="FFFFFFFF"/>
      </left>
      <right style="slantDashDot">
        <color rgb="FF000000"/>
      </right>
      <top/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  <diagonal/>
    </border>
  </borders>
  <cellStyleXfs count="1">
    <xf numFmtId="0" fontId="0" fillId="0" borderId="0"/>
  </cellStyleXfs>
  <cellXfs count="42363">
    <xf numFmtId="0" fontId="0" fillId="0" borderId="0" xfId="0"/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41" fontId="4" fillId="0" borderId="18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9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4" fillId="0" borderId="29" xfId="0" applyNumberFormat="1" applyFont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4" fillId="0" borderId="32" xfId="0" applyNumberFormat="1" applyFont="1" applyBorder="1" applyAlignment="1">
      <alignment horizontal="righ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5" xfId="0" applyNumberFormat="1" applyFont="1" applyFill="1" applyBorder="1" applyAlignment="1">
      <alignment vertical="center"/>
    </xf>
    <xf numFmtId="41" fontId="5" fillId="3" borderId="6" xfId="0" applyNumberFormat="1" applyFont="1" applyFill="1" applyBorder="1" applyAlignment="1">
      <alignment vertical="center"/>
    </xf>
    <xf numFmtId="41" fontId="3" fillId="5" borderId="19" xfId="0" applyNumberFormat="1" applyFont="1" applyFill="1" applyBorder="1" applyAlignment="1">
      <alignment horizontal="right" vertical="center"/>
    </xf>
    <xf numFmtId="41" fontId="3" fillId="5" borderId="20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36" xfId="0" applyNumberFormat="1" applyFont="1" applyBorder="1" applyAlignment="1">
      <alignment vertical="center"/>
    </xf>
    <xf numFmtId="49" fontId="7" fillId="0" borderId="37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0" fillId="0" borderId="0" xfId="0"/>
    <xf numFmtId="41" fontId="3" fillId="6" borderId="45" xfId="0" applyNumberFormat="1" applyFont="1" applyFill="1" applyBorder="1" applyAlignment="1">
      <alignment vertical="center"/>
    </xf>
    <xf numFmtId="41" fontId="3" fillId="0" borderId="46" xfId="0" applyNumberFormat="1" applyFont="1" applyBorder="1" applyAlignment="1">
      <alignment vertical="center"/>
    </xf>
    <xf numFmtId="41" fontId="3" fillId="0" borderId="44" xfId="0" applyNumberFormat="1" applyFont="1" applyBorder="1" applyAlignment="1">
      <alignment vertical="center"/>
    </xf>
    <xf numFmtId="41" fontId="4" fillId="6" borderId="47" xfId="0" applyNumberFormat="1" applyFont="1" applyFill="1" applyBorder="1" applyAlignment="1">
      <alignment horizontal="right" vertical="center"/>
    </xf>
    <xf numFmtId="41" fontId="4" fillId="7" borderId="47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41" fontId="3" fillId="6" borderId="49" xfId="0" applyNumberFormat="1" applyFont="1" applyFill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6" borderId="50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4" fillId="6" borderId="52" xfId="0" applyNumberFormat="1" applyFont="1" applyFill="1" applyBorder="1" applyAlignment="1">
      <alignment horizontal="right" vertical="center"/>
    </xf>
    <xf numFmtId="41" fontId="4" fillId="7" borderId="52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0" fontId="13" fillId="0" borderId="0" xfId="0" applyFont="1"/>
    <xf numFmtId="0" fontId="1" fillId="0" borderId="0" xfId="0" applyFont="1"/>
    <xf numFmtId="0" fontId="3" fillId="0" borderId="0" xfId="0" applyFont="1"/>
    <xf numFmtId="41" fontId="3" fillId="0" borderId="0" xfId="0" applyNumberFormat="1" applyFont="1"/>
    <xf numFmtId="0" fontId="11" fillId="0" borderId="0" xfId="0" applyFont="1"/>
    <xf numFmtId="49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41" fontId="5" fillId="3" borderId="6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41" fontId="5" fillId="3" borderId="3" xfId="0" applyNumberFormat="1" applyFont="1" applyFill="1" applyBorder="1" applyAlignment="1">
      <alignment vertical="center"/>
    </xf>
    <xf numFmtId="0" fontId="3" fillId="0" borderId="65" xfId="0" applyFont="1" applyBorder="1" applyAlignment="1">
      <alignment horizontal="center"/>
    </xf>
    <xf numFmtId="41" fontId="3" fillId="0" borderId="46" xfId="0" applyNumberFormat="1" applyFont="1" applyBorder="1" applyAlignment="1">
      <alignment horizontal="right" vertical="center"/>
    </xf>
    <xf numFmtId="41" fontId="3" fillId="0" borderId="47" xfId="0" applyNumberFormat="1" applyFont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8" borderId="45" xfId="0" applyNumberFormat="1" applyFont="1" applyFill="1" applyBorder="1" applyAlignment="1">
      <alignment horizontal="right" vertical="center"/>
    </xf>
    <xf numFmtId="0" fontId="3" fillId="0" borderId="67" xfId="0" applyFont="1" applyBorder="1" applyAlignment="1">
      <alignment horizont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50" xfId="0" applyNumberFormat="1" applyFont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8" borderId="49" xfId="0" applyNumberFormat="1" applyFont="1" applyFill="1" applyBorder="1" applyAlignment="1">
      <alignment horizontal="right" vertical="center"/>
    </xf>
    <xf numFmtId="0" fontId="3" fillId="0" borderId="69" xfId="0" applyFont="1" applyBorder="1" applyAlignment="1">
      <alignment horizontal="center"/>
    </xf>
    <xf numFmtId="41" fontId="3" fillId="0" borderId="70" xfId="0" applyNumberFormat="1" applyFont="1" applyBorder="1" applyAlignment="1">
      <alignment horizontal="right" vertical="center"/>
    </xf>
    <xf numFmtId="41" fontId="3" fillId="0" borderId="71" xfId="0" applyNumberFormat="1" applyFont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8" borderId="72" xfId="0" applyNumberFormat="1" applyFont="1" applyFill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 vertical="center"/>
    </xf>
    <xf numFmtId="41" fontId="3" fillId="0" borderId="74" xfId="0" applyNumberFormat="1" applyFont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8" borderId="75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0" fontId="3" fillId="0" borderId="76" xfId="0" applyFont="1" applyBorder="1" applyAlignment="1">
      <alignment horizontal="center"/>
    </xf>
    <xf numFmtId="41" fontId="3" fillId="0" borderId="77" xfId="0" applyNumberFormat="1" applyFont="1" applyBorder="1" applyAlignment="1">
      <alignment horizontal="right" vertical="center"/>
    </xf>
    <xf numFmtId="41" fontId="3" fillId="0" borderId="78" xfId="0" applyNumberFormat="1" applyFont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8" borderId="79" xfId="0" applyNumberFormat="1" applyFont="1" applyFill="1" applyBorder="1" applyAlignment="1">
      <alignment horizontal="right" vertical="center"/>
    </xf>
    <xf numFmtId="0" fontId="3" fillId="0" borderId="80" xfId="0" applyFont="1" applyBorder="1" applyAlignment="1">
      <alignment horizontal="center"/>
    </xf>
    <xf numFmtId="41" fontId="3" fillId="0" borderId="81" xfId="0" applyNumberFormat="1" applyFont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8" borderId="21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0" fontId="3" fillId="0" borderId="83" xfId="0" applyFont="1" applyBorder="1" applyAlignment="1">
      <alignment horizont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8" borderId="8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3" fillId="8" borderId="32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5" fillId="9" borderId="14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4" borderId="46" xfId="0" applyNumberFormat="1" applyFont="1" applyFill="1" applyBorder="1" applyAlignment="1">
      <alignment horizontal="right" vertical="center"/>
    </xf>
    <xf numFmtId="41" fontId="3" fillId="5" borderId="47" xfId="0" applyNumberFormat="1" applyFont="1" applyFill="1" applyBorder="1" applyAlignment="1">
      <alignment horizontal="right" vertical="center"/>
    </xf>
    <xf numFmtId="41" fontId="3" fillId="4" borderId="24" xfId="0" applyNumberFormat="1" applyFont="1" applyFill="1" applyBorder="1" applyAlignment="1">
      <alignment horizontal="right" vertical="center"/>
    </xf>
    <xf numFmtId="41" fontId="3" fillId="5" borderId="50" xfId="0" applyNumberFormat="1" applyFont="1" applyFill="1" applyBorder="1" applyAlignment="1">
      <alignment horizontal="right" vertical="center"/>
    </xf>
    <xf numFmtId="41" fontId="3" fillId="4" borderId="70" xfId="0" applyNumberFormat="1" applyFont="1" applyFill="1" applyBorder="1" applyAlignment="1">
      <alignment horizontal="right" vertical="center"/>
    </xf>
    <xf numFmtId="41" fontId="3" fillId="5" borderId="71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5" borderId="74" xfId="0" applyNumberFormat="1" applyFont="1" applyFill="1" applyBorder="1" applyAlignment="1">
      <alignment horizontal="right" vertical="center"/>
    </xf>
    <xf numFmtId="41" fontId="3" fillId="4" borderId="77" xfId="0" applyNumberFormat="1" applyFont="1" applyFill="1" applyBorder="1" applyAlignment="1">
      <alignment horizontal="right" vertical="center"/>
    </xf>
    <xf numFmtId="41" fontId="3" fillId="5" borderId="78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5" borderId="81" xfId="0" applyNumberFormat="1" applyFont="1" applyFill="1" applyBorder="1" applyAlignment="1">
      <alignment horizontal="right" vertical="center"/>
    </xf>
    <xf numFmtId="41" fontId="3" fillId="4" borderId="26" xfId="0" applyNumberFormat="1" applyFont="1" applyFill="1" applyBorder="1" applyAlignment="1">
      <alignment horizontal="right" vertical="center"/>
    </xf>
    <xf numFmtId="41" fontId="3" fillId="5" borderId="52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right" vertical="center"/>
    </xf>
    <xf numFmtId="41" fontId="5" fillId="3" borderId="9" xfId="0" applyNumberFormat="1" applyFont="1" applyFill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3" fillId="0" borderId="49" xfId="0" applyNumberFormat="1" applyFont="1" applyBorder="1" applyAlignment="1">
      <alignment horizontal="right" vertical="center"/>
    </xf>
    <xf numFmtId="41" fontId="3" fillId="0" borderId="72" xfId="0" applyNumberFormat="1" applyFont="1" applyBorder="1" applyAlignment="1">
      <alignment horizontal="right" vertical="center"/>
    </xf>
    <xf numFmtId="41" fontId="3" fillId="0" borderId="75" xfId="0" applyNumberFormat="1" applyFont="1" applyBorder="1" applyAlignment="1">
      <alignment horizontal="right" vertical="center"/>
    </xf>
    <xf numFmtId="41" fontId="3" fillId="0" borderId="79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84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9" fontId="4" fillId="0" borderId="0" xfId="0" applyNumberFormat="1" applyFont="1"/>
    <xf numFmtId="49" fontId="3" fillId="0" borderId="0" xfId="0" applyNumberFormat="1" applyFont="1"/>
    <xf numFmtId="49" fontId="4" fillId="4" borderId="0" xfId="0" applyNumberFormat="1" applyFont="1" applyFill="1"/>
    <xf numFmtId="41" fontId="5" fillId="3" borderId="10" xfId="0" applyNumberFormat="1" applyFont="1" applyFill="1" applyBorder="1" applyAlignment="1">
      <alignment horizontal="center" vertical="center" wrapText="1"/>
    </xf>
    <xf numFmtId="41" fontId="3" fillId="0" borderId="19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41" fontId="5" fillId="3" borderId="100" xfId="0" applyNumberFormat="1" applyFont="1" applyFill="1" applyBorder="1" applyAlignment="1">
      <alignment vertical="center"/>
    </xf>
    <xf numFmtId="41" fontId="5" fillId="3" borderId="101" xfId="0" applyNumberFormat="1" applyFont="1" applyFill="1" applyBorder="1" applyAlignment="1">
      <alignment vertical="center"/>
    </xf>
    <xf numFmtId="41" fontId="5" fillId="3" borderId="105" xfId="0" applyNumberFormat="1" applyFont="1" applyFill="1" applyBorder="1" applyAlignment="1">
      <alignment vertical="center"/>
    </xf>
    <xf numFmtId="41" fontId="5" fillId="3" borderId="106" xfId="0" applyNumberFormat="1" applyFont="1" applyFill="1" applyBorder="1" applyAlignment="1">
      <alignment vertical="center"/>
    </xf>
    <xf numFmtId="41" fontId="4" fillId="0" borderId="73" xfId="0" applyNumberFormat="1" applyFont="1" applyBorder="1" applyAlignment="1">
      <alignment horizontal="right" vertical="center"/>
    </xf>
    <xf numFmtId="41" fontId="4" fillId="0" borderId="109" xfId="0" applyNumberFormat="1" applyFont="1" applyBorder="1" applyAlignment="1">
      <alignment horizontal="right" vertical="center"/>
    </xf>
    <xf numFmtId="41" fontId="4" fillId="0" borderId="75" xfId="0" applyNumberFormat="1" applyFont="1" applyBorder="1" applyAlignment="1">
      <alignment horizontal="right"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right" vertical="center"/>
    </xf>
    <xf numFmtId="41" fontId="4" fillId="0" borderId="4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3" fillId="0" borderId="0" xfId="0" applyFont="1"/>
    <xf numFmtId="0" fontId="5" fillId="2" borderId="4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4" fillId="0" borderId="0" xfId="0" applyFont="1"/>
    <xf numFmtId="49" fontId="4" fillId="0" borderId="0" xfId="0" applyNumberFormat="1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81" xfId="0" applyNumberFormat="1" applyFont="1" applyBorder="1" applyAlignment="1">
      <alignment horizontal="center" vertical="center"/>
    </xf>
    <xf numFmtId="41" fontId="4" fillId="0" borderId="113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50" xfId="0" applyNumberFormat="1" applyFont="1" applyBorder="1" applyAlignment="1">
      <alignment horizontal="center" vertical="center"/>
    </xf>
    <xf numFmtId="41" fontId="4" fillId="0" borderId="114" xfId="0" applyNumberFormat="1" applyFont="1" applyBorder="1" applyAlignment="1">
      <alignment horizontal="center" vertical="center"/>
    </xf>
    <xf numFmtId="41" fontId="4" fillId="0" borderId="49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49" xfId="0" applyNumberFormat="1" applyFont="1" applyBorder="1" applyAlignment="1">
      <alignment horizontal="center" vertical="center"/>
    </xf>
    <xf numFmtId="41" fontId="4" fillId="0" borderId="70" xfId="0" applyNumberFormat="1" applyFont="1" applyBorder="1" applyAlignment="1">
      <alignment horizontal="center" vertical="center"/>
    </xf>
    <xf numFmtId="41" fontId="4" fillId="0" borderId="115" xfId="0" applyNumberFormat="1" applyFont="1" applyBorder="1" applyAlignment="1">
      <alignment horizontal="center" vertical="center"/>
    </xf>
    <xf numFmtId="41" fontId="4" fillId="0" borderId="71" xfId="0" applyNumberFormat="1" applyFont="1" applyBorder="1" applyAlignment="1">
      <alignment horizontal="center" vertical="center"/>
    </xf>
    <xf numFmtId="41" fontId="4" fillId="0" borderId="116" xfId="0" applyNumberFormat="1" applyFont="1" applyBorder="1" applyAlignment="1">
      <alignment horizontal="center" vertical="center"/>
    </xf>
    <xf numFmtId="41" fontId="4" fillId="0" borderId="72" xfId="0" applyNumberFormat="1" applyFont="1" applyBorder="1" applyAlignment="1">
      <alignment horizontal="center" vertical="center"/>
    </xf>
    <xf numFmtId="165" fontId="4" fillId="0" borderId="115" xfId="0" applyNumberFormat="1" applyFont="1" applyBorder="1" applyAlignment="1">
      <alignment horizontal="center" vertical="center"/>
    </xf>
    <xf numFmtId="165" fontId="4" fillId="0" borderId="72" xfId="0" applyNumberFormat="1" applyFont="1" applyBorder="1" applyAlignment="1">
      <alignment horizontal="center" vertical="center"/>
    </xf>
    <xf numFmtId="41" fontId="5" fillId="3" borderId="112" xfId="0" applyNumberFormat="1" applyFont="1" applyFill="1" applyBorder="1" applyAlignment="1">
      <alignment horizontal="center" vertical="center"/>
    </xf>
    <xf numFmtId="41" fontId="5" fillId="3" borderId="7" xfId="0" applyNumberFormat="1" applyFont="1" applyFill="1" applyBorder="1" applyAlignment="1">
      <alignment vertical="center"/>
    </xf>
    <xf numFmtId="41" fontId="5" fillId="3" borderId="7" xfId="0" applyNumberFormat="1" applyFont="1" applyFill="1" applyBorder="1" applyAlignment="1">
      <alignment horizontal="center" vertical="center"/>
    </xf>
    <xf numFmtId="165" fontId="5" fillId="3" borderId="112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/>
    </xf>
    <xf numFmtId="41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41" fontId="4" fillId="0" borderId="0" xfId="0" applyNumberFormat="1" applyFont="1"/>
    <xf numFmtId="41" fontId="3" fillId="0" borderId="0" xfId="0" applyNumberFormat="1" applyFont="1"/>
    <xf numFmtId="41" fontId="5" fillId="3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1" fontId="4" fillId="0" borderId="46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47" xfId="0" applyNumberFormat="1" applyFont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left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4" fillId="4" borderId="44" xfId="0" applyNumberFormat="1" applyFont="1" applyFill="1" applyBorder="1" applyAlignment="1">
      <alignment horizontal="center" vertical="center"/>
    </xf>
    <xf numFmtId="41" fontId="16" fillId="3" borderId="11" xfId="0" applyNumberFormat="1" applyFont="1" applyFill="1" applyBorder="1" applyAlignment="1">
      <alignment vertical="center"/>
    </xf>
    <xf numFmtId="41" fontId="16" fillId="3" borderId="112" xfId="0" applyNumberFormat="1" applyFont="1" applyFill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4" fillId="0" borderId="86" xfId="0" applyFont="1" applyBorder="1" applyAlignment="1">
      <alignment horizontal="left" vertical="center"/>
    </xf>
    <xf numFmtId="41" fontId="4" fillId="0" borderId="117" xfId="0" applyNumberFormat="1" applyFont="1" applyBorder="1" applyAlignment="1">
      <alignment horizontal="center" vertical="center"/>
    </xf>
    <xf numFmtId="41" fontId="3" fillId="0" borderId="86" xfId="0" applyNumberFormat="1" applyFont="1" applyBorder="1" applyAlignment="1">
      <alignment horizontal="center" vertical="center"/>
    </xf>
    <xf numFmtId="41" fontId="4" fillId="0" borderId="86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30" xfId="0" applyNumberFormat="1" applyFont="1" applyBorder="1" applyAlignment="1">
      <alignment horizontal="center" vertical="center"/>
    </xf>
    <xf numFmtId="41" fontId="4" fillId="0" borderId="31" xfId="0" applyNumberFormat="1" applyFont="1" applyBorder="1" applyAlignment="1">
      <alignment horizontal="center" vertical="center"/>
    </xf>
    <xf numFmtId="41" fontId="4" fillId="0" borderId="119" xfId="0" applyNumberFormat="1" applyFont="1" applyBorder="1" applyAlignment="1">
      <alignment horizontal="center" vertical="center"/>
    </xf>
    <xf numFmtId="41" fontId="4" fillId="0" borderId="120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center" vertical="center"/>
    </xf>
    <xf numFmtId="41" fontId="5" fillId="3" borderId="11" xfId="0" applyNumberFormat="1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3" fillId="0" borderId="0" xfId="0" applyFont="1"/>
    <xf numFmtId="0" fontId="5" fillId="2" borderId="4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0" fontId="5" fillId="3" borderId="11" xfId="0" applyFont="1" applyFill="1" applyBorder="1" applyAlignment="1">
      <alignment vertical="center"/>
    </xf>
    <xf numFmtId="0" fontId="5" fillId="3" borderId="127" xfId="0" applyFont="1" applyFill="1" applyBorder="1" applyAlignment="1">
      <alignment vertical="center"/>
    </xf>
    <xf numFmtId="0" fontId="5" fillId="3" borderId="128" xfId="0" applyFont="1" applyFill="1" applyBorder="1" applyAlignment="1">
      <alignment vertical="center"/>
    </xf>
    <xf numFmtId="41" fontId="3" fillId="0" borderId="44" xfId="0" applyNumberFormat="1" applyFont="1" applyBorder="1" applyAlignment="1">
      <alignment vertical="center"/>
    </xf>
    <xf numFmtId="41" fontId="4" fillId="0" borderId="45" xfId="0" applyNumberFormat="1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41" fontId="4" fillId="0" borderId="47" xfId="0" applyNumberFormat="1" applyFont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41" fontId="4" fillId="0" borderId="130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49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41" fontId="4" fillId="0" borderId="131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4" fillId="0" borderId="84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52" xfId="0" applyNumberFormat="1" applyFont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41" fontId="4" fillId="0" borderId="133" xfId="0" applyNumberFormat="1" applyFont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34" xfId="0" applyNumberFormat="1" applyFont="1" applyFill="1" applyBorder="1" applyAlignment="1">
      <alignment vertical="center"/>
    </xf>
    <xf numFmtId="41" fontId="5" fillId="3" borderId="135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27" xfId="0" applyNumberFormat="1" applyFont="1" applyFill="1" applyBorder="1" applyAlignment="1">
      <alignment vertical="center"/>
    </xf>
    <xf numFmtId="41" fontId="5" fillId="3" borderId="128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1" fontId="3" fillId="4" borderId="4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2" borderId="4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10" borderId="136" xfId="0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right" vertical="center"/>
    </xf>
    <xf numFmtId="0" fontId="4" fillId="10" borderId="136" xfId="0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80" xfId="0" applyNumberFormat="1" applyFont="1" applyBorder="1" applyAlignment="1">
      <alignment horizontal="right" vertical="center"/>
    </xf>
    <xf numFmtId="41" fontId="4" fillId="0" borderId="46" xfId="0" applyNumberFormat="1" applyFont="1" applyBorder="1" applyAlignment="1">
      <alignment horizontal="right" vertical="center"/>
    </xf>
    <xf numFmtId="41" fontId="3" fillId="0" borderId="44" xfId="0" applyNumberFormat="1" applyFont="1" applyBorder="1" applyAlignment="1">
      <alignment horizontal="right" vertical="center"/>
    </xf>
    <xf numFmtId="41" fontId="4" fillId="0" borderId="44" xfId="0" applyNumberFormat="1" applyFont="1" applyBorder="1" applyAlignment="1">
      <alignment horizontal="right" vertical="center"/>
    </xf>
    <xf numFmtId="41" fontId="4" fillId="0" borderId="47" xfId="0" applyNumberFormat="1" applyFont="1" applyBorder="1" applyAlignment="1">
      <alignment horizontal="right" vertical="center"/>
    </xf>
    <xf numFmtId="41" fontId="3" fillId="4" borderId="103" xfId="0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41" fontId="4" fillId="0" borderId="111" xfId="0" applyNumberFormat="1" applyFont="1" applyBorder="1" applyAlignment="1">
      <alignment horizontal="right" vertical="center"/>
    </xf>
    <xf numFmtId="41" fontId="4" fillId="0" borderId="67" xfId="0" applyNumberFormat="1" applyFont="1" applyBorder="1" applyAlignment="1">
      <alignment horizontal="right" vertical="center"/>
    </xf>
    <xf numFmtId="41" fontId="4" fillId="0" borderId="2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right" vertical="center"/>
    </xf>
    <xf numFmtId="41" fontId="4" fillId="0" borderId="50" xfId="0" applyNumberFormat="1" applyFont="1" applyBorder="1" applyAlignment="1">
      <alignment horizontal="right" vertical="center"/>
    </xf>
    <xf numFmtId="41" fontId="4" fillId="0" borderId="70" xfId="0" applyNumberFormat="1" applyFont="1" applyBorder="1" applyAlignment="1">
      <alignment horizontal="right" vertical="center"/>
    </xf>
    <xf numFmtId="41" fontId="3" fillId="4" borderId="103" xfId="0" applyNumberFormat="1" applyFont="1" applyFill="1" applyBorder="1" applyAlignment="1">
      <alignment horizontal="right" vertical="center"/>
    </xf>
    <xf numFmtId="41" fontId="4" fillId="0" borderId="141" xfId="0" applyNumberFormat="1" applyFont="1" applyBorder="1" applyAlignment="1">
      <alignment horizontal="right" vertical="center"/>
    </xf>
    <xf numFmtId="41" fontId="4" fillId="0" borderId="76" xfId="0" applyNumberFormat="1" applyFont="1" applyBorder="1" applyAlignment="1">
      <alignment horizontal="right" vertical="center"/>
    </xf>
    <xf numFmtId="41" fontId="4" fillId="0" borderId="77" xfId="0" applyNumberFormat="1" applyFont="1" applyBorder="1" applyAlignment="1">
      <alignment horizontal="right" vertical="center"/>
    </xf>
    <xf numFmtId="41" fontId="3" fillId="0" borderId="142" xfId="0" applyNumberFormat="1" applyFont="1" applyBorder="1" applyAlignment="1">
      <alignment horizontal="right" vertical="center"/>
    </xf>
    <xf numFmtId="41" fontId="4" fillId="0" borderId="142" xfId="0" applyNumberFormat="1" applyFont="1" applyBorder="1" applyAlignment="1">
      <alignment horizontal="right" vertical="center"/>
    </xf>
    <xf numFmtId="41" fontId="4" fillId="0" borderId="78" xfId="0" applyNumberFormat="1" applyFont="1" applyBorder="1" applyAlignment="1">
      <alignment horizontal="right" vertical="center"/>
    </xf>
    <xf numFmtId="41" fontId="3" fillId="0" borderId="103" xfId="0" applyNumberFormat="1" applyFont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right" vertical="center"/>
    </xf>
    <xf numFmtId="41" fontId="3" fillId="4" borderId="49" xfId="0" applyNumberFormat="1" applyFont="1" applyFill="1" applyBorder="1" applyAlignment="1">
      <alignment horizontal="right" vertical="center"/>
    </xf>
    <xf numFmtId="41" fontId="4" fillId="11" borderId="141" xfId="0" applyNumberFormat="1" applyFont="1" applyFill="1" applyBorder="1" applyAlignment="1">
      <alignment horizontal="right" vertical="center"/>
    </xf>
    <xf numFmtId="41" fontId="4" fillId="11" borderId="77" xfId="0" applyNumberFormat="1" applyFont="1" applyFill="1" applyBorder="1" applyAlignment="1">
      <alignment horizontal="right" vertical="center"/>
    </xf>
    <xf numFmtId="41" fontId="3" fillId="11" borderId="142" xfId="0" applyNumberFormat="1" applyFont="1" applyFill="1" applyBorder="1" applyAlignment="1">
      <alignment horizontal="right" vertical="center"/>
    </xf>
    <xf numFmtId="41" fontId="4" fillId="11" borderId="142" xfId="0" applyNumberFormat="1" applyFont="1" applyFill="1" applyBorder="1" applyAlignment="1">
      <alignment horizontal="right" vertical="center"/>
    </xf>
    <xf numFmtId="41" fontId="4" fillId="11" borderId="78" xfId="0" applyNumberFormat="1" applyFont="1" applyFill="1" applyBorder="1" applyAlignment="1">
      <alignment horizontal="right" vertical="center"/>
    </xf>
    <xf numFmtId="41" fontId="3" fillId="11" borderId="49" xfId="0" applyNumberFormat="1" applyFont="1" applyFill="1" applyBorder="1" applyAlignment="1">
      <alignment horizontal="right" vertical="center"/>
    </xf>
    <xf numFmtId="41" fontId="4" fillId="11" borderId="80" xfId="0" applyNumberFormat="1" applyFont="1" applyFill="1" applyBorder="1" applyAlignment="1">
      <alignment horizontal="right" vertical="center"/>
    </xf>
    <xf numFmtId="41" fontId="4" fillId="11" borderId="145" xfId="0" applyNumberFormat="1" applyFont="1" applyFill="1" applyBorder="1" applyAlignment="1">
      <alignment horizontal="right" vertical="center"/>
    </xf>
    <xf numFmtId="41" fontId="4" fillId="11" borderId="67" xfId="0" applyNumberFormat="1" applyFont="1" applyFill="1" applyBorder="1" applyAlignment="1">
      <alignment horizontal="right" vertical="center"/>
    </xf>
    <xf numFmtId="41" fontId="4" fillId="11" borderId="111" xfId="0" applyNumberFormat="1" applyFont="1" applyFill="1" applyBorder="1" applyAlignment="1">
      <alignment horizontal="right" vertical="center"/>
    </xf>
    <xf numFmtId="0" fontId="4" fillId="11" borderId="141" xfId="0" applyFont="1" applyFill="1" applyBorder="1" applyAlignment="1">
      <alignment horizontal="right" vertical="center"/>
    </xf>
    <xf numFmtId="0" fontId="4" fillId="11" borderId="77" xfId="0" applyFont="1" applyFill="1" applyBorder="1" applyAlignment="1">
      <alignment horizontal="right" vertical="center"/>
    </xf>
    <xf numFmtId="0" fontId="3" fillId="11" borderId="142" xfId="0" applyFont="1" applyFill="1" applyBorder="1" applyAlignment="1">
      <alignment horizontal="right" vertical="center"/>
    </xf>
    <xf numFmtId="0" fontId="4" fillId="11" borderId="142" xfId="0" applyFont="1" applyFill="1" applyBorder="1" applyAlignment="1">
      <alignment horizontal="right" vertical="center"/>
    </xf>
    <xf numFmtId="0" fontId="3" fillId="11" borderId="103" xfId="0" applyFont="1" applyFill="1" applyBorder="1" applyAlignment="1">
      <alignment horizontal="right" vertical="center"/>
    </xf>
    <xf numFmtId="41" fontId="5" fillId="3" borderId="12" xfId="0" applyNumberFormat="1" applyFont="1" applyFill="1" applyBorder="1" applyAlignment="1">
      <alignment horizontal="left" vertical="center"/>
    </xf>
    <xf numFmtId="41" fontId="3" fillId="0" borderId="16" xfId="0" applyNumberFormat="1" applyFont="1" applyBorder="1" applyAlignment="1">
      <alignment horizontal="left" vertical="center"/>
    </xf>
    <xf numFmtId="41" fontId="3" fillId="0" borderId="137" xfId="0" applyNumberFormat="1" applyFont="1" applyBorder="1" applyAlignment="1">
      <alignment horizontal="left" vertical="center"/>
    </xf>
    <xf numFmtId="41" fontId="3" fillId="0" borderId="17" xfId="0" applyNumberFormat="1" applyFont="1" applyBorder="1" applyAlignment="1">
      <alignment horizontal="left" vertical="center"/>
    </xf>
    <xf numFmtId="41" fontId="4" fillId="0" borderId="19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4" fillId="0" borderId="75" xfId="0" applyNumberFormat="1" applyFont="1" applyBorder="1" applyAlignment="1">
      <alignment horizontal="right" vertical="center"/>
    </xf>
    <xf numFmtId="41" fontId="3" fillId="4" borderId="146" xfId="0" applyNumberFormat="1" applyFont="1" applyFill="1" applyBorder="1" applyAlignment="1">
      <alignment horizontal="right" vertical="center"/>
    </xf>
    <xf numFmtId="41" fontId="3" fillId="0" borderId="22" xfId="0" applyNumberFormat="1" applyFont="1" applyBorder="1" applyAlignment="1">
      <alignment horizontal="left" vertical="center"/>
    </xf>
    <xf numFmtId="41" fontId="3" fillId="0" borderId="103" xfId="0" applyNumberFormat="1" applyFont="1" applyBorder="1" applyAlignment="1">
      <alignment horizontal="left" vertical="center"/>
    </xf>
    <xf numFmtId="41" fontId="3" fillId="0" borderId="23" xfId="0" applyNumberFormat="1" applyFont="1" applyBorder="1" applyAlignment="1">
      <alignment horizontal="lef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4" fillId="0" borderId="49" xfId="0" applyNumberFormat="1" applyFont="1" applyBorder="1" applyAlignment="1">
      <alignment horizontal="right" vertical="center"/>
    </xf>
    <xf numFmtId="41" fontId="3" fillId="4" borderId="146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146" xfId="0" applyNumberFormat="1" applyFont="1" applyFill="1" applyBorder="1" applyAlignment="1">
      <alignment horizontal="right" vertical="center"/>
    </xf>
    <xf numFmtId="41" fontId="3" fillId="0" borderId="28" xfId="0" applyNumberFormat="1" applyFont="1" applyBorder="1" applyAlignment="1">
      <alignment horizontal="left" vertical="center"/>
    </xf>
    <xf numFmtId="41" fontId="3" fillId="0" borderId="147" xfId="0" applyNumberFormat="1" applyFont="1" applyBorder="1" applyAlignment="1">
      <alignment horizontal="left" vertical="center"/>
    </xf>
    <xf numFmtId="41" fontId="3" fillId="0" borderId="29" xfId="0" applyNumberFormat="1" applyFont="1" applyBorder="1" applyAlignment="1">
      <alignment horizontal="lef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146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45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45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45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45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45" xfId="0" applyNumberFormat="1" applyFont="1" applyFill="1" applyBorder="1" applyAlignment="1">
      <alignment horizontal="right" vertical="center"/>
    </xf>
    <xf numFmtId="41" fontId="4" fillId="0" borderId="148" xfId="0" applyNumberFormat="1" applyFont="1" applyBorder="1" applyAlignment="1">
      <alignment horizontal="right" vertical="center"/>
    </xf>
    <xf numFmtId="41" fontId="4" fillId="0" borderId="69" xfId="0" applyNumberFormat="1" applyFont="1" applyBorder="1" applyAlignment="1">
      <alignment horizontal="right" vertical="center"/>
    </xf>
    <xf numFmtId="41" fontId="4" fillId="0" borderId="115" xfId="0" applyNumberFormat="1" applyFont="1" applyBorder="1" applyAlignment="1">
      <alignment horizontal="right" vertical="center"/>
    </xf>
    <xf numFmtId="41" fontId="4" fillId="0" borderId="71" xfId="0" applyNumberFormat="1" applyFont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45" xfId="0" applyNumberFormat="1" applyFont="1" applyFill="1" applyBorder="1" applyAlignment="1">
      <alignment horizontal="right" vertical="center"/>
    </xf>
    <xf numFmtId="41" fontId="3" fillId="5" borderId="20" xfId="0" applyNumberFormat="1" applyFont="1" applyFill="1" applyBorder="1" applyAlignment="1">
      <alignment horizontal="right" vertical="center"/>
    </xf>
    <xf numFmtId="41" fontId="3" fillId="4" borderId="146" xfId="0" applyNumberFormat="1" applyFont="1" applyFill="1" applyBorder="1" applyAlignment="1">
      <alignment horizontal="right" vertical="center"/>
    </xf>
    <xf numFmtId="41" fontId="3" fillId="4" borderId="67" xfId="0" applyNumberFormat="1" applyFont="1" applyFill="1" applyBorder="1" applyAlignment="1">
      <alignment horizontal="right" vertical="center"/>
    </xf>
    <xf numFmtId="41" fontId="3" fillId="4" borderId="83" xfId="0" applyNumberFormat="1" applyFont="1" applyFill="1" applyBorder="1" applyAlignment="1">
      <alignment horizontal="right" vertical="center"/>
    </xf>
    <xf numFmtId="41" fontId="3" fillId="4" borderId="45" xfId="0" applyNumberFormat="1" applyFont="1" applyFill="1" applyBorder="1" applyAlignment="1">
      <alignment horizontal="right" vertical="center"/>
    </xf>
    <xf numFmtId="41" fontId="3" fillId="4" borderId="84" xfId="0" applyNumberFormat="1" applyFont="1" applyFill="1" applyBorder="1" applyAlignment="1">
      <alignment horizontal="right" vertical="center"/>
    </xf>
    <xf numFmtId="41" fontId="3" fillId="0" borderId="7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14" fillId="0" borderId="3" xfId="0" applyNumberFormat="1" applyFont="1" applyBorder="1"/>
    <xf numFmtId="41" fontId="4" fillId="0" borderId="3" xfId="0" applyNumberFormat="1" applyFont="1" applyBorder="1" applyAlignment="1">
      <alignment vertical="center"/>
    </xf>
    <xf numFmtId="0" fontId="15" fillId="10" borderId="136" xfId="0" applyFont="1" applyFill="1" applyBorder="1" applyAlignment="1">
      <alignment horizontal="center" vertical="center"/>
    </xf>
    <xf numFmtId="41" fontId="5" fillId="3" borderId="6" xfId="0" applyNumberFormat="1" applyFont="1" applyFill="1" applyBorder="1" applyAlignment="1">
      <alignment horizontal="left" vertical="center"/>
    </xf>
    <xf numFmtId="41" fontId="5" fillId="3" borderId="6" xfId="0" applyNumberFormat="1" applyFont="1" applyFill="1" applyBorder="1" applyAlignment="1">
      <alignment vertical="center"/>
    </xf>
    <xf numFmtId="41" fontId="5" fillId="3" borderId="6" xfId="0" applyNumberFormat="1" applyFont="1" applyFill="1" applyBorder="1" applyAlignment="1">
      <alignment vertical="center" wrapText="1"/>
    </xf>
    <xf numFmtId="41" fontId="3" fillId="0" borderId="73" xfId="0" applyNumberFormat="1" applyFont="1" applyBorder="1" applyAlignment="1">
      <alignment horizontal="right" vertical="center"/>
    </xf>
    <xf numFmtId="41" fontId="3" fillId="0" borderId="74" xfId="0" applyNumberFormat="1" applyFont="1" applyBorder="1" applyAlignment="1">
      <alignment horizontal="right" vertical="center"/>
    </xf>
    <xf numFmtId="41" fontId="3" fillId="0" borderId="109" xfId="0" applyNumberFormat="1" applyFont="1" applyBorder="1" applyAlignment="1">
      <alignment horizontal="right" vertical="center"/>
    </xf>
    <xf numFmtId="41" fontId="4" fillId="0" borderId="109" xfId="0" applyNumberFormat="1" applyFont="1" applyBorder="1" applyAlignment="1">
      <alignment horizontal="right" vertical="center"/>
    </xf>
    <xf numFmtId="41" fontId="4" fillId="0" borderId="74" xfId="0" applyNumberFormat="1" applyFont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4" fillId="0" borderId="73" xfId="0" applyNumberFormat="1" applyFont="1" applyBorder="1" applyAlignment="1">
      <alignment horizontal="right" vertical="center"/>
    </xf>
    <xf numFmtId="41" fontId="3" fillId="4" borderId="65" xfId="0" applyNumberFormat="1" applyFont="1" applyFill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50" xfId="0" applyNumberFormat="1" applyFont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3" fillId="4" borderId="65" xfId="0" applyNumberFormat="1" applyFont="1" applyFill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4" fillId="0" borderId="152" xfId="0" applyNumberFormat="1" applyFont="1" applyBorder="1" applyAlignment="1">
      <alignment horizontal="right" vertical="center"/>
    </xf>
    <xf numFmtId="41" fontId="4" fillId="0" borderId="153" xfId="0" applyNumberFormat="1" applyFont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4" fillId="0" borderId="154" xfId="0" applyNumberFormat="1" applyFont="1" applyBorder="1" applyAlignment="1">
      <alignment horizontal="right" vertical="center"/>
    </xf>
    <xf numFmtId="41" fontId="4" fillId="0" borderId="155" xfId="0" applyNumberFormat="1" applyFont="1" applyBorder="1" applyAlignment="1">
      <alignment horizontal="right" vertical="center"/>
    </xf>
    <xf numFmtId="41" fontId="3" fillId="4" borderId="65" xfId="0" applyNumberFormat="1" applyFont="1" applyFill="1" applyBorder="1" applyAlignment="1">
      <alignment horizontal="right" vertical="center"/>
    </xf>
    <xf numFmtId="41" fontId="5" fillId="3" borderId="6" xfId="0" applyNumberFormat="1" applyFont="1" applyFill="1" applyBorder="1" applyAlignment="1">
      <alignment horizontal="right" vertical="center"/>
    </xf>
    <xf numFmtId="41" fontId="5" fillId="3" borderId="6" xfId="0" applyNumberFormat="1" applyFont="1" applyFill="1" applyBorder="1" applyAlignment="1">
      <alignment horizontal="right" vertical="center" wrapText="1"/>
    </xf>
    <xf numFmtId="41" fontId="3" fillId="0" borderId="108" xfId="0" applyNumberFormat="1" applyFont="1" applyBorder="1" applyAlignment="1">
      <alignment horizontal="right" vertical="center"/>
    </xf>
    <xf numFmtId="41" fontId="3" fillId="0" borderId="65" xfId="0" applyNumberFormat="1" applyFont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21" xfId="0" applyNumberFormat="1" applyFont="1" applyFill="1" applyBorder="1" applyAlignment="1">
      <alignment horizontal="right" vertical="center"/>
    </xf>
    <xf numFmtId="41" fontId="3" fillId="0" borderId="111" xfId="0" applyNumberFormat="1" applyFont="1" applyBorder="1" applyAlignment="1">
      <alignment horizontal="right" vertical="center"/>
    </xf>
    <xf numFmtId="41" fontId="3" fillId="0" borderId="67" xfId="0" applyNumberFormat="1" applyFont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21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21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21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21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21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21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21" xfId="0" applyNumberFormat="1" applyFont="1" applyFill="1" applyBorder="1" applyAlignment="1">
      <alignment horizontal="right" vertical="center"/>
    </xf>
    <xf numFmtId="41" fontId="3" fillId="0" borderId="159" xfId="0" applyNumberFormat="1" applyFont="1" applyBorder="1" applyAlignment="1">
      <alignment horizontal="right" vertical="center"/>
    </xf>
    <xf numFmtId="41" fontId="3" fillId="0" borderId="83" xfId="0" applyNumberFormat="1" applyFont="1" applyBorder="1" applyAlignment="1">
      <alignment horizontal="right" vertical="center"/>
    </xf>
    <xf numFmtId="41" fontId="4" fillId="0" borderId="27" xfId="0" applyNumberFormat="1" applyFont="1" applyBorder="1" applyAlignment="1">
      <alignment horizontal="right" vertical="center"/>
    </xf>
    <xf numFmtId="41" fontId="4" fillId="0" borderId="52" xfId="0" applyNumberFormat="1" applyFont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3" fillId="4" borderId="21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2" xfId="0" applyNumberFormat="1" applyFont="1" applyFill="1" applyBorder="1" applyAlignment="1">
      <alignment horizontal="right"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3" xfId="0" applyNumberFormat="1" applyFont="1" applyFill="1" applyBorder="1" applyAlignment="1">
      <alignment vertical="center"/>
    </xf>
    <xf numFmtId="41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1" fontId="4" fillId="0" borderId="0" xfId="0" applyNumberFormat="1" applyFont="1" applyAlignment="1">
      <alignment horizontal="left" vertical="center"/>
    </xf>
    <xf numFmtId="41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4" fillId="0" borderId="161" xfId="0" applyFont="1" applyBorder="1" applyAlignment="1">
      <alignment horizontal="right" vertical="center"/>
    </xf>
    <xf numFmtId="0" fontId="14" fillId="0" borderId="16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9" xfId="0" applyNumberFormat="1" applyFont="1" applyFill="1" applyBorder="1" applyAlignment="1">
      <alignment horizontal="center" vertical="center" wrapText="1"/>
    </xf>
    <xf numFmtId="41" fontId="5" fillId="3" borderId="9" xfId="0" applyNumberFormat="1" applyFont="1" applyFill="1" applyBorder="1" applyAlignment="1">
      <alignment horizontal="center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right" vertical="center"/>
    </xf>
    <xf numFmtId="41" fontId="5" fillId="3" borderId="167" xfId="0" applyNumberFormat="1" applyFont="1" applyFill="1" applyBorder="1" applyAlignment="1">
      <alignment horizontal="right" vertical="center"/>
    </xf>
    <xf numFmtId="41" fontId="4" fillId="0" borderId="46" xfId="0" applyNumberFormat="1" applyFont="1" applyBorder="1" applyAlignment="1">
      <alignment horizontal="right" vertical="center"/>
    </xf>
    <xf numFmtId="41" fontId="4" fillId="0" borderId="44" xfId="0" applyNumberFormat="1" applyFont="1" applyBorder="1" applyAlignment="1">
      <alignment horizontal="right" vertical="center"/>
    </xf>
    <xf numFmtId="41" fontId="4" fillId="0" borderId="137" xfId="0" applyNumberFormat="1" applyFont="1" applyBorder="1" applyAlignment="1">
      <alignment horizontal="right" vertical="center"/>
    </xf>
    <xf numFmtId="41" fontId="4" fillId="0" borderId="47" xfId="0" applyNumberFormat="1" applyFont="1" applyBorder="1" applyAlignment="1">
      <alignment horizontal="right" vertical="center"/>
    </xf>
    <xf numFmtId="41" fontId="3" fillId="0" borderId="169" xfId="0" applyNumberFormat="1" applyFont="1" applyBorder="1" applyAlignment="1">
      <alignment horizontal="right"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right" vertical="center"/>
    </xf>
    <xf numFmtId="41" fontId="4" fillId="0" borderId="103" xfId="0" applyNumberFormat="1" applyFont="1" applyBorder="1" applyAlignment="1">
      <alignment horizontal="right" vertical="center"/>
    </xf>
    <xf numFmtId="41" fontId="4" fillId="0" borderId="50" xfId="0" applyNumberFormat="1" applyFont="1" applyBorder="1" applyAlignment="1">
      <alignment horizontal="right" vertical="center"/>
    </xf>
    <xf numFmtId="41" fontId="4" fillId="0" borderId="70" xfId="0" applyNumberFormat="1" applyFont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4" fillId="0" borderId="27" xfId="0" applyNumberFormat="1" applyFont="1" applyBorder="1" applyAlignment="1">
      <alignment horizontal="right" vertical="center"/>
    </xf>
    <xf numFmtId="41" fontId="4" fillId="0" borderId="97" xfId="0" applyNumberFormat="1" applyFont="1" applyBorder="1" applyAlignment="1">
      <alignment horizontal="right" vertical="center"/>
    </xf>
    <xf numFmtId="41" fontId="4" fillId="0" borderId="77" xfId="0" applyNumberFormat="1" applyFont="1" applyBorder="1" applyAlignment="1">
      <alignment horizontal="right" vertical="center"/>
    </xf>
    <xf numFmtId="41" fontId="4" fillId="0" borderId="142" xfId="0" applyNumberFormat="1" applyFont="1" applyBorder="1" applyAlignment="1">
      <alignment horizontal="right" vertical="center"/>
    </xf>
    <xf numFmtId="41" fontId="4" fillId="0" borderId="78" xfId="0" applyNumberFormat="1" applyFont="1" applyBorder="1" applyAlignment="1">
      <alignment horizontal="right" vertical="center"/>
    </xf>
    <xf numFmtId="41" fontId="4" fillId="11" borderId="142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71" xfId="0" applyNumberFormat="1" applyFont="1" applyFill="1" applyBorder="1" applyAlignment="1">
      <alignment horizontal="right" vertical="center"/>
    </xf>
    <xf numFmtId="41" fontId="4" fillId="11" borderId="80" xfId="0" applyNumberFormat="1" applyFont="1" applyFill="1" applyBorder="1" applyAlignment="1">
      <alignment horizontal="right" vertical="center"/>
    </xf>
    <xf numFmtId="41" fontId="3" fillId="0" borderId="44" xfId="0" applyNumberFormat="1" applyFont="1" applyBorder="1" applyAlignment="1">
      <alignment horizontal="right" vertical="center"/>
    </xf>
    <xf numFmtId="41" fontId="4" fillId="11" borderId="145" xfId="0" applyNumberFormat="1" applyFont="1" applyFill="1" applyBorder="1" applyAlignment="1">
      <alignment horizontal="right" vertical="center"/>
    </xf>
    <xf numFmtId="41" fontId="3" fillId="11" borderId="103" xfId="0" applyNumberFormat="1" applyFont="1" applyFill="1" applyBorder="1" applyAlignment="1">
      <alignment horizontal="right" vertical="center"/>
    </xf>
    <xf numFmtId="41" fontId="4" fillId="11" borderId="67" xfId="0" applyNumberFormat="1" applyFont="1" applyFill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4" fillId="11" borderId="111" xfId="0" applyNumberFormat="1" applyFont="1" applyFill="1" applyBorder="1" applyAlignment="1">
      <alignment horizontal="right" vertical="center"/>
    </xf>
    <xf numFmtId="41" fontId="4" fillId="11" borderId="77" xfId="0" applyNumberFormat="1" applyFont="1" applyFill="1" applyBorder="1" applyAlignment="1">
      <alignment horizontal="right" vertical="center"/>
    </xf>
    <xf numFmtId="41" fontId="4" fillId="11" borderId="78" xfId="0" applyNumberFormat="1" applyFont="1" applyFill="1" applyBorder="1" applyAlignment="1">
      <alignment horizontal="right" vertical="center"/>
    </xf>
    <xf numFmtId="41" fontId="4" fillId="11" borderId="141" xfId="0" applyNumberFormat="1" applyFont="1" applyFill="1" applyBorder="1" applyAlignment="1">
      <alignment horizontal="right" vertical="center"/>
    </xf>
    <xf numFmtId="41" fontId="3" fillId="11" borderId="142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right" vertical="center"/>
    </xf>
    <xf numFmtId="41" fontId="4" fillId="0" borderId="94" xfId="0" applyNumberFormat="1" applyFont="1" applyBorder="1" applyAlignment="1">
      <alignment horizontal="right" vertical="center"/>
    </xf>
    <xf numFmtId="41" fontId="3" fillId="0" borderId="172" xfId="0" applyNumberFormat="1" applyFont="1" applyBorder="1" applyAlignment="1">
      <alignment horizontal="right" vertical="center"/>
    </xf>
    <xf numFmtId="41" fontId="4" fillId="0" borderId="103" xfId="0" applyNumberFormat="1" applyFont="1" applyBorder="1" applyAlignment="1">
      <alignment horizontal="right" vertical="center"/>
    </xf>
    <xf numFmtId="41" fontId="3" fillId="0" borderId="173" xfId="0" applyNumberFormat="1" applyFont="1" applyBorder="1" applyAlignment="1">
      <alignment horizontal="right" vertical="center"/>
    </xf>
    <xf numFmtId="41" fontId="4" fillId="0" borderId="97" xfId="0" applyNumberFormat="1" applyFont="1" applyBorder="1" applyAlignment="1">
      <alignment horizontal="right" vertical="center"/>
    </xf>
    <xf numFmtId="41" fontId="3" fillId="0" borderId="175" xfId="0" applyNumberFormat="1" applyFont="1" applyBorder="1" applyAlignment="1">
      <alignment horizontal="right" vertical="center"/>
    </xf>
    <xf numFmtId="41" fontId="5" fillId="3" borderId="171" xfId="0" applyNumberFormat="1" applyFont="1" applyFill="1" applyBorder="1" applyAlignment="1">
      <alignment horizontal="right" vertical="center"/>
    </xf>
    <xf numFmtId="41" fontId="3" fillId="0" borderId="176" xfId="0" applyNumberFormat="1" applyFont="1" applyBorder="1" applyAlignment="1">
      <alignment horizontal="right" vertical="center"/>
    </xf>
    <xf numFmtId="41" fontId="3" fillId="0" borderId="169" xfId="0" applyNumberFormat="1" applyFont="1" applyBorder="1" applyAlignment="1">
      <alignment horizontal="right" vertical="center"/>
    </xf>
    <xf numFmtId="41" fontId="3" fillId="0" borderId="177" xfId="0" applyNumberFormat="1" applyFont="1" applyBorder="1" applyAlignment="1">
      <alignment horizontal="right" vertical="center"/>
    </xf>
    <xf numFmtId="41" fontId="5" fillId="3" borderId="6" xfId="0" applyNumberFormat="1" applyFont="1" applyFill="1" applyBorder="1" applyAlignment="1">
      <alignment horizontal="left" vertical="center"/>
    </xf>
    <xf numFmtId="41" fontId="5" fillId="3" borderId="6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67" xfId="0" applyNumberFormat="1" applyFont="1" applyFill="1" applyBorder="1" applyAlignment="1">
      <alignment vertical="center" wrapText="1"/>
    </xf>
    <xf numFmtId="41" fontId="3" fillId="0" borderId="46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41" fontId="3" fillId="0" borderId="94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81" xfId="0" applyNumberFormat="1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41" fontId="4" fillId="0" borderId="45" xfId="0" applyNumberFormat="1" applyFont="1" applyBorder="1" applyAlignment="1">
      <alignment vertical="center"/>
    </xf>
    <xf numFmtId="41" fontId="3" fillId="0" borderId="172" xfId="0" applyNumberFormat="1" applyFont="1" applyBorder="1" applyAlignment="1">
      <alignment vertical="center"/>
    </xf>
    <xf numFmtId="41" fontId="3" fillId="0" borderId="81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3" fillId="0" borderId="178" xfId="0" applyNumberFormat="1" applyFont="1" applyBorder="1" applyAlignment="1">
      <alignment vertical="center"/>
    </xf>
    <xf numFmtId="41" fontId="3" fillId="0" borderId="154" xfId="0" applyNumberFormat="1" applyFont="1" applyBorder="1" applyAlignment="1">
      <alignment vertical="center"/>
    </xf>
    <xf numFmtId="41" fontId="3" fillId="0" borderId="153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4" fillId="0" borderId="152" xfId="0" applyNumberFormat="1" applyFont="1" applyBorder="1" applyAlignment="1">
      <alignment vertical="center"/>
    </xf>
    <xf numFmtId="41" fontId="4" fillId="0" borderId="153" xfId="0" applyNumberFormat="1" applyFont="1" applyBorder="1" applyAlignment="1">
      <alignment vertical="center"/>
    </xf>
    <xf numFmtId="41" fontId="4" fillId="0" borderId="154" xfId="0" applyNumberFormat="1" applyFont="1" applyBorder="1" applyAlignment="1">
      <alignment vertical="center"/>
    </xf>
    <xf numFmtId="41" fontId="4" fillId="0" borderId="155" xfId="0" applyNumberFormat="1" applyFont="1" applyBorder="1" applyAlignment="1">
      <alignment vertical="center"/>
    </xf>
    <xf numFmtId="41" fontId="3" fillId="0" borderId="179" xfId="0" applyNumberFormat="1" applyFont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71" xfId="0" applyNumberFormat="1" applyFont="1" applyFill="1" applyBorder="1" applyAlignment="1">
      <alignment vertical="center"/>
    </xf>
    <xf numFmtId="41" fontId="5" fillId="3" borderId="181" xfId="0" applyNumberFormat="1" applyFont="1" applyFill="1" applyBorder="1" applyAlignment="1">
      <alignment vertical="center" wrapText="1"/>
    </xf>
    <xf numFmtId="41" fontId="3" fillId="0" borderId="108" xfId="0" applyNumberFormat="1" applyFont="1" applyBorder="1" applyAlignment="1">
      <alignment vertical="center"/>
    </xf>
    <xf numFmtId="41" fontId="3" fillId="0" borderId="65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vertical="center"/>
    </xf>
    <xf numFmtId="41" fontId="3" fillId="0" borderId="109" xfId="0" applyNumberFormat="1" applyFont="1" applyBorder="1" applyAlignment="1">
      <alignment vertical="center"/>
    </xf>
    <xf numFmtId="41" fontId="4" fillId="0" borderId="109" xfId="0" applyNumberFormat="1" applyFont="1" applyBorder="1" applyAlignment="1">
      <alignment vertical="center"/>
    </xf>
    <xf numFmtId="41" fontId="4" fillId="0" borderId="74" xfId="0" applyNumberFormat="1" applyFont="1" applyBorder="1" applyAlignment="1">
      <alignment vertical="center"/>
    </xf>
    <xf numFmtId="41" fontId="4" fillId="0" borderId="73" xfId="0" applyNumberFormat="1" applyFont="1" applyBorder="1" applyAlignment="1">
      <alignment vertical="center"/>
    </xf>
    <xf numFmtId="41" fontId="3" fillId="0" borderId="169" xfId="0" applyNumberFormat="1" applyFont="1" applyBorder="1" applyAlignment="1">
      <alignment vertical="center"/>
    </xf>
    <xf numFmtId="41" fontId="3" fillId="0" borderId="111" xfId="0" applyNumberFormat="1" applyFont="1" applyBorder="1" applyAlignment="1">
      <alignment vertical="center"/>
    </xf>
    <xf numFmtId="41" fontId="3" fillId="0" borderId="67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3" fillId="0" borderId="159" xfId="0" applyNumberFormat="1" applyFont="1" applyBorder="1" applyAlignment="1">
      <alignment vertical="center"/>
    </xf>
    <xf numFmtId="41" fontId="3" fillId="0" borderId="83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41" fontId="4" fillId="0" borderId="52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3" fillId="0" borderId="177" xfId="0" applyNumberFormat="1" applyFont="1" applyBorder="1" applyAlignment="1">
      <alignment vertical="center"/>
    </xf>
    <xf numFmtId="41" fontId="5" fillId="3" borderId="53" xfId="0" applyNumberFormat="1" applyFont="1" applyFill="1" applyBorder="1" applyAlignment="1">
      <alignment horizontal="left" vertical="center"/>
    </xf>
    <xf numFmtId="41" fontId="5" fillId="3" borderId="183" xfId="0" applyNumberFormat="1" applyFont="1" applyFill="1" applyBorder="1" applyAlignment="1">
      <alignment horizontal="left" vertical="center"/>
    </xf>
    <xf numFmtId="41" fontId="5" fillId="3" borderId="54" xfId="0" applyNumberFormat="1" applyFont="1" applyFill="1" applyBorder="1" applyAlignment="1">
      <alignment horizontal="left" vertical="center"/>
    </xf>
    <xf numFmtId="41" fontId="5" fillId="3" borderId="184" xfId="0" applyNumberFormat="1" applyFont="1" applyFill="1" applyBorder="1" applyAlignment="1">
      <alignment vertical="center"/>
    </xf>
    <xf numFmtId="41" fontId="5" fillId="3" borderId="185" xfId="0" applyNumberFormat="1" applyFont="1" applyFill="1" applyBorder="1" applyAlignment="1">
      <alignment vertical="center"/>
    </xf>
    <xf numFmtId="0" fontId="2" fillId="12" borderId="0" xfId="0" applyFont="1" applyFill="1" applyAlignment="1">
      <alignment horizontal="left" vertical="center"/>
    </xf>
    <xf numFmtId="164" fontId="14" fillId="12" borderId="0" xfId="0" applyNumberFormat="1" applyFont="1" applyFill="1" applyAlignment="1">
      <alignment vertical="center"/>
    </xf>
    <xf numFmtId="164" fontId="14" fillId="12" borderId="0" xfId="0" applyNumberFormat="1" applyFont="1" applyFill="1" applyAlignment="1">
      <alignment vertical="center"/>
    </xf>
    <xf numFmtId="164" fontId="14" fillId="12" borderId="0" xfId="0" applyNumberFormat="1" applyFont="1" applyFill="1" applyAlignment="1">
      <alignment vertical="center"/>
    </xf>
    <xf numFmtId="164" fontId="14" fillId="12" borderId="0" xfId="0" applyNumberFormat="1" applyFont="1" applyFill="1" applyAlignment="1">
      <alignment horizontal="right" vertical="center"/>
    </xf>
    <xf numFmtId="164" fontId="14" fillId="12" borderId="0" xfId="0" applyNumberFormat="1" applyFont="1" applyFill="1" applyAlignment="1">
      <alignment vertical="center"/>
    </xf>
    <xf numFmtId="0" fontId="17" fillId="12" borderId="0" xfId="0" applyFont="1" applyFill="1"/>
    <xf numFmtId="0" fontId="14" fillId="12" borderId="0" xfId="0" applyFont="1" applyFill="1" applyAlignment="1">
      <alignment horizontal="right" vertical="center"/>
    </xf>
    <xf numFmtId="164" fontId="14" fillId="12" borderId="0" xfId="0" applyNumberFormat="1" applyFont="1" applyFill="1" applyAlignment="1">
      <alignment vertical="center"/>
    </xf>
    <xf numFmtId="164" fontId="14" fillId="12" borderId="0" xfId="0" applyNumberFormat="1" applyFont="1" applyFill="1" applyAlignment="1">
      <alignment vertical="center"/>
    </xf>
    <xf numFmtId="164" fontId="14" fillId="12" borderId="0" xfId="0" applyNumberFormat="1" applyFont="1" applyFill="1" applyAlignment="1">
      <alignment vertical="center"/>
    </xf>
    <xf numFmtId="164" fontId="14" fillId="12" borderId="0" xfId="0" applyNumberFormat="1" applyFont="1" applyFill="1" applyAlignment="1">
      <alignment horizontal="right" vertical="center"/>
    </xf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3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7" fillId="12" borderId="0" xfId="0" applyFont="1" applyFill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1" fillId="12" borderId="0" xfId="0" applyFont="1" applyFill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49" fontId="4" fillId="0" borderId="0" xfId="0" applyNumberFormat="1" applyFont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right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2" fillId="13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" fillId="13" borderId="0" xfId="0" applyFont="1" applyFill="1"/>
    <xf numFmtId="0" fontId="11" fillId="12" borderId="0" xfId="0" applyFont="1" applyFill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4" fillId="0" borderId="0" xfId="0" applyFont="1"/>
    <xf numFmtId="0" fontId="14" fillId="0" borderId="0" xfId="0" applyFont="1"/>
    <xf numFmtId="49" fontId="14" fillId="0" borderId="0" xfId="0" applyNumberFormat="1" applyFont="1"/>
    <xf numFmtId="49" fontId="14" fillId="0" borderId="0" xfId="0" applyNumberFormat="1" applyFont="1"/>
    <xf numFmtId="49" fontId="14" fillId="0" borderId="0" xfId="0" applyNumberFormat="1" applyFont="1"/>
    <xf numFmtId="49" fontId="14" fillId="0" borderId="0" xfId="0" applyNumberFormat="1" applyFont="1"/>
    <xf numFmtId="0" fontId="17" fillId="0" borderId="0" xfId="0" applyFont="1"/>
    <xf numFmtId="49" fontId="10" fillId="3" borderId="2" xfId="0" applyNumberFormat="1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vertical="center"/>
    </xf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1" fillId="12" borderId="0" xfId="0" applyFont="1" applyFill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9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41" fontId="3" fillId="14" borderId="45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46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4" fillId="0" borderId="47" xfId="0" applyNumberFormat="1" applyFont="1" applyBorder="1" applyAlignment="1">
      <alignment horizontal="center" vertical="center"/>
    </xf>
    <xf numFmtId="0" fontId="3" fillId="0" borderId="0" xfId="0" applyFont="1"/>
    <xf numFmtId="41" fontId="3" fillId="14" borderId="49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70" xfId="0" applyNumberFormat="1" applyFont="1" applyFill="1" applyBorder="1" applyAlignment="1">
      <alignment horizontal="center" vertical="center"/>
    </xf>
    <xf numFmtId="41" fontId="3" fillId="14" borderId="115" xfId="0" applyNumberFormat="1" applyFont="1" applyFill="1" applyBorder="1" applyAlignment="1">
      <alignment horizontal="center" vertical="center"/>
    </xf>
    <xf numFmtId="41" fontId="3" fillId="14" borderId="115" xfId="0" applyNumberFormat="1" applyFont="1" applyFill="1" applyBorder="1" applyAlignment="1">
      <alignment horizontal="center" vertical="center"/>
    </xf>
    <xf numFmtId="41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41" fontId="3" fillId="14" borderId="49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3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41" fontId="3" fillId="14" borderId="49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0" fontId="3" fillId="0" borderId="0" xfId="0" applyFont="1"/>
    <xf numFmtId="41" fontId="5" fillId="3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46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4" fillId="0" borderId="47" xfId="0" applyNumberFormat="1" applyFont="1" applyBorder="1" applyAlignment="1">
      <alignment horizontal="center" vertical="center"/>
    </xf>
    <xf numFmtId="0" fontId="3" fillId="0" borderId="0" xfId="0" applyFont="1"/>
    <xf numFmtId="41" fontId="3" fillId="14" borderId="45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70" xfId="0" applyNumberFormat="1" applyFont="1" applyFill="1" applyBorder="1" applyAlignment="1">
      <alignment horizontal="center" vertical="center"/>
    </xf>
    <xf numFmtId="41" fontId="3" fillId="14" borderId="115" xfId="0" applyNumberFormat="1" applyFont="1" applyFill="1" applyBorder="1" applyAlignment="1">
      <alignment horizontal="center" vertical="center"/>
    </xf>
    <xf numFmtId="41" fontId="3" fillId="14" borderId="115" xfId="0" applyNumberFormat="1" applyFont="1" applyFill="1" applyBorder="1" applyAlignment="1">
      <alignment horizontal="center" vertical="center"/>
    </xf>
    <xf numFmtId="41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41" fontId="3" fillId="14" borderId="49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3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41" fontId="3" fillId="14" borderId="49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0" fontId="3" fillId="0" borderId="0" xfId="0" applyFont="1"/>
    <xf numFmtId="41" fontId="3" fillId="14" borderId="49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46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4" fillId="0" borderId="47" xfId="0" applyNumberFormat="1" applyFont="1" applyBorder="1" applyAlignment="1">
      <alignment horizontal="center" vertical="center"/>
    </xf>
    <xf numFmtId="0" fontId="3" fillId="0" borderId="0" xfId="0" applyFont="1"/>
    <xf numFmtId="41" fontId="3" fillId="14" borderId="49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70" xfId="0" applyNumberFormat="1" applyFont="1" applyBorder="1" applyAlignment="1">
      <alignment horizontal="center" vertical="center"/>
    </xf>
    <xf numFmtId="41" fontId="3" fillId="0" borderId="115" xfId="0" applyNumberFormat="1" applyFont="1" applyBorder="1" applyAlignment="1">
      <alignment horizontal="center" vertical="center"/>
    </xf>
    <xf numFmtId="41" fontId="3" fillId="0" borderId="115" xfId="0" applyNumberFormat="1" applyFont="1" applyBorder="1" applyAlignment="1">
      <alignment horizontal="center" vertical="center"/>
    </xf>
    <xf numFmtId="41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41" fontId="3" fillId="14" borderId="49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3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41" fontId="5" fillId="3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/>
    <xf numFmtId="41" fontId="4" fillId="0" borderId="0" xfId="0" applyNumberFormat="1" applyFont="1"/>
    <xf numFmtId="41" fontId="4" fillId="0" borderId="0" xfId="0" applyNumberFormat="1" applyFont="1"/>
    <xf numFmtId="41" fontId="4" fillId="0" borderId="0" xfId="0" applyNumberFormat="1" applyFont="1"/>
    <xf numFmtId="41" fontId="4" fillId="0" borderId="0" xfId="0" applyNumberFormat="1" applyFont="1"/>
    <xf numFmtId="0" fontId="3" fillId="0" borderId="0" xfId="0" applyFont="1"/>
    <xf numFmtId="41" fontId="5" fillId="3" borderId="55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4" fillId="0" borderId="0" xfId="0" applyFont="1"/>
    <xf numFmtId="0" fontId="14" fillId="0" borderId="0" xfId="0" applyFont="1"/>
    <xf numFmtId="41" fontId="14" fillId="0" borderId="0" xfId="0" applyNumberFormat="1" applyFont="1"/>
    <xf numFmtId="41" fontId="14" fillId="0" borderId="0" xfId="0" applyNumberFormat="1" applyFont="1"/>
    <xf numFmtId="41" fontId="14" fillId="0" borderId="0" xfId="0" applyNumberFormat="1" applyFont="1"/>
    <xf numFmtId="41" fontId="14" fillId="0" borderId="0" xfId="0" applyNumberFormat="1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8" fillId="12" borderId="0" xfId="0" applyFont="1" applyFill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9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1" fontId="5" fillId="3" borderId="9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46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4" fillId="0" borderId="47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70" xfId="0" applyNumberFormat="1" applyFont="1" applyFill="1" applyBorder="1" applyAlignment="1">
      <alignment horizontal="center" vertical="center"/>
    </xf>
    <xf numFmtId="41" fontId="3" fillId="14" borderId="115" xfId="0" applyNumberFormat="1" applyFont="1" applyFill="1" applyBorder="1" applyAlignment="1">
      <alignment horizontal="center" vertical="center"/>
    </xf>
    <xf numFmtId="41" fontId="3" fillId="14" borderId="115" xfId="0" applyNumberFormat="1" applyFont="1" applyFill="1" applyBorder="1" applyAlignment="1">
      <alignment horizontal="center" vertical="center"/>
    </xf>
    <xf numFmtId="41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3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46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4" fillId="0" borderId="47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70" xfId="0" applyNumberFormat="1" applyFont="1" applyFill="1" applyBorder="1" applyAlignment="1">
      <alignment horizontal="center" vertical="center"/>
    </xf>
    <xf numFmtId="41" fontId="3" fillId="14" borderId="115" xfId="0" applyNumberFormat="1" applyFont="1" applyFill="1" applyBorder="1" applyAlignment="1">
      <alignment horizontal="center" vertical="center"/>
    </xf>
    <xf numFmtId="41" fontId="3" fillId="14" borderId="115" xfId="0" applyNumberFormat="1" applyFont="1" applyFill="1" applyBorder="1" applyAlignment="1">
      <alignment horizontal="center" vertical="center"/>
    </xf>
    <xf numFmtId="41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3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46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4" fillId="0" borderId="47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70" xfId="0" applyNumberFormat="1" applyFont="1" applyBorder="1" applyAlignment="1">
      <alignment horizontal="center" vertical="center"/>
    </xf>
    <xf numFmtId="41" fontId="3" fillId="0" borderId="115" xfId="0" applyNumberFormat="1" applyFont="1" applyBorder="1" applyAlignment="1">
      <alignment horizontal="center" vertical="center"/>
    </xf>
    <xf numFmtId="41" fontId="3" fillId="0" borderId="115" xfId="0" applyNumberFormat="1" applyFont="1" applyBorder="1" applyAlignment="1">
      <alignment horizontal="center" vertical="center"/>
    </xf>
    <xf numFmtId="41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3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41" fontId="4" fillId="0" borderId="0" xfId="0" applyNumberFormat="1" applyFont="1"/>
    <xf numFmtId="41" fontId="4" fillId="0" borderId="0" xfId="0" applyNumberFormat="1" applyFont="1"/>
    <xf numFmtId="41" fontId="4" fillId="0" borderId="0" xfId="0" applyNumberFormat="1" applyFont="1"/>
    <xf numFmtId="41" fontId="4" fillId="0" borderId="0" xfId="0" applyNumberFormat="1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4" fillId="0" borderId="49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4" fillId="0" borderId="84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4" fillId="0" borderId="49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4" fillId="0" borderId="84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4" fillId="0" borderId="49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4" fillId="0" borderId="84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4" fillId="0" borderId="49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4" fillId="0" borderId="84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4" fillId="0" borderId="49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4" fillId="0" borderId="84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3" fillId="14" borderId="44" xfId="0" applyNumberFormat="1" applyFont="1" applyFill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3" fillId="14" borderId="25" xfId="0" applyNumberFormat="1" applyFont="1" applyFill="1" applyBorder="1" applyAlignment="1">
      <alignment horizontal="center" vertical="center"/>
    </xf>
    <xf numFmtId="41" fontId="4" fillId="0" borderId="49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3" fillId="14" borderId="27" xfId="0" applyNumberFormat="1" applyFont="1" applyFill="1" applyBorder="1" applyAlignment="1">
      <alignment horizontal="center" vertical="center"/>
    </xf>
    <xf numFmtId="41" fontId="4" fillId="0" borderId="84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4" fillId="0" borderId="44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4" fillId="0" borderId="25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49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4" fillId="0" borderId="27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84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12" xfId="0" applyNumberFormat="1" applyFont="1" applyFill="1" applyBorder="1" applyAlignment="1">
      <alignment horizontal="center" vertical="center"/>
    </xf>
    <xf numFmtId="165" fontId="5" fillId="3" borderId="112" xfId="0" applyNumberFormat="1" applyFont="1" applyFill="1" applyBorder="1" applyAlignment="1">
      <alignment horizontal="center" vertical="center"/>
    </xf>
    <xf numFmtId="165" fontId="5" fillId="3" borderId="112" xfId="0" applyNumberFormat="1" applyFont="1" applyFill="1" applyBorder="1" applyAlignment="1">
      <alignment horizontal="center" vertical="center"/>
    </xf>
    <xf numFmtId="165" fontId="5" fillId="3" borderId="112" xfId="0" applyNumberFormat="1" applyFont="1" applyFill="1" applyBorder="1" applyAlignment="1">
      <alignment horizontal="center" vertical="center"/>
    </xf>
    <xf numFmtId="165" fontId="5" fillId="3" borderId="112" xfId="0" applyNumberFormat="1" applyFont="1" applyFill="1" applyBorder="1" applyAlignment="1">
      <alignment horizontal="center" vertical="center"/>
    </xf>
    <xf numFmtId="165" fontId="5" fillId="3" borderId="1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0" borderId="24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0" borderId="24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0" borderId="24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0" borderId="24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0" borderId="24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0" borderId="70" xfId="0" applyNumberFormat="1" applyFont="1" applyBorder="1" applyAlignment="1">
      <alignment horizontal="center" vertical="center"/>
    </xf>
    <xf numFmtId="165" fontId="4" fillId="0" borderId="115" xfId="0" applyNumberFormat="1" applyFont="1" applyBorder="1" applyAlignment="1">
      <alignment horizontal="center" vertical="center"/>
    </xf>
    <xf numFmtId="165" fontId="4" fillId="0" borderId="115" xfId="0" applyNumberFormat="1" applyFont="1" applyBorder="1" applyAlignment="1">
      <alignment horizontal="center" vertical="center"/>
    </xf>
    <xf numFmtId="165" fontId="4" fillId="0" borderId="115" xfId="0" applyNumberFormat="1" applyFont="1" applyBorder="1" applyAlignment="1">
      <alignment horizontal="center" vertical="center"/>
    </xf>
    <xf numFmtId="165" fontId="4" fillId="0" borderId="115" xfId="0" applyNumberFormat="1" applyFont="1" applyBorder="1" applyAlignment="1">
      <alignment horizontal="center" vertical="center"/>
    </xf>
    <xf numFmtId="165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12" xfId="0" applyNumberFormat="1" applyFont="1" applyFill="1" applyBorder="1" applyAlignment="1">
      <alignment horizontal="center" vertical="center"/>
    </xf>
    <xf numFmtId="165" fontId="5" fillId="3" borderId="112" xfId="0" applyNumberFormat="1" applyFont="1" applyFill="1" applyBorder="1" applyAlignment="1">
      <alignment horizontal="center" vertical="center"/>
    </xf>
    <xf numFmtId="165" fontId="5" fillId="3" borderId="112" xfId="0" applyNumberFormat="1" applyFont="1" applyFill="1" applyBorder="1" applyAlignment="1">
      <alignment horizontal="center" vertical="center"/>
    </xf>
    <xf numFmtId="165" fontId="5" fillId="3" borderId="112" xfId="0" applyNumberFormat="1" applyFont="1" applyFill="1" applyBorder="1" applyAlignment="1">
      <alignment horizontal="center" vertical="center"/>
    </xf>
    <xf numFmtId="165" fontId="5" fillId="3" borderId="112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/>
    <xf numFmtId="49" fontId="4" fillId="0" borderId="0" xfId="0" applyNumberFormat="1" applyFont="1"/>
    <xf numFmtId="49" fontId="4" fillId="0" borderId="0" xfId="0" applyNumberFormat="1" applyFont="1"/>
    <xf numFmtId="49" fontId="4" fillId="0" borderId="0" xfId="0" applyNumberFormat="1" applyFont="1"/>
    <xf numFmtId="49" fontId="4" fillId="0" borderId="0" xfId="0" applyNumberFormat="1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19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14" borderId="20" xfId="0" applyNumberFormat="1" applyFont="1" applyFill="1" applyBorder="1" applyAlignment="1">
      <alignment horizontal="center" vertical="center"/>
    </xf>
    <xf numFmtId="165" fontId="4" fillId="0" borderId="8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24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14" borderId="25" xfId="0" applyNumberFormat="1" applyFont="1" applyFill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14" borderId="115" xfId="0" applyNumberFormat="1" applyFont="1" applyFill="1" applyBorder="1" applyAlignment="1">
      <alignment horizontal="center" vertical="center"/>
    </xf>
    <xf numFmtId="165" fontId="4" fillId="0" borderId="7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9" fontId="7" fillId="0" borderId="42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9" fontId="10" fillId="3" borderId="14" xfId="0" applyNumberFormat="1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1" xfId="0" applyNumberFormat="1" applyFont="1" applyFill="1" applyBorder="1" applyAlignment="1">
      <alignment horizontal="right" vertical="center"/>
    </xf>
    <xf numFmtId="165" fontId="5" fillId="3" borderId="11" xfId="0" applyNumberFormat="1" applyFont="1" applyFill="1" applyBorder="1" applyAlignment="1">
      <alignment horizontal="right" vertical="center"/>
    </xf>
    <xf numFmtId="165" fontId="5" fillId="3" borderId="11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46" xfId="0" applyNumberFormat="1" applyFont="1" applyFill="1" applyBorder="1" applyAlignment="1">
      <alignment horizontal="right" vertical="center"/>
    </xf>
    <xf numFmtId="165" fontId="20" fillId="14" borderId="47" xfId="0" applyNumberFormat="1" applyFont="1" applyFill="1" applyBorder="1" applyAlignment="1">
      <alignment horizontal="right" vertical="center"/>
    </xf>
    <xf numFmtId="165" fontId="20" fillId="0" borderId="137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24" xfId="0" applyNumberFormat="1" applyFont="1" applyFill="1" applyBorder="1" applyAlignment="1">
      <alignment horizontal="right" vertical="center"/>
    </xf>
    <xf numFmtId="165" fontId="20" fillId="14" borderId="50" xfId="0" applyNumberFormat="1" applyFont="1" applyFill="1" applyBorder="1" applyAlignment="1">
      <alignment horizontal="right" vertical="center"/>
    </xf>
    <xf numFmtId="165" fontId="20" fillId="0" borderId="103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26" xfId="0" applyNumberFormat="1" applyFont="1" applyFill="1" applyBorder="1" applyAlignment="1">
      <alignment horizontal="right" vertical="center"/>
    </xf>
    <xf numFmtId="165" fontId="20" fillId="14" borderId="52" xfId="0" applyNumberFormat="1" applyFont="1" applyFill="1" applyBorder="1" applyAlignment="1">
      <alignment horizontal="right" vertical="center"/>
    </xf>
    <xf numFmtId="165" fontId="20" fillId="0" borderId="97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1" xfId="0" applyNumberFormat="1" applyFont="1" applyFill="1" applyBorder="1" applyAlignment="1">
      <alignment horizontal="right" vertical="center"/>
    </xf>
    <xf numFmtId="165" fontId="5" fillId="3" borderId="11" xfId="0" applyNumberFormat="1" applyFont="1" applyFill="1" applyBorder="1" applyAlignment="1">
      <alignment horizontal="right" vertical="center"/>
    </xf>
    <xf numFmtId="165" fontId="5" fillId="3" borderId="11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0" borderId="0" xfId="0" applyNumberFormat="1" applyFont="1" applyAlignment="1">
      <alignment vertical="center"/>
    </xf>
    <xf numFmtId="165" fontId="20" fillId="0" borderId="46" xfId="0" applyNumberFormat="1" applyFont="1" applyBorder="1" applyAlignment="1">
      <alignment horizontal="right" vertical="center"/>
    </xf>
    <xf numFmtId="165" fontId="20" fillId="0" borderId="47" xfId="0" applyNumberFormat="1" applyFont="1" applyBorder="1" applyAlignment="1">
      <alignment horizontal="right" vertical="center"/>
    </xf>
    <xf numFmtId="165" fontId="20" fillId="11" borderId="8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0" borderId="0" xfId="0" applyNumberFormat="1" applyFont="1" applyAlignment="1">
      <alignment vertical="center"/>
    </xf>
    <xf numFmtId="165" fontId="20" fillId="0" borderId="24" xfId="0" applyNumberFormat="1" applyFont="1" applyBorder="1" applyAlignment="1">
      <alignment horizontal="right" vertical="center"/>
    </xf>
    <xf numFmtId="165" fontId="20" fillId="0" borderId="50" xfId="0" applyNumberFormat="1" applyFont="1" applyBorder="1" applyAlignment="1">
      <alignment horizontal="right" vertical="center"/>
    </xf>
    <xf numFmtId="165" fontId="20" fillId="11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0" borderId="0" xfId="0" applyNumberFormat="1" applyFont="1" applyAlignment="1">
      <alignment vertical="center"/>
    </xf>
    <xf numFmtId="165" fontId="20" fillId="11" borderId="77" xfId="0" applyNumberFormat="1" applyFont="1" applyFill="1" applyBorder="1" applyAlignment="1">
      <alignment horizontal="right" vertical="center"/>
    </xf>
    <xf numFmtId="165" fontId="20" fillId="11" borderId="78" xfId="0" applyNumberFormat="1" applyFont="1" applyFill="1" applyBorder="1" applyAlignment="1">
      <alignment horizontal="right" vertical="center"/>
    </xf>
    <xf numFmtId="165" fontId="20" fillId="11" borderId="141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0" borderId="0" xfId="0" applyNumberFormat="1" applyFont="1" applyAlignment="1">
      <alignment vertical="center"/>
    </xf>
    <xf numFmtId="165" fontId="10" fillId="3" borderId="14" xfId="0" applyNumberFormat="1" applyFont="1" applyFill="1" applyBorder="1" applyAlignment="1">
      <alignment horizontal="right" vertical="center"/>
    </xf>
    <xf numFmtId="165" fontId="10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0" borderId="0" xfId="0" applyNumberFormat="1" applyFont="1" applyAlignment="1">
      <alignment vertical="center"/>
    </xf>
    <xf numFmtId="165" fontId="10" fillId="3" borderId="14" xfId="0" applyNumberFormat="1" applyFont="1" applyFill="1" applyBorder="1" applyAlignment="1">
      <alignment horizontal="right" vertical="center"/>
    </xf>
    <xf numFmtId="165" fontId="10" fillId="3" borderId="14" xfId="0" applyNumberFormat="1" applyFont="1" applyFill="1" applyBorder="1" applyAlignment="1">
      <alignment horizontal="right" vertical="center"/>
    </xf>
    <xf numFmtId="165" fontId="10" fillId="3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0" borderId="0" xfId="0" applyNumberFormat="1" applyFont="1" applyAlignment="1">
      <alignment vertical="center"/>
    </xf>
    <xf numFmtId="165" fontId="5" fillId="3" borderId="11" xfId="0" applyNumberFormat="1" applyFont="1" applyFill="1" applyBorder="1" applyAlignment="1">
      <alignment horizontal="right" vertical="center"/>
    </xf>
    <xf numFmtId="165" fontId="5" fillId="3" borderId="11" xfId="0" applyNumberFormat="1" applyFont="1" applyFill="1" applyBorder="1" applyAlignment="1">
      <alignment horizontal="right" vertical="center"/>
    </xf>
    <xf numFmtId="165" fontId="5" fillId="3" borderId="11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46" xfId="0" applyNumberFormat="1" applyFont="1" applyFill="1" applyBorder="1" applyAlignment="1">
      <alignment horizontal="right" vertical="center"/>
    </xf>
    <xf numFmtId="165" fontId="20" fillId="14" borderId="47" xfId="0" applyNumberFormat="1" applyFont="1" applyFill="1" applyBorder="1" applyAlignment="1">
      <alignment horizontal="right" vertical="center"/>
    </xf>
    <xf numFmtId="165" fontId="20" fillId="0" borderId="94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24" xfId="0" applyNumberFormat="1" applyFont="1" applyFill="1" applyBorder="1" applyAlignment="1">
      <alignment horizontal="right" vertical="center"/>
    </xf>
    <xf numFmtId="165" fontId="20" fillId="14" borderId="50" xfId="0" applyNumberFormat="1" applyFont="1" applyFill="1" applyBorder="1" applyAlignment="1">
      <alignment horizontal="right" vertical="center"/>
    </xf>
    <xf numFmtId="165" fontId="20" fillId="0" borderId="103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24" xfId="0" applyNumberFormat="1" applyFont="1" applyFill="1" applyBorder="1" applyAlignment="1">
      <alignment horizontal="right" vertical="center"/>
    </xf>
    <xf numFmtId="165" fontId="20" fillId="14" borderId="50" xfId="0" applyNumberFormat="1" applyFont="1" applyFill="1" applyBorder="1" applyAlignment="1">
      <alignment horizontal="right" vertical="center"/>
    </xf>
    <xf numFmtId="165" fontId="20" fillId="0" borderId="103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26" xfId="0" applyNumberFormat="1" applyFont="1" applyFill="1" applyBorder="1" applyAlignment="1">
      <alignment horizontal="right" vertical="center"/>
    </xf>
    <xf numFmtId="165" fontId="20" fillId="14" borderId="52" xfId="0" applyNumberFormat="1" applyFont="1" applyFill="1" applyBorder="1" applyAlignment="1">
      <alignment horizontal="right" vertical="center"/>
    </xf>
    <xf numFmtId="165" fontId="20" fillId="0" borderId="97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46" xfId="0" applyNumberFormat="1" applyFont="1" applyFill="1" applyBorder="1" applyAlignment="1">
      <alignment horizontal="right" vertical="center"/>
    </xf>
    <xf numFmtId="165" fontId="20" fillId="14" borderId="47" xfId="0" applyNumberFormat="1" applyFont="1" applyFill="1" applyBorder="1" applyAlignment="1">
      <alignment horizontal="right" vertical="center"/>
    </xf>
    <xf numFmtId="165" fontId="20" fillId="0" borderId="94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24" xfId="0" applyNumberFormat="1" applyFont="1" applyFill="1" applyBorder="1" applyAlignment="1">
      <alignment horizontal="right" vertical="center"/>
    </xf>
    <xf numFmtId="165" fontId="20" fillId="14" borderId="50" xfId="0" applyNumberFormat="1" applyFont="1" applyFill="1" applyBorder="1" applyAlignment="1">
      <alignment horizontal="right" vertical="center"/>
    </xf>
    <xf numFmtId="165" fontId="20" fillId="0" borderId="103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24" xfId="0" applyNumberFormat="1" applyFont="1" applyFill="1" applyBorder="1" applyAlignment="1">
      <alignment horizontal="right" vertical="center"/>
    </xf>
    <xf numFmtId="165" fontId="20" fillId="14" borderId="50" xfId="0" applyNumberFormat="1" applyFont="1" applyFill="1" applyBorder="1" applyAlignment="1">
      <alignment horizontal="right" vertical="center"/>
    </xf>
    <xf numFmtId="165" fontId="20" fillId="0" borderId="103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24" xfId="0" applyNumberFormat="1" applyFont="1" applyFill="1" applyBorder="1" applyAlignment="1">
      <alignment horizontal="right" vertical="center"/>
    </xf>
    <xf numFmtId="165" fontId="20" fillId="14" borderId="50" xfId="0" applyNumberFormat="1" applyFont="1" applyFill="1" applyBorder="1" applyAlignment="1">
      <alignment horizontal="right" vertical="center"/>
    </xf>
    <xf numFmtId="165" fontId="20" fillId="0" borderId="103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24" xfId="0" applyNumberFormat="1" applyFont="1" applyFill="1" applyBorder="1" applyAlignment="1">
      <alignment horizontal="right" vertical="center"/>
    </xf>
    <xf numFmtId="165" fontId="20" fillId="14" borderId="50" xfId="0" applyNumberFormat="1" applyFont="1" applyFill="1" applyBorder="1" applyAlignment="1">
      <alignment horizontal="right" vertical="center"/>
    </xf>
    <xf numFmtId="165" fontId="20" fillId="0" borderId="103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20" fillId="14" borderId="26" xfId="0" applyNumberFormat="1" applyFont="1" applyFill="1" applyBorder="1" applyAlignment="1">
      <alignment horizontal="right" vertical="center"/>
    </xf>
    <xf numFmtId="165" fontId="20" fillId="14" borderId="52" xfId="0" applyNumberFormat="1" applyFont="1" applyFill="1" applyBorder="1" applyAlignment="1">
      <alignment horizontal="right" vertical="center"/>
    </xf>
    <xf numFmtId="165" fontId="20" fillId="0" borderId="97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5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9" fontId="7" fillId="0" borderId="42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9" fontId="10" fillId="3" borderId="14" xfId="0" applyNumberFormat="1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0" fillId="3" borderId="11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14" borderId="46" xfId="0" applyNumberFormat="1" applyFont="1" applyFill="1" applyBorder="1" applyAlignment="1">
      <alignment horizontal="right" vertical="center"/>
    </xf>
    <xf numFmtId="165" fontId="19" fillId="14" borderId="47" xfId="0" applyNumberFormat="1" applyFont="1" applyFill="1" applyBorder="1" applyAlignment="1">
      <alignment horizontal="right" vertical="center"/>
    </xf>
    <xf numFmtId="165" fontId="19" fillId="0" borderId="94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14" borderId="19" xfId="0" applyNumberFormat="1" applyFont="1" applyFill="1" applyBorder="1" applyAlignment="1">
      <alignment horizontal="right" vertical="center"/>
    </xf>
    <xf numFmtId="165" fontId="19" fillId="14" borderId="81" xfId="0" applyNumberFormat="1" applyFont="1" applyFill="1" applyBorder="1" applyAlignment="1">
      <alignment horizontal="right" vertical="center"/>
    </xf>
    <xf numFmtId="165" fontId="19" fillId="0" borderId="94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14" borderId="154" xfId="0" applyNumberFormat="1" applyFont="1" applyFill="1" applyBorder="1" applyAlignment="1">
      <alignment horizontal="right" vertical="center"/>
    </xf>
    <xf numFmtId="165" fontId="19" fillId="14" borderId="153" xfId="0" applyNumberFormat="1" applyFont="1" applyFill="1" applyBorder="1" applyAlignment="1">
      <alignment horizontal="right" vertical="center"/>
    </xf>
    <xf numFmtId="165" fontId="19" fillId="0" borderId="3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0" fillId="3" borderId="14" xfId="0" applyNumberFormat="1" applyFont="1" applyFill="1" applyBorder="1" applyAlignment="1">
      <alignment horizontal="center" vertical="center"/>
    </xf>
    <xf numFmtId="165" fontId="10" fillId="3" borderId="14" xfId="0" applyNumberFormat="1" applyFont="1" applyFill="1" applyBorder="1" applyAlignment="1">
      <alignment horizontal="center" vertical="center"/>
    </xf>
    <xf numFmtId="165" fontId="10" fillId="3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0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14" borderId="73" xfId="0" applyNumberFormat="1" applyFont="1" applyFill="1" applyBorder="1" applyAlignment="1">
      <alignment horizontal="right" vertical="center"/>
    </xf>
    <xf numFmtId="165" fontId="19" fillId="14" borderId="74" xfId="0" applyNumberFormat="1" applyFont="1" applyFill="1" applyBorder="1" applyAlignment="1">
      <alignment horizontal="right" vertical="center"/>
    </xf>
    <xf numFmtId="165" fontId="19" fillId="0" borderId="65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14" borderId="24" xfId="0" applyNumberFormat="1" applyFont="1" applyFill="1" applyBorder="1" applyAlignment="1">
      <alignment horizontal="right" vertical="center"/>
    </xf>
    <xf numFmtId="165" fontId="19" fillId="14" borderId="50" xfId="0" applyNumberFormat="1" applyFont="1" applyFill="1" applyBorder="1" applyAlignment="1">
      <alignment horizontal="right" vertical="center"/>
    </xf>
    <xf numFmtId="165" fontId="19" fillId="0" borderId="67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14" borderId="24" xfId="0" applyNumberFormat="1" applyFont="1" applyFill="1" applyBorder="1" applyAlignment="1">
      <alignment horizontal="right" vertical="center"/>
    </xf>
    <xf numFmtId="165" fontId="19" fillId="14" borderId="50" xfId="0" applyNumberFormat="1" applyFont="1" applyFill="1" applyBorder="1" applyAlignment="1">
      <alignment horizontal="right" vertical="center"/>
    </xf>
    <xf numFmtId="165" fontId="19" fillId="0" borderId="67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14" borderId="24" xfId="0" applyNumberFormat="1" applyFont="1" applyFill="1" applyBorder="1" applyAlignment="1">
      <alignment horizontal="right" vertical="center"/>
    </xf>
    <xf numFmtId="165" fontId="19" fillId="14" borderId="50" xfId="0" applyNumberFormat="1" applyFont="1" applyFill="1" applyBorder="1" applyAlignment="1">
      <alignment horizontal="right" vertical="center"/>
    </xf>
    <xf numFmtId="165" fontId="19" fillId="0" borderId="67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14" borderId="24" xfId="0" applyNumberFormat="1" applyFont="1" applyFill="1" applyBorder="1" applyAlignment="1">
      <alignment horizontal="right" vertical="center"/>
    </xf>
    <xf numFmtId="165" fontId="19" fillId="14" borderId="50" xfId="0" applyNumberFormat="1" applyFont="1" applyFill="1" applyBorder="1" applyAlignment="1">
      <alignment horizontal="right" vertical="center"/>
    </xf>
    <xf numFmtId="165" fontId="19" fillId="0" borderId="67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14" borderId="24" xfId="0" applyNumberFormat="1" applyFont="1" applyFill="1" applyBorder="1" applyAlignment="1">
      <alignment horizontal="right" vertical="center"/>
    </xf>
    <xf numFmtId="165" fontId="19" fillId="14" borderId="50" xfId="0" applyNumberFormat="1" applyFont="1" applyFill="1" applyBorder="1" applyAlignment="1">
      <alignment horizontal="right" vertical="center"/>
    </xf>
    <xf numFmtId="165" fontId="19" fillId="0" borderId="67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14" borderId="24" xfId="0" applyNumberFormat="1" applyFont="1" applyFill="1" applyBorder="1" applyAlignment="1">
      <alignment horizontal="right" vertical="center"/>
    </xf>
    <xf numFmtId="165" fontId="19" fillId="14" borderId="50" xfId="0" applyNumberFormat="1" applyFont="1" applyFill="1" applyBorder="1" applyAlignment="1">
      <alignment horizontal="right" vertical="center"/>
    </xf>
    <xf numFmtId="165" fontId="19" fillId="0" borderId="67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14" borderId="24" xfId="0" applyNumberFormat="1" applyFont="1" applyFill="1" applyBorder="1" applyAlignment="1">
      <alignment horizontal="right" vertical="center"/>
    </xf>
    <xf numFmtId="165" fontId="19" fillId="14" borderId="50" xfId="0" applyNumberFormat="1" applyFont="1" applyFill="1" applyBorder="1" applyAlignment="1">
      <alignment horizontal="right" vertical="center"/>
    </xf>
    <xf numFmtId="165" fontId="19" fillId="0" borderId="67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9" fillId="14" borderId="26" xfId="0" applyNumberFormat="1" applyFont="1" applyFill="1" applyBorder="1" applyAlignment="1">
      <alignment horizontal="right" vertical="center"/>
    </xf>
    <xf numFmtId="165" fontId="19" fillId="14" borderId="52" xfId="0" applyNumberFormat="1" applyFont="1" applyFill="1" applyBorder="1" applyAlignment="1">
      <alignment horizontal="right" vertical="center"/>
    </xf>
    <xf numFmtId="165" fontId="19" fillId="0" borderId="83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0" fillId="3" borderId="14" xfId="0" applyNumberFormat="1" applyFont="1" applyFill="1" applyBorder="1" applyAlignment="1">
      <alignment horizontal="center" vertical="center"/>
    </xf>
    <xf numFmtId="165" fontId="10" fillId="3" borderId="14" xfId="0" applyNumberFormat="1" applyFont="1" applyFill="1" applyBorder="1" applyAlignment="1">
      <alignment horizontal="center" vertical="center"/>
    </xf>
    <xf numFmtId="165" fontId="10" fillId="3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0" fillId="3" borderId="184" xfId="0" applyNumberFormat="1" applyFont="1" applyFill="1" applyBorder="1" applyAlignment="1">
      <alignment horizontal="center" vertical="center"/>
    </xf>
    <xf numFmtId="165" fontId="10" fillId="3" borderId="184" xfId="0" applyNumberFormat="1" applyFont="1" applyFill="1" applyBorder="1" applyAlignment="1">
      <alignment horizontal="center" vertical="center"/>
    </xf>
    <xf numFmtId="165" fontId="10" fillId="3" borderId="18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10" fillId="3" borderId="184" xfId="0" applyNumberFormat="1" applyFont="1" applyFill="1" applyBorder="1" applyAlignment="1">
      <alignment horizontal="center" vertical="center"/>
    </xf>
    <xf numFmtId="165" fontId="10" fillId="3" borderId="184" xfId="0" applyNumberFormat="1" applyFont="1" applyFill="1" applyBorder="1" applyAlignment="1">
      <alignment horizontal="center" vertical="center"/>
    </xf>
    <xf numFmtId="165" fontId="10" fillId="3" borderId="18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58" xfId="0" applyFont="1" applyFill="1" applyBorder="1" applyAlignment="1">
      <alignment horizontal="center" vertical="center"/>
    </xf>
    <xf numFmtId="0" fontId="5" fillId="3" borderId="18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51" xfId="0" applyFont="1" applyBorder="1" applyAlignment="1">
      <alignment vertical="center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4" fillId="0" borderId="108" xfId="0" applyNumberFormat="1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65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0" xfId="0" applyFont="1" applyBorder="1" applyAlignment="1">
      <alignment vertical="center"/>
    </xf>
    <xf numFmtId="41" fontId="3" fillId="14" borderId="141" xfId="0" applyNumberFormat="1" applyFont="1" applyFill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4" fillId="0" borderId="141" xfId="0" applyNumberFormat="1" applyFont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3" fillId="14" borderId="76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95" xfId="0" applyFont="1" applyBorder="1" applyAlignment="1">
      <alignment vertical="center" wrapText="1"/>
    </xf>
    <xf numFmtId="41" fontId="3" fillId="14" borderId="18" xfId="0" applyNumberFormat="1" applyFont="1" applyFill="1" applyBorder="1" applyAlignment="1">
      <alignment vertical="center" wrapText="1"/>
    </xf>
    <xf numFmtId="41" fontId="3" fillId="14" borderId="18" xfId="0" applyNumberFormat="1" applyFont="1" applyFill="1" applyBorder="1" applyAlignment="1">
      <alignment vertical="center" wrapText="1"/>
    </xf>
    <xf numFmtId="41" fontId="4" fillId="0" borderId="108" xfId="0" applyNumberFormat="1" applyFont="1" applyBorder="1" applyAlignment="1">
      <alignment vertical="center" wrapText="1"/>
    </xf>
    <xf numFmtId="41" fontId="3" fillId="14" borderId="18" xfId="0" applyNumberFormat="1" applyFont="1" applyFill="1" applyBorder="1" applyAlignment="1">
      <alignment vertical="center" wrapText="1"/>
    </xf>
    <xf numFmtId="41" fontId="3" fillId="14" borderId="18" xfId="0" applyNumberFormat="1" applyFont="1" applyFill="1" applyBorder="1" applyAlignment="1">
      <alignment vertical="center" wrapText="1"/>
    </xf>
    <xf numFmtId="41" fontId="3" fillId="14" borderId="80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98" xfId="0" applyFont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69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23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8" xfId="0" applyNumberFormat="1" applyFont="1" applyFill="1" applyBorder="1" applyAlignment="1">
      <alignment vertical="center" wrapText="1"/>
    </xf>
    <xf numFmtId="41" fontId="4" fillId="0" borderId="18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51" xfId="0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4" fillId="0" borderId="108" xfId="0" applyNumberFormat="1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65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23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23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0" xfId="0" applyFont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4" fillId="0" borderId="66" xfId="0" applyNumberFormat="1" applyFont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3" fillId="14" borderId="76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90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41" fontId="3" fillId="14" borderId="66" xfId="0" applyNumberFormat="1" applyFont="1" applyFill="1" applyBorder="1" applyAlignment="1">
      <alignment vertical="center" wrapText="1"/>
    </xf>
    <xf numFmtId="41" fontId="3" fillId="14" borderId="66" xfId="0" applyNumberFormat="1" applyFont="1" applyFill="1" applyBorder="1" applyAlignment="1">
      <alignment vertical="center" wrapText="1"/>
    </xf>
    <xf numFmtId="41" fontId="4" fillId="0" borderId="136" xfId="0" applyNumberFormat="1" applyFont="1" applyBorder="1" applyAlignment="1">
      <alignment vertical="center" wrapText="1"/>
    </xf>
    <xf numFmtId="41" fontId="3" fillId="14" borderId="66" xfId="0" applyNumberFormat="1" applyFont="1" applyFill="1" applyBorder="1" applyAlignment="1">
      <alignment vertical="center" wrapText="1"/>
    </xf>
    <xf numFmtId="41" fontId="3" fillId="14" borderId="66" xfId="0" applyNumberFormat="1" applyFont="1" applyFill="1" applyBorder="1" applyAlignment="1">
      <alignment vertical="center" wrapText="1"/>
    </xf>
    <xf numFmtId="41" fontId="3" fillId="14" borderId="59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90" xfId="0" applyFont="1" applyBorder="1" applyAlignment="1">
      <alignment vertical="center" wrapText="1"/>
    </xf>
    <xf numFmtId="0" fontId="3" fillId="0" borderId="191" xfId="0" applyFont="1" applyBorder="1" applyAlignment="1">
      <alignment vertical="center" wrapText="1"/>
    </xf>
    <xf numFmtId="41" fontId="3" fillId="14" borderId="136" xfId="0" applyNumberFormat="1" applyFont="1" applyFill="1" applyBorder="1" applyAlignment="1">
      <alignment vertical="center" wrapText="1"/>
    </xf>
    <xf numFmtId="41" fontId="3" fillId="14" borderId="136" xfId="0" applyNumberFormat="1" applyFont="1" applyFill="1" applyBorder="1" applyAlignment="1">
      <alignment vertical="center" wrapText="1"/>
    </xf>
    <xf numFmtId="41" fontId="4" fillId="0" borderId="66" xfId="0" applyNumberFormat="1" applyFont="1" applyBorder="1" applyAlignment="1">
      <alignment vertical="center" wrapText="1"/>
    </xf>
    <xf numFmtId="41" fontId="3" fillId="14" borderId="136" xfId="0" applyNumberFormat="1" applyFont="1" applyFill="1" applyBorder="1" applyAlignment="1">
      <alignment vertical="center" wrapText="1"/>
    </xf>
    <xf numFmtId="41" fontId="3" fillId="14" borderId="136" xfId="0" applyNumberFormat="1" applyFont="1" applyFill="1" applyBorder="1" applyAlignment="1">
      <alignment vertical="center" wrapText="1"/>
    </xf>
    <xf numFmtId="41" fontId="3" fillId="14" borderId="160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51" xfId="0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4" fillId="0" borderId="108" xfId="0" applyNumberFormat="1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65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23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23" xfId="0" applyFont="1" applyBorder="1" applyAlignment="1">
      <alignment vertical="center" wrapText="1"/>
    </xf>
    <xf numFmtId="41" fontId="4" fillId="15" borderId="111" xfId="0" applyNumberFormat="1" applyFont="1" applyFill="1" applyBorder="1" applyAlignment="1">
      <alignment vertical="center" wrapText="1"/>
    </xf>
    <xf numFmtId="41" fontId="4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4" fillId="14" borderId="111" xfId="0" applyNumberFormat="1" applyFont="1" applyFill="1" applyBorder="1" applyAlignment="1">
      <alignment vertical="center" wrapText="1"/>
    </xf>
    <xf numFmtId="41" fontId="4" fillId="14" borderId="111" xfId="0" applyNumberFormat="1" applyFont="1" applyFill="1" applyBorder="1" applyAlignment="1">
      <alignment vertical="center" wrapText="1"/>
    </xf>
    <xf numFmtId="41" fontId="4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23" xfId="0" applyFont="1" applyBorder="1" applyAlignment="1">
      <alignment vertical="center" wrapText="1"/>
    </xf>
    <xf numFmtId="41" fontId="4" fillId="15" borderId="111" xfId="0" applyNumberFormat="1" applyFont="1" applyFill="1" applyBorder="1" applyAlignment="1">
      <alignment vertical="center" wrapText="1"/>
    </xf>
    <xf numFmtId="41" fontId="4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4" fillId="14" borderId="111" xfId="0" applyNumberFormat="1" applyFont="1" applyFill="1" applyBorder="1" applyAlignment="1">
      <alignment vertical="center" wrapText="1"/>
    </xf>
    <xf numFmtId="41" fontId="4" fillId="14" borderId="111" xfId="0" applyNumberFormat="1" applyFont="1" applyFill="1" applyBorder="1" applyAlignment="1">
      <alignment vertical="center" wrapText="1"/>
    </xf>
    <xf numFmtId="41" fontId="4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23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23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0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41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151" xfId="0" applyFont="1" applyBorder="1" applyAlignment="1">
      <alignment vertical="center" wrapText="1"/>
    </xf>
    <xf numFmtId="41" fontId="4" fillId="15" borderId="108" xfId="0" applyNumberFormat="1" applyFont="1" applyFill="1" applyBorder="1" applyAlignment="1">
      <alignment vertical="center" wrapText="1"/>
    </xf>
    <xf numFmtId="41" fontId="4" fillId="14" borderId="108" xfId="0" applyNumberFormat="1" applyFont="1" applyFill="1" applyBorder="1" applyAlignment="1">
      <alignment vertical="center" wrapText="1"/>
    </xf>
    <xf numFmtId="41" fontId="4" fillId="0" borderId="108" xfId="0" applyNumberFormat="1" applyFont="1" applyBorder="1" applyAlignment="1">
      <alignment vertical="center" wrapText="1"/>
    </xf>
    <xf numFmtId="41" fontId="4" fillId="14" borderId="108" xfId="0" applyNumberFormat="1" applyFont="1" applyFill="1" applyBorder="1" applyAlignment="1">
      <alignment vertical="center" wrapText="1"/>
    </xf>
    <xf numFmtId="41" fontId="4" fillId="14" borderId="108" xfId="0" applyNumberFormat="1" applyFont="1" applyFill="1" applyBorder="1" applyAlignment="1">
      <alignment vertical="center" wrapText="1"/>
    </xf>
    <xf numFmtId="41" fontId="4" fillId="14" borderId="65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23" xfId="0" applyFont="1" applyBorder="1" applyAlignment="1">
      <alignment vertical="center" wrapText="1"/>
    </xf>
    <xf numFmtId="41" fontId="4" fillId="15" borderId="111" xfId="0" applyNumberFormat="1" applyFont="1" applyFill="1" applyBorder="1" applyAlignment="1">
      <alignment vertical="center" wrapText="1"/>
    </xf>
    <xf numFmtId="41" fontId="4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4" fillId="14" borderId="111" xfId="0" applyNumberFormat="1" applyFont="1" applyFill="1" applyBorder="1" applyAlignment="1">
      <alignment vertical="center" wrapText="1"/>
    </xf>
    <xf numFmtId="41" fontId="4" fillId="14" borderId="111" xfId="0" applyNumberFormat="1" applyFont="1" applyFill="1" applyBorder="1" applyAlignment="1">
      <alignment vertical="center" wrapText="1"/>
    </xf>
    <xf numFmtId="41" fontId="4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98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98" xfId="0" applyFont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4" fillId="0" borderId="148" xfId="0" applyNumberFormat="1" applyFont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69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98" xfId="0" applyFont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4" fillId="0" borderId="148" xfId="0" applyNumberFormat="1" applyFont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69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1" fontId="5" fillId="3" borderId="112" xfId="0" applyNumberFormat="1" applyFont="1" applyFill="1" applyBorder="1" applyAlignment="1">
      <alignment vertical="center" wrapText="1"/>
    </xf>
    <xf numFmtId="41" fontId="5" fillId="3" borderId="112" xfId="0" applyNumberFormat="1" applyFont="1" applyFill="1" applyBorder="1" applyAlignment="1">
      <alignment vertical="center" wrapText="1"/>
    </xf>
    <xf numFmtId="41" fontId="5" fillId="3" borderId="112" xfId="0" applyNumberFormat="1" applyFont="1" applyFill="1" applyBorder="1" applyAlignment="1">
      <alignment vertical="center" wrapText="1"/>
    </xf>
    <xf numFmtId="41" fontId="5" fillId="3" borderId="112" xfId="0" applyNumberFormat="1" applyFont="1" applyFill="1" applyBorder="1" applyAlignment="1">
      <alignment vertical="center" wrapText="1"/>
    </xf>
    <xf numFmtId="41" fontId="5" fillId="3" borderId="112" xfId="0" applyNumberFormat="1" applyFont="1" applyFill="1" applyBorder="1" applyAlignment="1">
      <alignment vertical="center" wrapText="1"/>
    </xf>
    <xf numFmtId="41" fontId="5" fillId="3" borderId="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58" xfId="0" applyFont="1" applyFill="1" applyBorder="1" applyAlignment="1">
      <alignment horizontal="center" vertical="center"/>
    </xf>
    <xf numFmtId="0" fontId="5" fillId="3" borderId="18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51" xfId="0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4" fillId="0" borderId="108" xfId="0" applyNumberFormat="1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65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23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23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98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98" xfId="0" applyFont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4" fillId="0" borderId="141" xfId="0" applyNumberFormat="1" applyFont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69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51" xfId="0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4" fillId="0" borderId="108" xfId="0" applyNumberFormat="1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65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23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0" xfId="0" applyFont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4" fillId="0" borderId="141" xfId="0" applyNumberFormat="1" applyFont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3" fillId="14" borderId="76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51" xfId="0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4" fillId="0" borderId="108" xfId="0" applyNumberFormat="1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65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23" xfId="0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4" fillId="0" borderId="111" xfId="0" applyNumberFormat="1" applyFont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111" xfId="0" applyNumberFormat="1" applyFont="1" applyFill="1" applyBorder="1" applyAlignment="1">
      <alignment vertical="center" wrapText="1"/>
    </xf>
    <xf numFmtId="41" fontId="3" fillId="14" borderId="6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0" xfId="0" applyFont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4" fillId="0" borderId="141" xfId="0" applyNumberFormat="1" applyFont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3" fillId="14" borderId="141" xfId="0" applyNumberFormat="1" applyFont="1" applyFill="1" applyBorder="1" applyAlignment="1">
      <alignment vertical="center" wrapText="1"/>
    </xf>
    <xf numFmtId="41" fontId="3" fillId="14" borderId="76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151" xfId="0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4" fillId="0" borderId="108" xfId="0" applyNumberFormat="1" applyFont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108" xfId="0" applyNumberFormat="1" applyFont="1" applyFill="1" applyBorder="1" applyAlignment="1">
      <alignment vertical="center" wrapText="1"/>
    </xf>
    <xf numFmtId="41" fontId="3" fillId="14" borderId="65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98" xfId="0" applyFont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4" fillId="0" borderId="148" xfId="0" applyNumberFormat="1" applyFont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148" xfId="0" applyNumberFormat="1" applyFont="1" applyFill="1" applyBorder="1" applyAlignment="1">
      <alignment vertical="center" wrapText="1"/>
    </xf>
    <xf numFmtId="41" fontId="3" fillId="14" borderId="69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1" fontId="5" fillId="3" borderId="13" xfId="0" applyNumberFormat="1" applyFont="1" applyFill="1" applyBorder="1" applyAlignment="1">
      <alignment vertical="center" wrapText="1"/>
    </xf>
    <xf numFmtId="41" fontId="5" fillId="3" borderId="13" xfId="0" applyNumberFormat="1" applyFont="1" applyFill="1" applyBorder="1" applyAlignment="1">
      <alignment vertical="center" wrapText="1"/>
    </xf>
    <xf numFmtId="41" fontId="5" fillId="3" borderId="13" xfId="0" applyNumberFormat="1" applyFont="1" applyFill="1" applyBorder="1" applyAlignment="1">
      <alignment vertical="center" wrapText="1"/>
    </xf>
    <xf numFmtId="41" fontId="5" fillId="3" borderId="13" xfId="0" applyNumberFormat="1" applyFont="1" applyFill="1" applyBorder="1" applyAlignment="1">
      <alignment vertical="center" wrapText="1"/>
    </xf>
    <xf numFmtId="41" fontId="5" fillId="3" borderId="13" xfId="0" applyNumberFormat="1" applyFont="1" applyFill="1" applyBorder="1" applyAlignment="1">
      <alignment vertical="center" wrapText="1"/>
    </xf>
    <xf numFmtId="41" fontId="5" fillId="3" borderId="2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57" xfId="0" applyFont="1" applyFill="1" applyBorder="1" applyAlignment="1">
      <alignment vertical="center" wrapText="1"/>
    </xf>
    <xf numFmtId="0" fontId="5" fillId="3" borderId="158" xfId="0" applyFont="1" applyFill="1" applyBorder="1" applyAlignment="1">
      <alignment vertical="center" wrapText="1"/>
    </xf>
    <xf numFmtId="41" fontId="5" fillId="3" borderId="186" xfId="0" applyNumberFormat="1" applyFont="1" applyFill="1" applyBorder="1" applyAlignment="1">
      <alignment vertical="center" wrapText="1"/>
    </xf>
    <xf numFmtId="41" fontId="5" fillId="3" borderId="186" xfId="0" applyNumberFormat="1" applyFont="1" applyFill="1" applyBorder="1" applyAlignment="1">
      <alignment vertical="center" wrapText="1"/>
    </xf>
    <xf numFmtId="41" fontId="5" fillId="3" borderId="186" xfId="0" applyNumberFormat="1" applyFont="1" applyFill="1" applyBorder="1" applyAlignment="1">
      <alignment vertical="center" wrapText="1"/>
    </xf>
    <xf numFmtId="41" fontId="5" fillId="3" borderId="186" xfId="0" applyNumberFormat="1" applyFont="1" applyFill="1" applyBorder="1" applyAlignment="1">
      <alignment vertical="center" wrapText="1"/>
    </xf>
    <xf numFmtId="41" fontId="5" fillId="3" borderId="186" xfId="0" applyNumberFormat="1" applyFont="1" applyFill="1" applyBorder="1" applyAlignment="1">
      <alignment vertical="center" wrapText="1"/>
    </xf>
    <xf numFmtId="41" fontId="5" fillId="3" borderId="156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3" fillId="0" borderId="0" xfId="0" applyFont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96" xfId="0" applyFont="1" applyFill="1" applyBorder="1" applyAlignment="1">
      <alignment horizontal="center" vertical="center" wrapText="1"/>
    </xf>
    <xf numFmtId="0" fontId="5" fillId="3" borderId="195" xfId="0" applyFont="1" applyFill="1" applyBorder="1" applyAlignment="1">
      <alignment horizontal="center" vertical="center" wrapText="1"/>
    </xf>
    <xf numFmtId="0" fontId="5" fillId="3" borderId="197" xfId="0" applyFont="1" applyFill="1" applyBorder="1" applyAlignment="1">
      <alignment horizontal="center" vertical="center" wrapText="1"/>
    </xf>
    <xf numFmtId="0" fontId="5" fillId="3" borderId="186" xfId="0" applyFont="1" applyFill="1" applyBorder="1" applyAlignment="1">
      <alignment horizontal="center" vertical="center" wrapText="1"/>
    </xf>
    <xf numFmtId="0" fontId="5" fillId="3" borderId="186" xfId="0" applyFont="1" applyFill="1" applyBorder="1" applyAlignment="1">
      <alignment horizontal="center" vertical="center" wrapText="1"/>
    </xf>
    <xf numFmtId="0" fontId="5" fillId="3" borderId="186" xfId="0" applyFont="1" applyFill="1" applyBorder="1" applyAlignment="1">
      <alignment horizontal="center" vertical="center" wrapText="1"/>
    </xf>
    <xf numFmtId="0" fontId="5" fillId="3" borderId="186" xfId="0" applyFont="1" applyFill="1" applyBorder="1" applyAlignment="1">
      <alignment horizontal="center" vertical="center" wrapText="1"/>
    </xf>
    <xf numFmtId="0" fontId="5" fillId="3" borderId="186" xfId="0" applyFont="1" applyFill="1" applyBorder="1" applyAlignment="1">
      <alignment horizontal="center" vertical="center" wrapText="1"/>
    </xf>
    <xf numFmtId="0" fontId="5" fillId="3" borderId="186" xfId="0" applyFont="1" applyFill="1" applyBorder="1" applyAlignment="1">
      <alignment horizontal="center" vertical="center" wrapText="1"/>
    </xf>
    <xf numFmtId="0" fontId="5" fillId="3" borderId="186" xfId="0" applyFont="1" applyFill="1" applyBorder="1" applyAlignment="1">
      <alignment horizontal="center" vertical="center" wrapText="1"/>
    </xf>
    <xf numFmtId="0" fontId="5" fillId="3" borderId="186" xfId="0" applyFont="1" applyFill="1" applyBorder="1" applyAlignment="1">
      <alignment horizontal="center" vertical="center" wrapText="1"/>
    </xf>
    <xf numFmtId="0" fontId="5" fillId="3" borderId="186" xfId="0" applyFont="1" applyFill="1" applyBorder="1" applyAlignment="1">
      <alignment horizontal="center" vertical="center" wrapText="1"/>
    </xf>
    <xf numFmtId="0" fontId="3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8" xfId="0" applyFont="1" applyBorder="1" applyAlignment="1">
      <alignment horizont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81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81" xfId="0" applyNumberFormat="1" applyFont="1" applyFill="1" applyBorder="1" applyAlignment="1">
      <alignment horizontal="right" vertical="center"/>
    </xf>
    <xf numFmtId="41" fontId="3" fillId="16" borderId="81" xfId="0" applyNumberFormat="1" applyFont="1" applyFill="1" applyBorder="1" applyAlignment="1">
      <alignment horizontal="right" vertical="center"/>
    </xf>
    <xf numFmtId="41" fontId="3" fillId="16" borderId="199" xfId="0" applyNumberFormat="1" applyFont="1" applyFill="1" applyBorder="1" applyAlignment="1">
      <alignment horizontal="right" vertical="center"/>
    </xf>
    <xf numFmtId="41" fontId="3" fillId="16" borderId="81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20" xfId="0" applyNumberFormat="1" applyFont="1" applyFill="1" applyBorder="1" applyAlignment="1">
      <alignment horizontal="right" vertical="center"/>
    </xf>
    <xf numFmtId="41" fontId="3" fillId="16" borderId="20" xfId="0" applyNumberFormat="1" applyFont="1" applyFill="1" applyBorder="1" applyAlignment="1">
      <alignment horizontal="right" vertical="center"/>
    </xf>
    <xf numFmtId="41" fontId="3" fillId="16" borderId="81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20" xfId="0" applyNumberFormat="1" applyFont="1" applyFill="1" applyBorder="1" applyAlignment="1">
      <alignment horizontal="right" vertical="center"/>
    </xf>
    <xf numFmtId="41" fontId="3" fillId="16" borderId="20" xfId="0" applyNumberFormat="1" applyFont="1" applyFill="1" applyBorder="1" applyAlignment="1">
      <alignment horizontal="right" vertical="center"/>
    </xf>
    <xf numFmtId="41" fontId="3" fillId="16" borderId="81" xfId="0" applyNumberFormat="1" applyFont="1" applyFill="1" applyBorder="1" applyAlignment="1">
      <alignment horizontal="right" vertical="center"/>
    </xf>
    <xf numFmtId="41" fontId="3" fillId="16" borderId="18" xfId="0" applyNumberFormat="1" applyFont="1" applyFill="1" applyBorder="1" applyAlignment="1">
      <alignment horizontal="right" vertical="center"/>
    </xf>
    <xf numFmtId="41" fontId="3" fillId="16" borderId="18" xfId="0" applyNumberFormat="1" applyFont="1" applyFill="1" applyBorder="1" applyAlignment="1">
      <alignment horizontal="right" vertical="center"/>
    </xf>
    <xf numFmtId="41" fontId="4" fillId="17" borderId="8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08" xfId="0" applyFont="1" applyBorder="1" applyAlignment="1">
      <alignment horizontal="center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80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31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1" xfId="0" applyFont="1" applyBorder="1" applyAlignment="1">
      <alignment horizont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1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1" xfId="0" applyNumberFormat="1" applyFont="1" applyFill="1" applyBorder="1" applyAlignment="1">
      <alignment horizontal="right" vertical="center"/>
    </xf>
    <xf numFmtId="41" fontId="3" fillId="16" borderId="71" xfId="0" applyNumberFormat="1" applyFont="1" applyFill="1" applyBorder="1" applyAlignment="1">
      <alignment horizontal="right" vertical="center"/>
    </xf>
    <xf numFmtId="41" fontId="3" fillId="16" borderId="201" xfId="0" applyNumberFormat="1" applyFont="1" applyFill="1" applyBorder="1" applyAlignment="1">
      <alignment horizontal="right" vertical="center"/>
    </xf>
    <xf numFmtId="41" fontId="3" fillId="16" borderId="78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142" xfId="0" applyNumberFormat="1" applyFont="1" applyFill="1" applyBorder="1" applyAlignment="1">
      <alignment horizontal="right" vertical="center"/>
    </xf>
    <xf numFmtId="41" fontId="3" fillId="16" borderId="142" xfId="0" applyNumberFormat="1" applyFont="1" applyFill="1" applyBorder="1" applyAlignment="1">
      <alignment horizontal="right" vertical="center"/>
    </xf>
    <xf numFmtId="41" fontId="3" fillId="16" borderId="78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142" xfId="0" applyNumberFormat="1" applyFont="1" applyFill="1" applyBorder="1" applyAlignment="1">
      <alignment horizontal="right" vertical="center"/>
    </xf>
    <xf numFmtId="41" fontId="3" fillId="16" borderId="142" xfId="0" applyNumberFormat="1" applyFont="1" applyFill="1" applyBorder="1" applyAlignment="1">
      <alignment horizontal="right" vertical="center"/>
    </xf>
    <xf numFmtId="41" fontId="3" fillId="16" borderId="78" xfId="0" applyNumberFormat="1" applyFont="1" applyFill="1" applyBorder="1" applyAlignment="1">
      <alignment horizontal="right" vertical="center"/>
    </xf>
    <xf numFmtId="41" fontId="3" fillId="16" borderId="141" xfId="0" applyNumberFormat="1" applyFont="1" applyFill="1" applyBorder="1" applyAlignment="1">
      <alignment horizontal="right" vertical="center"/>
    </xf>
    <xf numFmtId="41" fontId="3" fillId="16" borderId="141" xfId="0" applyNumberFormat="1" applyFont="1" applyFill="1" applyBorder="1" applyAlignment="1">
      <alignment horizontal="right" vertical="center"/>
    </xf>
    <xf numFmtId="41" fontId="4" fillId="17" borderId="6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48" xfId="0" applyFont="1" applyBorder="1" applyAlignment="1">
      <alignment horizontal="center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9" xfId="0" applyFont="1" applyBorder="1" applyAlignment="1">
      <alignment horizontal="center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119" xfId="0" applyNumberFormat="1" applyFont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08" xfId="0" applyFont="1" applyBorder="1" applyAlignment="1">
      <alignment horizont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4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4" xfId="0" applyNumberFormat="1" applyFont="1" applyFill="1" applyBorder="1" applyAlignment="1">
      <alignment horizontal="right" vertical="center"/>
    </xf>
    <xf numFmtId="41" fontId="3" fillId="16" borderId="74" xfId="0" applyNumberFormat="1" applyFont="1" applyFill="1" applyBorder="1" applyAlignment="1">
      <alignment horizontal="right" vertical="center"/>
    </xf>
    <xf numFmtId="41" fontId="3" fillId="16" borderId="202" xfId="0" applyNumberFormat="1" applyFont="1" applyFill="1" applyBorder="1" applyAlignment="1">
      <alignment horizontal="right" vertical="center"/>
    </xf>
    <xf numFmtId="41" fontId="3" fillId="16" borderId="74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109" xfId="0" applyNumberFormat="1" applyFont="1" applyFill="1" applyBorder="1" applyAlignment="1">
      <alignment horizontal="right" vertical="center"/>
    </xf>
    <xf numFmtId="41" fontId="3" fillId="16" borderId="109" xfId="0" applyNumberFormat="1" applyFont="1" applyFill="1" applyBorder="1" applyAlignment="1">
      <alignment horizontal="right" vertical="center"/>
    </xf>
    <xf numFmtId="41" fontId="3" fillId="16" borderId="74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109" xfId="0" applyNumberFormat="1" applyFont="1" applyFill="1" applyBorder="1" applyAlignment="1">
      <alignment horizontal="right" vertical="center"/>
    </xf>
    <xf numFmtId="41" fontId="3" fillId="16" borderId="109" xfId="0" applyNumberFormat="1" applyFont="1" applyFill="1" applyBorder="1" applyAlignment="1">
      <alignment horizontal="right" vertical="center"/>
    </xf>
    <xf numFmtId="41" fontId="3" fillId="16" borderId="74" xfId="0" applyNumberFormat="1" applyFont="1" applyFill="1" applyBorder="1" applyAlignment="1">
      <alignment horizontal="right" vertical="center"/>
    </xf>
    <xf numFmtId="41" fontId="3" fillId="16" borderId="108" xfId="0" applyNumberFormat="1" applyFont="1" applyFill="1" applyBorder="1" applyAlignment="1">
      <alignment horizontal="right" vertical="center"/>
    </xf>
    <xf numFmtId="41" fontId="3" fillId="16" borderId="108" xfId="0" applyNumberFormat="1" applyFont="1" applyFill="1" applyBorder="1" applyAlignment="1">
      <alignment horizontal="right" vertical="center"/>
    </xf>
    <xf numFmtId="41" fontId="4" fillId="17" borderId="65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08" xfId="0" applyFont="1" applyBorder="1" applyAlignment="1">
      <alignment horizontal="center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5" xfId="0" applyFont="1" applyBorder="1" applyAlignment="1">
      <alignment horizontal="center" vertical="center"/>
    </xf>
    <xf numFmtId="41" fontId="4" fillId="0" borderId="108" xfId="0" applyNumberFormat="1" applyFont="1" applyBorder="1" applyAlignment="1">
      <alignment horizontal="right" vertical="center"/>
    </xf>
    <xf numFmtId="41" fontId="4" fillId="0" borderId="108" xfId="0" applyNumberFormat="1" applyFont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4" fillId="0" borderId="73" xfId="0" applyNumberFormat="1" applyFont="1" applyBorder="1" applyAlignment="1">
      <alignment horizontal="right" vertical="center"/>
    </xf>
    <xf numFmtId="41" fontId="4" fillId="0" borderId="74" xfId="0" applyNumberFormat="1" applyFont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4" fillId="0" borderId="108" xfId="0" applyNumberFormat="1" applyFont="1" applyBorder="1" applyAlignment="1">
      <alignment horizontal="right" vertical="center"/>
    </xf>
    <xf numFmtId="41" fontId="4" fillId="0" borderId="108" xfId="0" applyNumberFormat="1" applyFont="1" applyBorder="1" applyAlignment="1">
      <alignment horizontal="right" vertical="center"/>
    </xf>
    <xf numFmtId="41" fontId="4" fillId="0" borderId="108" xfId="0" applyNumberFormat="1" applyFont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31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31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31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1" xfId="0" applyFont="1" applyBorder="1" applyAlignment="1">
      <alignment horizont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8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8" xfId="0" applyNumberFormat="1" applyFont="1" applyFill="1" applyBorder="1" applyAlignment="1">
      <alignment horizontal="right" vertical="center"/>
    </xf>
    <xf numFmtId="41" fontId="3" fillId="16" borderId="78" xfId="0" applyNumberFormat="1" applyFont="1" applyFill="1" applyBorder="1" applyAlignment="1">
      <alignment horizontal="right" vertical="center"/>
    </xf>
    <xf numFmtId="41" fontId="3" fillId="16" borderId="203" xfId="0" applyNumberFormat="1" applyFont="1" applyFill="1" applyBorder="1" applyAlignment="1">
      <alignment horizontal="right" vertical="center"/>
    </xf>
    <xf numFmtId="41" fontId="3" fillId="16" borderId="78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142" xfId="0" applyNumberFormat="1" applyFont="1" applyFill="1" applyBorder="1" applyAlignment="1">
      <alignment horizontal="right" vertical="center"/>
    </xf>
    <xf numFmtId="41" fontId="3" fillId="16" borderId="142" xfId="0" applyNumberFormat="1" applyFont="1" applyFill="1" applyBorder="1" applyAlignment="1">
      <alignment horizontal="right" vertical="center"/>
    </xf>
    <xf numFmtId="41" fontId="3" fillId="16" borderId="78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142" xfId="0" applyNumberFormat="1" applyFont="1" applyFill="1" applyBorder="1" applyAlignment="1">
      <alignment horizontal="right" vertical="center"/>
    </xf>
    <xf numFmtId="41" fontId="3" fillId="16" borderId="142" xfId="0" applyNumberFormat="1" applyFont="1" applyFill="1" applyBorder="1" applyAlignment="1">
      <alignment horizontal="right" vertical="center"/>
    </xf>
    <xf numFmtId="41" fontId="3" fillId="16" borderId="78" xfId="0" applyNumberFormat="1" applyFont="1" applyFill="1" applyBorder="1" applyAlignment="1">
      <alignment horizontal="right" vertical="center"/>
    </xf>
    <xf numFmtId="41" fontId="3" fillId="16" borderId="141" xfId="0" applyNumberFormat="1" applyFont="1" applyFill="1" applyBorder="1" applyAlignment="1">
      <alignment horizontal="right" vertical="center"/>
    </xf>
    <xf numFmtId="41" fontId="3" fillId="16" borderId="141" xfId="0" applyNumberFormat="1" applyFont="1" applyFill="1" applyBorder="1" applyAlignment="1">
      <alignment horizontal="right" vertical="center"/>
    </xf>
    <xf numFmtId="41" fontId="4" fillId="17" borderId="76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41" xfId="0" applyFont="1" applyBorder="1" applyAlignment="1">
      <alignment horizontal="center"/>
    </xf>
    <xf numFmtId="41" fontId="3" fillId="16" borderId="141" xfId="0" applyNumberFormat="1" applyFont="1" applyFill="1" applyBorder="1" applyAlignment="1">
      <alignment horizontal="right"/>
    </xf>
    <xf numFmtId="41" fontId="3" fillId="16" borderId="141" xfId="0" applyNumberFormat="1" applyFont="1" applyFill="1" applyBorder="1" applyAlignment="1">
      <alignment horizontal="right"/>
    </xf>
    <xf numFmtId="41" fontId="3" fillId="16" borderId="141" xfId="0" applyNumberFormat="1" applyFont="1" applyFill="1" applyBorder="1" applyAlignment="1">
      <alignment horizontal="right"/>
    </xf>
    <xf numFmtId="41" fontId="3" fillId="16" borderId="141" xfId="0" applyNumberFormat="1" applyFont="1" applyFill="1" applyBorder="1" applyAlignment="1">
      <alignment horizontal="right"/>
    </xf>
    <xf numFmtId="41" fontId="3" fillId="16" borderId="14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76" xfId="0" applyFont="1" applyBorder="1" applyAlignment="1">
      <alignment horizontal="center" vertical="center"/>
    </xf>
    <xf numFmtId="41" fontId="4" fillId="0" borderId="68" xfId="0" applyNumberFormat="1" applyFont="1" applyBorder="1" applyAlignment="1">
      <alignment horizontal="right" vertical="center"/>
    </xf>
    <xf numFmtId="41" fontId="4" fillId="0" borderId="68" xfId="0" applyNumberFormat="1" applyFont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4" fillId="0" borderId="204" xfId="0" applyNumberFormat="1" applyFont="1" applyBorder="1" applyAlignment="1">
      <alignment horizontal="right" vertical="center"/>
    </xf>
    <xf numFmtId="41" fontId="4" fillId="0" borderId="205" xfId="0" applyNumberFormat="1" applyFont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4" fillId="0" borderId="68" xfId="0" applyNumberFormat="1" applyFont="1" applyBorder="1" applyAlignment="1">
      <alignment horizontal="right" vertical="center"/>
    </xf>
    <xf numFmtId="41" fontId="4" fillId="0" borderId="68" xfId="0" applyNumberFormat="1" applyFont="1" applyBorder="1" applyAlignment="1">
      <alignment horizontal="right" vertical="center"/>
    </xf>
    <xf numFmtId="41" fontId="4" fillId="0" borderId="68" xfId="0" applyNumberFormat="1" applyFont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08" xfId="0" applyFont="1" applyBorder="1" applyAlignment="1">
      <alignment horizont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81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81" xfId="0" applyNumberFormat="1" applyFont="1" applyFill="1" applyBorder="1" applyAlignment="1">
      <alignment horizontal="right" vertical="center"/>
    </xf>
    <xf numFmtId="41" fontId="3" fillId="16" borderId="81" xfId="0" applyNumberFormat="1" applyFont="1" applyFill="1" applyBorder="1" applyAlignment="1">
      <alignment horizontal="right" vertical="center"/>
    </xf>
    <xf numFmtId="41" fontId="3" fillId="16" borderId="199" xfId="0" applyNumberFormat="1" applyFont="1" applyFill="1" applyBorder="1" applyAlignment="1">
      <alignment horizontal="right" vertical="center"/>
    </xf>
    <xf numFmtId="41" fontId="3" fillId="16" borderId="74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09" xfId="0" applyNumberFormat="1" applyFont="1" applyFill="1" applyBorder="1" applyAlignment="1">
      <alignment horizontal="right" vertical="center"/>
    </xf>
    <xf numFmtId="41" fontId="3" fillId="16" borderId="109" xfId="0" applyNumberFormat="1" applyFont="1" applyFill="1" applyBorder="1" applyAlignment="1">
      <alignment horizontal="right" vertical="center"/>
    </xf>
    <xf numFmtId="41" fontId="3" fillId="16" borderId="74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109" xfId="0" applyNumberFormat="1" applyFont="1" applyFill="1" applyBorder="1" applyAlignment="1">
      <alignment horizontal="right" vertical="center"/>
    </xf>
    <xf numFmtId="41" fontId="3" fillId="16" borderId="109" xfId="0" applyNumberFormat="1" applyFont="1" applyFill="1" applyBorder="1" applyAlignment="1">
      <alignment horizontal="right" vertical="center"/>
    </xf>
    <xf numFmtId="41" fontId="3" fillId="16" borderId="74" xfId="0" applyNumberFormat="1" applyFont="1" applyFill="1" applyBorder="1" applyAlignment="1">
      <alignment horizontal="right" vertical="center"/>
    </xf>
    <xf numFmtId="41" fontId="3" fillId="16" borderId="108" xfId="0" applyNumberFormat="1" applyFont="1" applyFill="1" applyBorder="1" applyAlignment="1">
      <alignment horizontal="right" vertical="center"/>
    </xf>
    <xf numFmtId="41" fontId="3" fillId="16" borderId="108" xfId="0" applyNumberFormat="1" applyFont="1" applyFill="1" applyBorder="1" applyAlignment="1">
      <alignment horizontal="right" vertical="center"/>
    </xf>
    <xf numFmtId="41" fontId="4" fillId="17" borderId="8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8" xfId="0" applyFont="1" applyBorder="1" applyAlignment="1">
      <alignment horizontal="center"/>
    </xf>
    <xf numFmtId="41" fontId="3" fillId="16" borderId="18" xfId="0" applyNumberFormat="1" applyFont="1" applyFill="1" applyBorder="1" applyAlignment="1">
      <alignment horizontal="right"/>
    </xf>
    <xf numFmtId="41" fontId="3" fillId="16" borderId="18" xfId="0" applyNumberFormat="1" applyFont="1" applyFill="1" applyBorder="1" applyAlignment="1">
      <alignment horizontal="right"/>
    </xf>
    <xf numFmtId="41" fontId="3" fillId="16" borderId="18" xfId="0" applyNumberFormat="1" applyFont="1" applyFill="1" applyBorder="1" applyAlignment="1">
      <alignment horizontal="right"/>
    </xf>
    <xf numFmtId="41" fontId="3" fillId="16" borderId="18" xfId="0" applyNumberFormat="1" applyFont="1" applyFill="1" applyBorder="1" applyAlignment="1">
      <alignment horizontal="right"/>
    </xf>
    <xf numFmtId="41" fontId="3" fillId="16" borderId="1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80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31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31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31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25" xfId="0" applyNumberFormat="1" applyFont="1" applyFill="1" applyBorder="1" applyAlignment="1">
      <alignment horizontal="right" vertical="center"/>
    </xf>
    <xf numFmtId="41" fontId="3" fillId="16" borderId="50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3" fillId="16" borderId="111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8" xfId="0" applyFont="1" applyBorder="1" applyAlignment="1">
      <alignment horizont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1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1" xfId="0" applyNumberFormat="1" applyFont="1" applyFill="1" applyBorder="1" applyAlignment="1">
      <alignment horizontal="right" vertical="center"/>
    </xf>
    <xf numFmtId="41" fontId="3" fillId="16" borderId="71" xfId="0" applyNumberFormat="1" applyFont="1" applyFill="1" applyBorder="1" applyAlignment="1">
      <alignment horizontal="right" vertical="center"/>
    </xf>
    <xf numFmtId="41" fontId="3" fillId="16" borderId="201" xfId="0" applyNumberFormat="1" applyFont="1" applyFill="1" applyBorder="1" applyAlignment="1">
      <alignment horizontal="right" vertical="center"/>
    </xf>
    <xf numFmtId="41" fontId="3" fillId="16" borderId="71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115" xfId="0" applyNumberFormat="1" applyFont="1" applyFill="1" applyBorder="1" applyAlignment="1">
      <alignment horizontal="right" vertical="center"/>
    </xf>
    <xf numFmtId="41" fontId="3" fillId="16" borderId="115" xfId="0" applyNumberFormat="1" applyFont="1" applyFill="1" applyBorder="1" applyAlignment="1">
      <alignment horizontal="right" vertical="center"/>
    </xf>
    <xf numFmtId="41" fontId="3" fillId="16" borderId="71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115" xfId="0" applyNumberFormat="1" applyFont="1" applyFill="1" applyBorder="1" applyAlignment="1">
      <alignment horizontal="right" vertical="center"/>
    </xf>
    <xf numFmtId="41" fontId="3" fillId="16" borderId="115" xfId="0" applyNumberFormat="1" applyFont="1" applyFill="1" applyBorder="1" applyAlignment="1">
      <alignment horizontal="right" vertical="center"/>
    </xf>
    <xf numFmtId="41" fontId="3" fillId="16" borderId="71" xfId="0" applyNumberFormat="1" applyFont="1" applyFill="1" applyBorder="1" applyAlignment="1">
      <alignment horizontal="right" vertical="center"/>
    </xf>
    <xf numFmtId="41" fontId="3" fillId="16" borderId="148" xfId="0" applyNumberFormat="1" applyFont="1" applyFill="1" applyBorder="1" applyAlignment="1">
      <alignment horizontal="right" vertical="center"/>
    </xf>
    <xf numFmtId="41" fontId="3" fillId="16" borderId="148" xfId="0" applyNumberFormat="1" applyFont="1" applyFill="1" applyBorder="1" applyAlignment="1">
      <alignment horizontal="right" vertical="center"/>
    </xf>
    <xf numFmtId="41" fontId="4" fillId="17" borderId="6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48" xfId="0" applyFont="1" applyBorder="1" applyAlignment="1">
      <alignment horizontal="center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9" xfId="0" applyFont="1" applyBorder="1" applyAlignment="1">
      <alignment horizontal="center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4" fillId="0" borderId="154" xfId="0" applyNumberFormat="1" applyFont="1" applyBorder="1" applyAlignment="1">
      <alignment horizontal="right" vertical="center"/>
    </xf>
    <xf numFmtId="41" fontId="4" fillId="0" borderId="153" xfId="0" applyNumberFormat="1" applyFont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9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9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9" borderId="126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9" borderId="2" xfId="0" applyNumberFormat="1" applyFont="1" applyFill="1" applyBorder="1" applyAlignment="1">
      <alignment horizontal="right" vertical="center"/>
    </xf>
    <xf numFmtId="0" fontId="3" fillId="0" borderId="0" xfId="0" applyFont="1"/>
    <xf numFmtId="165" fontId="5" fillId="3" borderId="9" xfId="0" applyNumberFormat="1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right" vertical="center"/>
    </xf>
    <xf numFmtId="0" fontId="3" fillId="0" borderId="0" xfId="0" applyFont="1"/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8" xfId="0" applyFont="1" applyBorder="1" applyAlignment="1">
      <alignment horizont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17" borderId="8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08" xfId="0" applyFont="1" applyBorder="1" applyAlignment="1">
      <alignment horizontal="center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80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1" xfId="0" applyFont="1" applyBorder="1" applyAlignment="1">
      <alignment horizont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4" fillId="17" borderId="6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48" xfId="0" applyFont="1" applyBorder="1" applyAlignment="1">
      <alignment horizontal="center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9" xfId="0" applyFont="1" applyBorder="1" applyAlignment="1">
      <alignment horizontal="center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119" xfId="0" applyNumberFormat="1" applyFont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08" xfId="0" applyFont="1" applyBorder="1" applyAlignment="1">
      <alignment horizont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4" fillId="17" borderId="65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08" xfId="0" applyFont="1" applyBorder="1" applyAlignment="1">
      <alignment horizontal="center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5" xfId="0" applyFont="1" applyBorder="1" applyAlignment="1">
      <alignment horizontal="center" vertical="center"/>
    </xf>
    <xf numFmtId="41" fontId="4" fillId="0" borderId="108" xfId="0" applyNumberFormat="1" applyFont="1" applyBorder="1" applyAlignment="1">
      <alignment horizontal="right" vertical="center"/>
    </xf>
    <xf numFmtId="41" fontId="4" fillId="0" borderId="108" xfId="0" applyNumberFormat="1" applyFont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4" fillId="0" borderId="73" xfId="0" applyNumberFormat="1" applyFont="1" applyBorder="1" applyAlignment="1">
      <alignment horizontal="right" vertical="center"/>
    </xf>
    <xf numFmtId="41" fontId="4" fillId="0" borderId="74" xfId="0" applyNumberFormat="1" applyFont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4" fillId="0" borderId="108" xfId="0" applyNumberFormat="1" applyFont="1" applyBorder="1" applyAlignment="1">
      <alignment horizontal="right" vertical="center"/>
    </xf>
    <xf numFmtId="41" fontId="4" fillId="0" borderId="108" xfId="0" applyNumberFormat="1" applyFont="1" applyBorder="1" applyAlignment="1">
      <alignment horizontal="right" vertical="center"/>
    </xf>
    <xf numFmtId="41" fontId="4" fillId="0" borderId="108" xfId="0" applyNumberFormat="1" applyFont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1" xfId="0" applyFont="1" applyBorder="1" applyAlignment="1">
      <alignment horizont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4" fillId="17" borderId="76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41" xfId="0" applyFont="1" applyBorder="1" applyAlignment="1">
      <alignment horizontal="center"/>
    </xf>
    <xf numFmtId="41" fontId="3" fillId="16" borderId="141" xfId="0" applyNumberFormat="1" applyFont="1" applyFill="1" applyBorder="1" applyAlignment="1">
      <alignment horizontal="right"/>
    </xf>
    <xf numFmtId="41" fontId="3" fillId="16" borderId="141" xfId="0" applyNumberFormat="1" applyFont="1" applyFill="1" applyBorder="1" applyAlignment="1">
      <alignment horizontal="right"/>
    </xf>
    <xf numFmtId="41" fontId="3" fillId="16" borderId="141" xfId="0" applyNumberFormat="1" applyFont="1" applyFill="1" applyBorder="1" applyAlignment="1">
      <alignment horizontal="right"/>
    </xf>
    <xf numFmtId="41" fontId="3" fillId="16" borderId="141" xfId="0" applyNumberFormat="1" applyFont="1" applyFill="1" applyBorder="1" applyAlignment="1">
      <alignment horizontal="right"/>
    </xf>
    <xf numFmtId="41" fontId="3" fillId="16" borderId="14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76" xfId="0" applyFont="1" applyBorder="1" applyAlignment="1">
      <alignment horizontal="center" vertical="center"/>
    </xf>
    <xf numFmtId="41" fontId="4" fillId="0" borderId="68" xfId="0" applyNumberFormat="1" applyFont="1" applyBorder="1" applyAlignment="1">
      <alignment horizontal="right" vertical="center"/>
    </xf>
    <xf numFmtId="41" fontId="4" fillId="0" borderId="68" xfId="0" applyNumberFormat="1" applyFont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4" fillId="0" borderId="204" xfId="0" applyNumberFormat="1" applyFont="1" applyBorder="1" applyAlignment="1">
      <alignment horizontal="right" vertical="center"/>
    </xf>
    <xf numFmtId="41" fontId="4" fillId="0" borderId="205" xfId="0" applyNumberFormat="1" applyFont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4" fillId="0" borderId="68" xfId="0" applyNumberFormat="1" applyFont="1" applyBorder="1" applyAlignment="1">
      <alignment horizontal="right" vertical="center"/>
    </xf>
    <xf numFmtId="41" fontId="4" fillId="0" borderId="68" xfId="0" applyNumberFormat="1" applyFont="1" applyBorder="1" applyAlignment="1">
      <alignment horizontal="right" vertical="center"/>
    </xf>
    <xf numFmtId="41" fontId="4" fillId="0" borderId="68" xfId="0" applyNumberFormat="1" applyFont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08" xfId="0" applyFont="1" applyBorder="1" applyAlignment="1">
      <alignment horizont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4" fillId="17" borderId="8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8" xfId="0" applyFont="1" applyBorder="1" applyAlignment="1">
      <alignment horizontal="center"/>
    </xf>
    <xf numFmtId="41" fontId="3" fillId="16" borderId="18" xfId="0" applyNumberFormat="1" applyFont="1" applyFill="1" applyBorder="1" applyAlignment="1">
      <alignment horizontal="right"/>
    </xf>
    <xf numFmtId="41" fontId="3" fillId="16" borderId="18" xfId="0" applyNumberFormat="1" applyFont="1" applyFill="1" applyBorder="1" applyAlignment="1">
      <alignment horizontal="right"/>
    </xf>
    <xf numFmtId="41" fontId="3" fillId="16" borderId="18" xfId="0" applyNumberFormat="1" applyFont="1" applyFill="1" applyBorder="1" applyAlignment="1">
      <alignment horizontal="right"/>
    </xf>
    <xf numFmtId="41" fontId="3" fillId="16" borderId="18" xfId="0" applyNumberFormat="1" applyFont="1" applyFill="1" applyBorder="1" applyAlignment="1">
      <alignment horizontal="right"/>
    </xf>
    <xf numFmtId="41" fontId="3" fillId="16" borderId="1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80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8" xfId="0" applyFont="1" applyBorder="1" applyAlignment="1">
      <alignment horizont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4" fillId="17" borderId="6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48" xfId="0" applyFont="1" applyBorder="1" applyAlignment="1">
      <alignment horizontal="center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9" xfId="0" applyFont="1" applyBorder="1" applyAlignment="1">
      <alignment horizontal="center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4" fillId="0" borderId="154" xfId="0" applyNumberFormat="1" applyFont="1" applyBorder="1" applyAlignment="1">
      <alignment horizontal="right" vertical="center"/>
    </xf>
    <xf numFmtId="41" fontId="4" fillId="0" borderId="153" xfId="0" applyNumberFormat="1" applyFont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9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9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9" borderId="126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9" borderId="2" xfId="0" applyNumberFormat="1" applyFont="1" applyFill="1" applyBorder="1" applyAlignment="1">
      <alignment horizontal="right" vertical="center"/>
    </xf>
    <xf numFmtId="0" fontId="3" fillId="0" borderId="0" xfId="0" applyFont="1"/>
    <xf numFmtId="165" fontId="5" fillId="3" borderId="186" xfId="0" applyNumberFormat="1" applyFont="1" applyFill="1" applyBorder="1" applyAlignment="1">
      <alignment horizontal="right" vertical="center"/>
    </xf>
    <xf numFmtId="165" fontId="5" fillId="3" borderId="186" xfId="0" applyNumberFormat="1" applyFont="1" applyFill="1" applyBorder="1" applyAlignment="1">
      <alignment horizontal="right" vertical="center"/>
    </xf>
    <xf numFmtId="165" fontId="5" fillId="3" borderId="186" xfId="0" applyNumberFormat="1" applyFont="1" applyFill="1" applyBorder="1" applyAlignment="1">
      <alignment horizontal="right" vertical="center"/>
    </xf>
    <xf numFmtId="165" fontId="5" fillId="3" borderId="186" xfId="0" applyNumberFormat="1" applyFont="1" applyFill="1" applyBorder="1" applyAlignment="1">
      <alignment horizontal="right" vertical="center"/>
    </xf>
    <xf numFmtId="165" fontId="5" fillId="3" borderId="186" xfId="0" applyNumberFormat="1" applyFont="1" applyFill="1" applyBorder="1" applyAlignment="1">
      <alignment horizontal="right" vertical="center"/>
    </xf>
    <xf numFmtId="0" fontId="3" fillId="0" borderId="0" xfId="0" applyFont="1"/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8" xfId="0" applyFont="1" applyBorder="1" applyAlignment="1">
      <alignment horizont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17" borderId="8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8" xfId="0" applyFont="1" applyBorder="1" applyAlignment="1">
      <alignment horizontal="center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80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1" xfId="0" applyFont="1" applyBorder="1" applyAlignment="1">
      <alignment horizont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4" fillId="17" borderId="6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48" xfId="0" applyFont="1" applyBorder="1" applyAlignment="1">
      <alignment horizontal="center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9" xfId="0" applyFont="1" applyBorder="1" applyAlignment="1">
      <alignment horizontal="center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119" xfId="0" applyNumberFormat="1" applyFont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41" fontId="3" fillId="16" borderId="3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08" xfId="0" applyFont="1" applyBorder="1" applyAlignment="1">
      <alignment horizont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4" fillId="17" borderId="65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08" xfId="0" applyFont="1" applyBorder="1" applyAlignment="1">
      <alignment horizontal="center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5" xfId="0" applyFont="1" applyBorder="1" applyAlignment="1">
      <alignment horizontal="center" vertical="center"/>
    </xf>
    <xf numFmtId="41" fontId="4" fillId="0" borderId="108" xfId="0" applyNumberFormat="1" applyFont="1" applyBorder="1" applyAlignment="1">
      <alignment horizontal="right" vertical="center"/>
    </xf>
    <xf numFmtId="41" fontId="4" fillId="0" borderId="108" xfId="0" applyNumberFormat="1" applyFont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4" fillId="0" borderId="73" xfId="0" applyNumberFormat="1" applyFont="1" applyBorder="1" applyAlignment="1">
      <alignment horizontal="right" vertical="center"/>
    </xf>
    <xf numFmtId="41" fontId="4" fillId="0" borderId="74" xfId="0" applyNumberFormat="1" applyFont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4" fillId="0" borderId="108" xfId="0" applyNumberFormat="1" applyFont="1" applyBorder="1" applyAlignment="1">
      <alignment horizontal="right" vertical="center"/>
    </xf>
    <xf numFmtId="41" fontId="4" fillId="0" borderId="108" xfId="0" applyNumberFormat="1" applyFont="1" applyBorder="1" applyAlignment="1">
      <alignment horizontal="right" vertical="center"/>
    </xf>
    <xf numFmtId="41" fontId="4" fillId="0" borderId="108" xfId="0" applyNumberFormat="1" applyFont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1" xfId="0" applyFont="1" applyBorder="1" applyAlignment="1">
      <alignment horizont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3" fillId="16" borderId="77" xfId="0" applyNumberFormat="1" applyFont="1" applyFill="1" applyBorder="1" applyAlignment="1">
      <alignment horizontal="right" vertical="center"/>
    </xf>
    <xf numFmtId="41" fontId="4" fillId="17" borderId="76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41" xfId="0" applyFont="1" applyBorder="1" applyAlignment="1">
      <alignment horizontal="center"/>
    </xf>
    <xf numFmtId="41" fontId="3" fillId="16" borderId="141" xfId="0" applyNumberFormat="1" applyFont="1" applyFill="1" applyBorder="1" applyAlignment="1">
      <alignment horizontal="right"/>
    </xf>
    <xf numFmtId="41" fontId="3" fillId="16" borderId="141" xfId="0" applyNumberFormat="1" applyFont="1" applyFill="1" applyBorder="1" applyAlignment="1">
      <alignment horizontal="right"/>
    </xf>
    <xf numFmtId="41" fontId="3" fillId="16" borderId="141" xfId="0" applyNumberFormat="1" applyFont="1" applyFill="1" applyBorder="1" applyAlignment="1">
      <alignment horizontal="right"/>
    </xf>
    <xf numFmtId="41" fontId="3" fillId="16" borderId="141" xfId="0" applyNumberFormat="1" applyFont="1" applyFill="1" applyBorder="1" applyAlignment="1">
      <alignment horizontal="right"/>
    </xf>
    <xf numFmtId="41" fontId="3" fillId="16" borderId="14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76" xfId="0" applyFont="1" applyBorder="1" applyAlignment="1">
      <alignment horizontal="center" vertical="center"/>
    </xf>
    <xf numFmtId="41" fontId="4" fillId="0" borderId="68" xfId="0" applyNumberFormat="1" applyFont="1" applyBorder="1" applyAlignment="1">
      <alignment horizontal="right" vertical="center"/>
    </xf>
    <xf numFmtId="41" fontId="4" fillId="0" borderId="68" xfId="0" applyNumberFormat="1" applyFont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4" fillId="0" borderId="204" xfId="0" applyNumberFormat="1" applyFont="1" applyBorder="1" applyAlignment="1">
      <alignment horizontal="right" vertical="center"/>
    </xf>
    <xf numFmtId="41" fontId="4" fillId="0" borderId="205" xfId="0" applyNumberFormat="1" applyFont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4" fillId="0" borderId="68" xfId="0" applyNumberFormat="1" applyFont="1" applyBorder="1" applyAlignment="1">
      <alignment horizontal="right" vertical="center"/>
    </xf>
    <xf numFmtId="41" fontId="4" fillId="0" borderId="68" xfId="0" applyNumberFormat="1" applyFont="1" applyBorder="1" applyAlignment="1">
      <alignment horizontal="right" vertical="center"/>
    </xf>
    <xf numFmtId="41" fontId="4" fillId="0" borderId="68" xfId="0" applyNumberFormat="1" applyFont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41" fontId="3" fillId="16" borderId="20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08" xfId="0" applyFont="1" applyBorder="1" applyAlignment="1">
      <alignment horizont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3" fillId="16" borderId="73" xfId="0" applyNumberFormat="1" applyFont="1" applyFill="1" applyBorder="1" applyAlignment="1">
      <alignment horizontal="right" vertical="center"/>
    </xf>
    <xf numFmtId="41" fontId="4" fillId="17" borderId="8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8" xfId="0" applyFont="1" applyBorder="1" applyAlignment="1">
      <alignment horizontal="center"/>
    </xf>
    <xf numFmtId="41" fontId="3" fillId="16" borderId="18" xfId="0" applyNumberFormat="1" applyFont="1" applyFill="1" applyBorder="1" applyAlignment="1">
      <alignment horizontal="right"/>
    </xf>
    <xf numFmtId="41" fontId="3" fillId="16" borderId="18" xfId="0" applyNumberFormat="1" applyFont="1" applyFill="1" applyBorder="1" applyAlignment="1">
      <alignment horizontal="right"/>
    </xf>
    <xf numFmtId="41" fontId="3" fillId="16" borderId="18" xfId="0" applyNumberFormat="1" applyFont="1" applyFill="1" applyBorder="1" applyAlignment="1">
      <alignment horizontal="right"/>
    </xf>
    <xf numFmtId="41" fontId="3" fillId="16" borderId="18" xfId="0" applyNumberFormat="1" applyFont="1" applyFill="1" applyBorder="1" applyAlignment="1">
      <alignment horizontal="right"/>
    </xf>
    <xf numFmtId="41" fontId="3" fillId="16" borderId="1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80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3" fillId="16" borderId="24" xfId="0" applyNumberFormat="1" applyFont="1" applyFill="1" applyBorder="1" applyAlignment="1">
      <alignment horizontal="right" vertical="center"/>
    </xf>
    <xf numFmtId="41" fontId="4" fillId="17" borderId="67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11" xfId="0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41" fontId="3" fillId="16" borderId="1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8" xfId="0" applyFont="1" applyBorder="1" applyAlignment="1">
      <alignment horizont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3" fillId="16" borderId="70" xfId="0" applyNumberFormat="1" applyFont="1" applyFill="1" applyBorder="1" applyAlignment="1">
      <alignment horizontal="right" vertical="center"/>
    </xf>
    <xf numFmtId="41" fontId="4" fillId="17" borderId="69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148" xfId="0" applyFont="1" applyBorder="1" applyAlignment="1">
      <alignment horizontal="center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69" xfId="0" applyFont="1" applyBorder="1" applyAlignment="1">
      <alignment horizontal="center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4" fillId="0" borderId="154" xfId="0" applyNumberFormat="1" applyFont="1" applyBorder="1" applyAlignment="1">
      <alignment horizontal="right" vertical="center"/>
    </xf>
    <xf numFmtId="41" fontId="4" fillId="0" borderId="153" xfId="0" applyNumberFormat="1" applyFont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4" fillId="0" borderId="66" xfId="0" applyNumberFormat="1" applyFont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41" fontId="3" fillId="16" borderId="15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9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9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9" borderId="126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9" borderId="2" xfId="0" applyNumberFormat="1" applyFont="1" applyFill="1" applyBorder="1" applyAlignment="1">
      <alignment horizontal="right" vertical="center"/>
    </xf>
    <xf numFmtId="0" fontId="3" fillId="0" borderId="0" xfId="0" applyFont="1"/>
    <xf numFmtId="165" fontId="5" fillId="3" borderId="9" xfId="0" applyNumberFormat="1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right" vertical="center"/>
    </xf>
    <xf numFmtId="0" fontId="3" fillId="0" borderId="0" xfId="0" applyFont="1"/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1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3" borderId="210" xfId="0" applyNumberFormat="1" applyFont="1" applyFill="1" applyBorder="1" applyAlignment="1">
      <alignment horizontal="right" vertical="center"/>
    </xf>
    <xf numFmtId="41" fontId="5" fillId="9" borderId="212" xfId="0" applyNumberFormat="1" applyFont="1" applyFill="1" applyBorder="1" applyAlignment="1">
      <alignment horizontal="right" vertical="center"/>
    </xf>
    <xf numFmtId="0" fontId="3" fillId="0" borderId="0" xfId="0" applyFont="1"/>
    <xf numFmtId="165" fontId="5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3" fillId="0" borderId="0" xfId="0" applyFont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9" fillId="0" borderId="0" xfId="0" applyFont="1"/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2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2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9" fillId="0" borderId="0" xfId="0" applyFont="1"/>
    <xf numFmtId="0" fontId="3" fillId="0" borderId="95" xfId="0" applyFont="1" applyBorder="1" applyAlignment="1">
      <alignment horizontal="left" vertical="center"/>
    </xf>
    <xf numFmtId="41" fontId="3" fillId="14" borderId="46" xfId="0" applyNumberFormat="1" applyFont="1" applyFill="1" applyBorder="1" applyAlignment="1">
      <alignment horizontal="right" vertical="center"/>
    </xf>
    <xf numFmtId="41" fontId="3" fillId="14" borderId="46" xfId="0" applyNumberFormat="1" applyFont="1" applyFill="1" applyBorder="1" applyAlignment="1">
      <alignment horizontal="right" vertical="center"/>
    </xf>
    <xf numFmtId="41" fontId="3" fillId="14" borderId="46" xfId="0" applyNumberFormat="1" applyFont="1" applyFill="1" applyBorder="1" applyAlignment="1">
      <alignment horizontal="right" vertical="center"/>
    </xf>
    <xf numFmtId="41" fontId="3" fillId="14" borderId="46" xfId="0" applyNumberFormat="1" applyFont="1" applyFill="1" applyBorder="1" applyAlignment="1">
      <alignment horizontal="right" vertical="center"/>
    </xf>
    <xf numFmtId="41" fontId="3" fillId="14" borderId="46" xfId="0" applyNumberFormat="1" applyFont="1" applyFill="1" applyBorder="1" applyAlignment="1">
      <alignment horizontal="right" vertical="center"/>
    </xf>
    <xf numFmtId="41" fontId="3" fillId="14" borderId="46" xfId="0" applyNumberFormat="1" applyFont="1" applyFill="1" applyBorder="1" applyAlignment="1">
      <alignment horizontal="right" vertical="center"/>
    </xf>
    <xf numFmtId="41" fontId="3" fillId="14" borderId="46" xfId="0" applyNumberFormat="1" applyFont="1" applyFill="1" applyBorder="1" applyAlignment="1">
      <alignment horizontal="right" vertical="center"/>
    </xf>
    <xf numFmtId="0" fontId="22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49" fontId="5" fillId="3" borderId="5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67" xfId="0" applyNumberFormat="1" applyFont="1" applyFill="1" applyBorder="1" applyAlignment="1">
      <alignment vertical="center"/>
    </xf>
    <xf numFmtId="0" fontId="3" fillId="0" borderId="0" xfId="0" applyFont="1"/>
    <xf numFmtId="0" fontId="3" fillId="0" borderId="23" xfId="0" applyFont="1" applyBorder="1" applyAlignment="1">
      <alignment horizontal="lef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45" xfId="0" applyNumberFormat="1" applyFont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4" fillId="0" borderId="145" xfId="0" applyNumberFormat="1" applyFont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3" fillId="16" borderId="145" xfId="0" applyNumberFormat="1" applyFont="1" applyFill="1" applyBorder="1" applyAlignment="1">
      <alignment horizontal="right"/>
    </xf>
    <xf numFmtId="41" fontId="4" fillId="0" borderId="146" xfId="0" applyNumberFormat="1" applyFont="1" applyBorder="1" applyAlignment="1">
      <alignment horizontal="right"/>
    </xf>
    <xf numFmtId="41" fontId="4" fillId="0" borderId="216" xfId="0" applyNumberFormat="1" applyFont="1" applyBorder="1" applyAlignment="1">
      <alignment horizontal="center"/>
    </xf>
    <xf numFmtId="41" fontId="4" fillId="0" borderId="145" xfId="0" applyNumberFormat="1" applyFont="1" applyBorder="1" applyAlignment="1">
      <alignment horizontal="center"/>
    </xf>
    <xf numFmtId="41" fontId="4" fillId="0" borderId="217" xfId="0" applyNumberFormat="1" applyFont="1" applyBorder="1" applyAlignment="1">
      <alignment horizontal="right"/>
    </xf>
    <xf numFmtId="0" fontId="3" fillId="0" borderId="0" xfId="0" applyFont="1"/>
    <xf numFmtId="0" fontId="3" fillId="0" borderId="23" xfId="0" applyFont="1" applyBorder="1" applyAlignment="1">
      <alignment horizontal="lef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4" fillId="0" borderId="111" xfId="0" applyNumberFormat="1" applyFont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4" fillId="0" borderId="67" xfId="0" applyNumberFormat="1" applyFont="1" applyBorder="1" applyAlignment="1">
      <alignment horizontal="right"/>
    </xf>
    <xf numFmtId="41" fontId="4" fillId="0" borderId="218" xfId="0" applyNumberFormat="1" applyFont="1" applyBorder="1" applyAlignment="1">
      <alignment horizontal="center"/>
    </xf>
    <xf numFmtId="41" fontId="4" fillId="0" borderId="111" xfId="0" applyNumberFormat="1" applyFont="1" applyBorder="1" applyAlignment="1">
      <alignment horizontal="center"/>
    </xf>
    <xf numFmtId="41" fontId="4" fillId="0" borderId="219" xfId="0" applyNumberFormat="1" applyFont="1" applyBorder="1" applyAlignment="1">
      <alignment horizontal="right"/>
    </xf>
    <xf numFmtId="0" fontId="3" fillId="0" borderId="0" xfId="0" applyFont="1"/>
    <xf numFmtId="0" fontId="3" fillId="0" borderId="98" xfId="0" applyFont="1" applyBorder="1" applyAlignment="1">
      <alignment horizontal="left" vertical="center"/>
    </xf>
    <xf numFmtId="41" fontId="3" fillId="14" borderId="70" xfId="0" applyNumberFormat="1" applyFont="1" applyFill="1" applyBorder="1" applyAlignment="1">
      <alignment horizontal="right" vertical="center"/>
    </xf>
    <xf numFmtId="41" fontId="3" fillId="14" borderId="70" xfId="0" applyNumberFormat="1" applyFont="1" applyFill="1" applyBorder="1" applyAlignment="1">
      <alignment horizontal="right" vertical="center"/>
    </xf>
    <xf numFmtId="41" fontId="3" fillId="14" borderId="70" xfId="0" applyNumberFormat="1" applyFont="1" applyFill="1" applyBorder="1" applyAlignment="1">
      <alignment horizontal="right" vertical="center"/>
    </xf>
    <xf numFmtId="41" fontId="3" fillId="14" borderId="70" xfId="0" applyNumberFormat="1" applyFont="1" applyFill="1" applyBorder="1" applyAlignment="1">
      <alignment horizontal="right" vertical="center"/>
    </xf>
    <xf numFmtId="41" fontId="3" fillId="14" borderId="70" xfId="0" applyNumberFormat="1" applyFont="1" applyFill="1" applyBorder="1" applyAlignment="1">
      <alignment horizontal="right" vertical="center"/>
    </xf>
    <xf numFmtId="41" fontId="3" fillId="14" borderId="70" xfId="0" applyNumberFormat="1" applyFont="1" applyFill="1" applyBorder="1" applyAlignment="1">
      <alignment horizontal="right" vertical="center"/>
    </xf>
    <xf numFmtId="41" fontId="3" fillId="14" borderId="70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4" fillId="0" borderId="111" xfId="0" applyNumberFormat="1" applyFont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4" fillId="0" borderId="67" xfId="0" applyNumberFormat="1" applyFont="1" applyBorder="1" applyAlignment="1">
      <alignment horizontal="right"/>
    </xf>
    <xf numFmtId="41" fontId="4" fillId="0" borderId="218" xfId="0" applyNumberFormat="1" applyFont="1" applyBorder="1" applyAlignment="1">
      <alignment horizontal="center"/>
    </xf>
    <xf numFmtId="41" fontId="4" fillId="0" borderId="111" xfId="0" applyNumberFormat="1" applyFont="1" applyBorder="1" applyAlignment="1">
      <alignment horizontal="center"/>
    </xf>
    <xf numFmtId="41" fontId="4" fillId="0" borderId="219" xfId="0" applyNumberFormat="1" applyFont="1" applyBorder="1" applyAlignment="1">
      <alignment horizontal="right"/>
    </xf>
    <xf numFmtId="0" fontId="3" fillId="0" borderId="0" xfId="0" applyFont="1"/>
    <xf numFmtId="0" fontId="5" fillId="3" borderId="14" xfId="0" applyFont="1" applyFill="1" applyBorder="1" applyAlignment="1">
      <alignment horizontal="lef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48" xfId="0" applyNumberFormat="1" applyFont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4" fillId="0" borderId="148" xfId="0" applyNumberFormat="1" applyFont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3" fillId="16" borderId="148" xfId="0" applyNumberFormat="1" applyFont="1" applyFill="1" applyBorder="1" applyAlignment="1">
      <alignment horizontal="right"/>
    </xf>
    <xf numFmtId="41" fontId="4" fillId="0" borderId="69" xfId="0" applyNumberFormat="1" applyFont="1" applyBorder="1" applyAlignment="1">
      <alignment horizontal="right"/>
    </xf>
    <xf numFmtId="41" fontId="4" fillId="0" borderId="220" xfId="0" applyNumberFormat="1" applyFont="1" applyBorder="1" applyAlignment="1">
      <alignment horizontal="center"/>
    </xf>
    <xf numFmtId="41" fontId="4" fillId="0" borderId="148" xfId="0" applyNumberFormat="1" applyFont="1" applyBorder="1" applyAlignment="1">
      <alignment horizontal="center"/>
    </xf>
    <xf numFmtId="41" fontId="4" fillId="0" borderId="22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86" xfId="0" applyNumberFormat="1" applyFont="1" applyFill="1" applyBorder="1" applyAlignment="1">
      <alignment horizontal="right" vertical="center"/>
    </xf>
    <xf numFmtId="41" fontId="5" fillId="3" borderId="156" xfId="0" applyNumberFormat="1" applyFont="1" applyFill="1" applyBorder="1" applyAlignment="1">
      <alignment horizontal="right" vertical="center"/>
    </xf>
    <xf numFmtId="41" fontId="5" fillId="3" borderId="196" xfId="0" applyNumberFormat="1" applyFont="1" applyFill="1" applyBorder="1" applyAlignment="1">
      <alignment horizontal="right" vertical="center"/>
    </xf>
    <xf numFmtId="41" fontId="5" fillId="3" borderId="195" xfId="0" applyNumberFormat="1" applyFont="1" applyFill="1" applyBorder="1" applyAlignment="1">
      <alignment horizontal="right" vertical="center"/>
    </xf>
    <xf numFmtId="41" fontId="5" fillId="3" borderId="195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08" xfId="0" applyNumberFormat="1" applyFont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3" fillId="16" borderId="108" xfId="0" applyNumberFormat="1" applyFont="1" applyFill="1" applyBorder="1" applyAlignment="1">
      <alignment horizontal="right"/>
    </xf>
    <xf numFmtId="41" fontId="4" fillId="0" borderId="108" xfId="0" applyNumberFormat="1" applyFont="1" applyBorder="1" applyAlignment="1">
      <alignment horizontal="right"/>
    </xf>
    <xf numFmtId="41" fontId="3" fillId="18" borderId="108" xfId="0" applyNumberFormat="1" applyFont="1" applyFill="1" applyBorder="1" applyAlignment="1">
      <alignment horizontal="right"/>
    </xf>
    <xf numFmtId="41" fontId="3" fillId="18" borderId="73" xfId="0" applyNumberFormat="1" applyFont="1" applyFill="1" applyBorder="1" applyAlignment="1">
      <alignment horizontal="right"/>
    </xf>
    <xf numFmtId="41" fontId="3" fillId="18" borderId="109" xfId="0" applyNumberFormat="1" applyFont="1" applyFill="1" applyBorder="1" applyAlignment="1">
      <alignment horizontal="right"/>
    </xf>
    <xf numFmtId="41" fontId="3" fillId="18" borderId="109" xfId="0" applyNumberFormat="1" applyFont="1" applyFill="1" applyBorder="1" applyAlignment="1">
      <alignment horizontal="right"/>
    </xf>
    <xf numFmtId="41" fontId="3" fillId="18" borderId="74" xfId="0" applyNumberFormat="1" applyFont="1" applyFill="1" applyBorder="1" applyAlignment="1">
      <alignment horizontal="right"/>
    </xf>
    <xf numFmtId="41" fontId="3" fillId="18" borderId="73" xfId="0" applyNumberFormat="1" applyFont="1" applyFill="1" applyBorder="1" applyAlignment="1">
      <alignment horizontal="right"/>
    </xf>
    <xf numFmtId="41" fontId="3" fillId="18" borderId="109" xfId="0" applyNumberFormat="1" applyFont="1" applyFill="1" applyBorder="1" applyAlignment="1">
      <alignment horizontal="right"/>
    </xf>
    <xf numFmtId="41" fontId="3" fillId="18" borderId="74" xfId="0" applyNumberFormat="1" applyFont="1" applyFill="1" applyBorder="1" applyAlignment="1">
      <alignment horizontal="right"/>
    </xf>
    <xf numFmtId="41" fontId="3" fillId="18" borderId="73" xfId="0" applyNumberFormat="1" applyFont="1" applyFill="1" applyBorder="1" applyAlignment="1">
      <alignment horizontal="right"/>
    </xf>
    <xf numFmtId="41" fontId="3" fillId="18" borderId="74" xfId="0" applyNumberFormat="1" applyFont="1" applyFill="1" applyBorder="1" applyAlignment="1">
      <alignment horizontal="right"/>
    </xf>
    <xf numFmtId="41" fontId="3" fillId="18" borderId="73" xfId="0" applyNumberFormat="1" applyFont="1" applyFill="1" applyBorder="1" applyAlignment="1">
      <alignment horizontal="right"/>
    </xf>
    <xf numFmtId="41" fontId="3" fillId="18" borderId="109" xfId="0" applyNumberFormat="1" applyFont="1" applyFill="1" applyBorder="1" applyAlignment="1">
      <alignment horizontal="right"/>
    </xf>
    <xf numFmtId="41" fontId="3" fillId="18" borderId="109" xfId="0" applyNumberFormat="1" applyFont="1" applyFill="1" applyBorder="1" applyAlignment="1">
      <alignment horizontal="right"/>
    </xf>
    <xf numFmtId="41" fontId="3" fillId="18" borderId="74" xfId="0" applyNumberFormat="1" applyFont="1" applyFill="1" applyBorder="1" applyAlignment="1">
      <alignment horizontal="right"/>
    </xf>
    <xf numFmtId="41" fontId="3" fillId="18" borderId="73" xfId="0" applyNumberFormat="1" applyFont="1" applyFill="1" applyBorder="1" applyAlignment="1">
      <alignment horizontal="right"/>
    </xf>
    <xf numFmtId="41" fontId="3" fillId="18" borderId="109" xfId="0" applyNumberFormat="1" applyFont="1" applyFill="1" applyBorder="1" applyAlignment="1">
      <alignment horizontal="right"/>
    </xf>
    <xf numFmtId="41" fontId="3" fillId="18" borderId="74" xfId="0" applyNumberFormat="1" applyFont="1" applyFill="1" applyBorder="1" applyAlignment="1">
      <alignment horizontal="right"/>
    </xf>
    <xf numFmtId="41" fontId="3" fillId="18" borderId="73" xfId="0" applyNumberFormat="1" applyFont="1" applyFill="1" applyBorder="1" applyAlignment="1">
      <alignment horizontal="right"/>
    </xf>
    <xf numFmtId="41" fontId="3" fillId="18" borderId="74" xfId="0" applyNumberFormat="1" applyFont="1" applyFill="1" applyBorder="1" applyAlignment="1">
      <alignment horizontal="right"/>
    </xf>
    <xf numFmtId="41" fontId="3" fillId="18" borderId="108" xfId="0" applyNumberFormat="1" applyFont="1" applyFill="1" applyBorder="1" applyAlignment="1">
      <alignment horizontal="right"/>
    </xf>
    <xf numFmtId="41" fontId="3" fillId="18" borderId="108" xfId="0" applyNumberFormat="1" applyFont="1" applyFill="1" applyBorder="1" applyAlignment="1">
      <alignment horizontal="right"/>
    </xf>
    <xf numFmtId="41" fontId="4" fillId="0" borderId="65" xfId="0" applyNumberFormat="1" applyFont="1" applyBorder="1" applyAlignment="1">
      <alignment horizontal="right"/>
    </xf>
    <xf numFmtId="41" fontId="4" fillId="0" borderId="222" xfId="0" applyNumberFormat="1" applyFont="1" applyBorder="1" applyAlignment="1">
      <alignment horizontal="center"/>
    </xf>
    <xf numFmtId="41" fontId="4" fillId="0" borderId="108" xfId="0" applyNumberFormat="1" applyFont="1" applyBorder="1" applyAlignment="1">
      <alignment horizontal="center"/>
    </xf>
    <xf numFmtId="41" fontId="4" fillId="0" borderId="223" xfId="0" applyNumberFormat="1" applyFont="1" applyBorder="1" applyAlignment="1">
      <alignment horizontal="right"/>
    </xf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4" fillId="0" borderId="111" xfId="0" applyNumberFormat="1" applyFont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4" fillId="0" borderId="67" xfId="0" applyNumberFormat="1" applyFont="1" applyBorder="1" applyAlignment="1">
      <alignment horizontal="right"/>
    </xf>
    <xf numFmtId="41" fontId="4" fillId="0" borderId="218" xfId="0" applyNumberFormat="1" applyFont="1" applyBorder="1" applyAlignment="1">
      <alignment horizontal="center"/>
    </xf>
    <xf numFmtId="41" fontId="4" fillId="0" borderId="111" xfId="0" applyNumberFormat="1" applyFont="1" applyBorder="1" applyAlignment="1">
      <alignment horizontal="center"/>
    </xf>
    <xf numFmtId="41" fontId="4" fillId="0" borderId="219" xfId="0" applyNumberFormat="1" applyFont="1" applyBorder="1" applyAlignment="1">
      <alignment horizontal="right"/>
    </xf>
    <xf numFmtId="0" fontId="3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4" fillId="0" borderId="111" xfId="0" applyNumberFormat="1" applyFont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4" fillId="0" borderId="67" xfId="0" applyNumberFormat="1" applyFont="1" applyBorder="1" applyAlignment="1">
      <alignment horizontal="right"/>
    </xf>
    <xf numFmtId="41" fontId="4" fillId="17" borderId="218" xfId="0" applyNumberFormat="1" applyFont="1" applyFill="1" applyBorder="1" applyAlignment="1">
      <alignment horizontal="center"/>
    </xf>
    <xf numFmtId="41" fontId="4" fillId="17" borderId="111" xfId="0" applyNumberFormat="1" applyFont="1" applyFill="1" applyBorder="1" applyAlignment="1">
      <alignment horizontal="center"/>
    </xf>
    <xf numFmtId="41" fontId="4" fillId="0" borderId="219" xfId="0" applyNumberFormat="1" applyFont="1" applyBorder="1" applyAlignment="1">
      <alignment horizontal="right"/>
    </xf>
    <xf numFmtId="0" fontId="3" fillId="0" borderId="0" xfId="0" applyFont="1"/>
    <xf numFmtId="0" fontId="3" fillId="0" borderId="95" xfId="0" applyFont="1" applyBorder="1" applyAlignment="1">
      <alignment horizontal="left" vertical="center"/>
    </xf>
    <xf numFmtId="41" fontId="3" fillId="14" borderId="46" xfId="0" applyNumberFormat="1" applyFont="1" applyFill="1" applyBorder="1" applyAlignment="1">
      <alignment horizontal="right" vertical="center"/>
    </xf>
    <xf numFmtId="41" fontId="3" fillId="14" borderId="44" xfId="0" applyNumberFormat="1" applyFont="1" applyFill="1" applyBorder="1" applyAlignment="1">
      <alignment horizontal="right" vertical="center"/>
    </xf>
    <xf numFmtId="41" fontId="3" fillId="14" borderId="47" xfId="0" applyNumberFormat="1" applyFont="1" applyFill="1" applyBorder="1" applyAlignment="1">
      <alignment horizontal="right" vertical="center"/>
    </xf>
    <xf numFmtId="41" fontId="3" fillId="14" borderId="46" xfId="0" applyNumberFormat="1" applyFont="1" applyFill="1" applyBorder="1" applyAlignment="1">
      <alignment horizontal="right" vertical="center"/>
    </xf>
    <xf numFmtId="41" fontId="3" fillId="14" borderId="44" xfId="0" applyNumberFormat="1" applyFont="1" applyFill="1" applyBorder="1" applyAlignment="1">
      <alignment horizontal="right" vertical="center"/>
    </xf>
    <xf numFmtId="41" fontId="3" fillId="14" borderId="44" xfId="0" applyNumberFormat="1" applyFont="1" applyFill="1" applyBorder="1" applyAlignment="1">
      <alignment horizontal="right" vertical="center"/>
    </xf>
    <xf numFmtId="41" fontId="3" fillId="14" borderId="45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4" fillId="0" borderId="111" xfId="0" applyNumberFormat="1" applyFont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4" fillId="0" borderId="67" xfId="0" applyNumberFormat="1" applyFont="1" applyBorder="1" applyAlignment="1">
      <alignment horizontal="right"/>
    </xf>
    <xf numFmtId="41" fontId="4" fillId="0" borderId="218" xfId="0" applyNumberFormat="1" applyFont="1" applyBorder="1" applyAlignment="1">
      <alignment horizontal="center"/>
    </xf>
    <xf numFmtId="41" fontId="4" fillId="0" borderId="111" xfId="0" applyNumberFormat="1" applyFont="1" applyBorder="1" applyAlignment="1">
      <alignment horizontal="center"/>
    </xf>
    <xf numFmtId="41" fontId="4" fillId="0" borderId="219" xfId="0" applyNumberFormat="1" applyFont="1" applyBorder="1" applyAlignment="1">
      <alignment horizontal="right"/>
    </xf>
    <xf numFmtId="0" fontId="3" fillId="0" borderId="0" xfId="0" applyFont="1"/>
    <xf numFmtId="0" fontId="3" fillId="0" borderId="23" xfId="0" applyFont="1" applyBorder="1" applyAlignment="1">
      <alignment horizontal="lef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50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49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3" fillId="16" borderId="111" xfId="0" applyNumberFormat="1" applyFont="1" applyFill="1" applyBorder="1" applyAlignment="1">
      <alignment horizontal="right"/>
    </xf>
    <xf numFmtId="41" fontId="4" fillId="0" borderId="111" xfId="0" applyNumberFormat="1" applyFont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4" fillId="0" borderId="67" xfId="0" applyNumberFormat="1" applyFont="1" applyBorder="1" applyAlignment="1">
      <alignment horizontal="right"/>
    </xf>
    <xf numFmtId="41" fontId="4" fillId="17" borderId="218" xfId="0" applyNumberFormat="1" applyFont="1" applyFill="1" applyBorder="1" applyAlignment="1">
      <alignment horizontal="center"/>
    </xf>
    <xf numFmtId="41" fontId="4" fillId="17" borderId="111" xfId="0" applyNumberFormat="1" applyFont="1" applyFill="1" applyBorder="1" applyAlignment="1">
      <alignment horizontal="center"/>
    </xf>
    <xf numFmtId="41" fontId="4" fillId="0" borderId="219" xfId="0" applyNumberFormat="1" applyFont="1" applyBorder="1" applyAlignment="1">
      <alignment horizontal="right"/>
    </xf>
    <xf numFmtId="0" fontId="3" fillId="0" borderId="0" xfId="0" applyFont="1"/>
    <xf numFmtId="0" fontId="3" fillId="0" borderId="23" xfId="0" applyFont="1" applyBorder="1" applyAlignment="1">
      <alignment horizontal="lef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50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49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59" xfId="0" applyNumberFormat="1" applyFont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3" fillId="16" borderId="159" xfId="0" applyNumberFormat="1" applyFont="1" applyFill="1" applyBorder="1" applyAlignment="1">
      <alignment horizontal="right"/>
    </xf>
    <xf numFmtId="41" fontId="4" fillId="0" borderId="159" xfId="0" applyNumberFormat="1" applyFont="1" applyBorder="1" applyAlignment="1">
      <alignment horizontal="right"/>
    </xf>
    <xf numFmtId="41" fontId="3" fillId="18" borderId="159" xfId="0" applyNumberFormat="1" applyFont="1" applyFill="1" applyBorder="1" applyAlignment="1">
      <alignment horizontal="right"/>
    </xf>
    <xf numFmtId="41" fontId="3" fillId="18" borderId="26" xfId="0" applyNumberFormat="1" applyFont="1" applyFill="1" applyBorder="1" applyAlignment="1">
      <alignment horizontal="right"/>
    </xf>
    <xf numFmtId="41" fontId="3" fillId="18" borderId="27" xfId="0" applyNumberFormat="1" applyFont="1" applyFill="1" applyBorder="1" applyAlignment="1">
      <alignment horizontal="right"/>
    </xf>
    <xf numFmtId="41" fontId="3" fillId="18" borderId="27" xfId="0" applyNumberFormat="1" applyFont="1" applyFill="1" applyBorder="1" applyAlignment="1">
      <alignment horizontal="right"/>
    </xf>
    <xf numFmtId="41" fontId="3" fillId="18" borderId="52" xfId="0" applyNumberFormat="1" applyFont="1" applyFill="1" applyBorder="1" applyAlignment="1">
      <alignment horizontal="right"/>
    </xf>
    <xf numFmtId="41" fontId="3" fillId="18" borderId="26" xfId="0" applyNumberFormat="1" applyFont="1" applyFill="1" applyBorder="1" applyAlignment="1">
      <alignment horizontal="right"/>
    </xf>
    <xf numFmtId="41" fontId="3" fillId="18" borderId="27" xfId="0" applyNumberFormat="1" applyFont="1" applyFill="1" applyBorder="1" applyAlignment="1">
      <alignment horizontal="right"/>
    </xf>
    <xf numFmtId="41" fontId="3" fillId="18" borderId="52" xfId="0" applyNumberFormat="1" applyFont="1" applyFill="1" applyBorder="1" applyAlignment="1">
      <alignment horizontal="right"/>
    </xf>
    <xf numFmtId="41" fontId="3" fillId="18" borderId="26" xfId="0" applyNumberFormat="1" applyFont="1" applyFill="1" applyBorder="1" applyAlignment="1">
      <alignment horizontal="right"/>
    </xf>
    <xf numFmtId="41" fontId="3" fillId="18" borderId="52" xfId="0" applyNumberFormat="1" applyFont="1" applyFill="1" applyBorder="1" applyAlignment="1">
      <alignment horizontal="right"/>
    </xf>
    <xf numFmtId="41" fontId="3" fillId="18" borderId="26" xfId="0" applyNumberFormat="1" applyFont="1" applyFill="1" applyBorder="1" applyAlignment="1">
      <alignment horizontal="right"/>
    </xf>
    <xf numFmtId="41" fontId="3" fillId="18" borderId="27" xfId="0" applyNumberFormat="1" applyFont="1" applyFill="1" applyBorder="1" applyAlignment="1">
      <alignment horizontal="right"/>
    </xf>
    <xf numFmtId="41" fontId="3" fillId="18" borderId="27" xfId="0" applyNumberFormat="1" applyFont="1" applyFill="1" applyBorder="1" applyAlignment="1">
      <alignment horizontal="right"/>
    </xf>
    <xf numFmtId="41" fontId="3" fillId="18" borderId="52" xfId="0" applyNumberFormat="1" applyFont="1" applyFill="1" applyBorder="1" applyAlignment="1">
      <alignment horizontal="right"/>
    </xf>
    <xf numFmtId="41" fontId="3" fillId="18" borderId="26" xfId="0" applyNumberFormat="1" applyFont="1" applyFill="1" applyBorder="1" applyAlignment="1">
      <alignment horizontal="right"/>
    </xf>
    <xf numFmtId="41" fontId="3" fillId="18" borderId="27" xfId="0" applyNumberFormat="1" applyFont="1" applyFill="1" applyBorder="1" applyAlignment="1">
      <alignment horizontal="right"/>
    </xf>
    <xf numFmtId="41" fontId="3" fillId="18" borderId="52" xfId="0" applyNumberFormat="1" applyFont="1" applyFill="1" applyBorder="1" applyAlignment="1">
      <alignment horizontal="right"/>
    </xf>
    <xf numFmtId="41" fontId="3" fillId="18" borderId="26" xfId="0" applyNumberFormat="1" applyFont="1" applyFill="1" applyBorder="1" applyAlignment="1">
      <alignment horizontal="right"/>
    </xf>
    <xf numFmtId="41" fontId="3" fillId="18" borderId="52" xfId="0" applyNumberFormat="1" applyFont="1" applyFill="1" applyBorder="1" applyAlignment="1">
      <alignment horizontal="right"/>
    </xf>
    <xf numFmtId="41" fontId="3" fillId="18" borderId="159" xfId="0" applyNumberFormat="1" applyFont="1" applyFill="1" applyBorder="1" applyAlignment="1">
      <alignment horizontal="right"/>
    </xf>
    <xf numFmtId="41" fontId="3" fillId="18" borderId="159" xfId="0" applyNumberFormat="1" applyFont="1" applyFill="1" applyBorder="1" applyAlignment="1">
      <alignment horizontal="right"/>
    </xf>
    <xf numFmtId="41" fontId="4" fillId="0" borderId="83" xfId="0" applyNumberFormat="1" applyFont="1" applyBorder="1" applyAlignment="1">
      <alignment horizontal="right"/>
    </xf>
    <xf numFmtId="41" fontId="4" fillId="0" borderId="224" xfId="0" applyNumberFormat="1" applyFont="1" applyBorder="1" applyAlignment="1">
      <alignment horizontal="center"/>
    </xf>
    <xf numFmtId="41" fontId="4" fillId="0" borderId="141" xfId="0" applyNumberFormat="1" applyFont="1" applyBorder="1" applyAlignment="1">
      <alignment horizontal="center"/>
    </xf>
    <xf numFmtId="41" fontId="4" fillId="0" borderId="225" xfId="0" applyNumberFormat="1" applyFont="1" applyBorder="1" applyAlignment="1">
      <alignment horizontal="right"/>
    </xf>
    <xf numFmtId="0" fontId="3" fillId="0" borderId="0" xfId="0" applyFont="1"/>
    <xf numFmtId="0" fontId="3" fillId="0" borderId="23" xfId="0" applyFont="1" applyBorder="1" applyAlignment="1">
      <alignment horizontal="lef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50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49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right" vertical="center"/>
    </xf>
    <xf numFmtId="41" fontId="5" fillId="3" borderId="135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23" xfId="0" applyFont="1" applyBorder="1" applyAlignment="1">
      <alignment horizontal="lef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50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49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right" vertical="center"/>
    </xf>
    <xf numFmtId="41" fontId="5" fillId="3" borderId="135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23" xfId="0" applyFont="1" applyBorder="1" applyAlignment="1">
      <alignment horizontal="lef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50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49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9" fontId="5" fillId="3" borderId="5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5" fillId="3" borderId="167" xfId="0" applyNumberFormat="1" applyFont="1" applyFill="1" applyBorder="1" applyAlignment="1">
      <alignment vertical="center"/>
    </xf>
    <xf numFmtId="0" fontId="3" fillId="0" borderId="0" xfId="0" applyFont="1"/>
    <xf numFmtId="0" fontId="3" fillId="0" borderId="23" xfId="0" applyFont="1" applyBorder="1" applyAlignment="1">
      <alignment horizontal="lef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50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49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45" xfId="0" applyNumberFormat="1" applyFont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3" fillId="16" borderId="145" xfId="0" applyNumberFormat="1" applyFont="1" applyFill="1" applyBorder="1" applyAlignment="1">
      <alignment horizontal="center"/>
    </xf>
    <xf numFmtId="41" fontId="4" fillId="0" borderId="227" xfId="0" applyNumberFormat="1" applyFont="1" applyBorder="1" applyAlignment="1">
      <alignment horizontal="center"/>
    </xf>
    <xf numFmtId="41" fontId="3" fillId="18" borderId="216" xfId="0" applyNumberFormat="1" applyFont="1" applyFill="1" applyBorder="1" applyAlignment="1">
      <alignment horizontal="center"/>
    </xf>
    <xf numFmtId="41" fontId="3" fillId="18" borderId="46" xfId="0" applyNumberFormat="1" applyFont="1" applyFill="1" applyBorder="1" applyAlignment="1">
      <alignment horizontal="center"/>
    </xf>
    <xf numFmtId="41" fontId="3" fillId="18" borderId="44" xfId="0" applyNumberFormat="1" applyFont="1" applyFill="1" applyBorder="1" applyAlignment="1">
      <alignment horizontal="center"/>
    </xf>
    <xf numFmtId="41" fontId="3" fillId="18" borderId="44" xfId="0" applyNumberFormat="1" applyFont="1" applyFill="1" applyBorder="1" applyAlignment="1">
      <alignment horizontal="center"/>
    </xf>
    <xf numFmtId="41" fontId="3" fillId="18" borderId="47" xfId="0" applyNumberFormat="1" applyFont="1" applyFill="1" applyBorder="1" applyAlignment="1">
      <alignment horizontal="center"/>
    </xf>
    <xf numFmtId="41" fontId="3" fillId="18" borderId="46" xfId="0" applyNumberFormat="1" applyFont="1" applyFill="1" applyBorder="1" applyAlignment="1">
      <alignment horizontal="center"/>
    </xf>
    <xf numFmtId="41" fontId="3" fillId="18" borderId="44" xfId="0" applyNumberFormat="1" applyFont="1" applyFill="1" applyBorder="1" applyAlignment="1">
      <alignment horizontal="center"/>
    </xf>
    <xf numFmtId="41" fontId="3" fillId="18" borderId="47" xfId="0" applyNumberFormat="1" applyFont="1" applyFill="1" applyBorder="1" applyAlignment="1">
      <alignment horizontal="center"/>
    </xf>
    <xf numFmtId="41" fontId="3" fillId="18" borderId="46" xfId="0" applyNumberFormat="1" applyFont="1" applyFill="1" applyBorder="1" applyAlignment="1">
      <alignment horizontal="center"/>
    </xf>
    <xf numFmtId="41" fontId="3" fillId="18" borderId="47" xfId="0" applyNumberFormat="1" applyFont="1" applyFill="1" applyBorder="1" applyAlignment="1">
      <alignment horizontal="center"/>
    </xf>
    <xf numFmtId="41" fontId="3" fillId="18" borderId="46" xfId="0" applyNumberFormat="1" applyFont="1" applyFill="1" applyBorder="1" applyAlignment="1">
      <alignment horizontal="center"/>
    </xf>
    <xf numFmtId="41" fontId="3" fillId="18" borderId="44" xfId="0" applyNumberFormat="1" applyFont="1" applyFill="1" applyBorder="1" applyAlignment="1">
      <alignment horizontal="center"/>
    </xf>
    <xf numFmtId="41" fontId="3" fillId="18" borderId="44" xfId="0" applyNumberFormat="1" applyFont="1" applyFill="1" applyBorder="1" applyAlignment="1">
      <alignment horizontal="center"/>
    </xf>
    <xf numFmtId="41" fontId="3" fillId="18" borderId="47" xfId="0" applyNumberFormat="1" applyFont="1" applyFill="1" applyBorder="1" applyAlignment="1">
      <alignment horizontal="center"/>
    </xf>
    <xf numFmtId="41" fontId="3" fillId="18" borderId="46" xfId="0" applyNumberFormat="1" applyFont="1" applyFill="1" applyBorder="1" applyAlignment="1">
      <alignment horizontal="center"/>
    </xf>
    <xf numFmtId="41" fontId="3" fillId="18" borderId="44" xfId="0" applyNumberFormat="1" applyFont="1" applyFill="1" applyBorder="1" applyAlignment="1">
      <alignment horizontal="center"/>
    </xf>
    <xf numFmtId="41" fontId="3" fillId="18" borderId="47" xfId="0" applyNumberFormat="1" applyFont="1" applyFill="1" applyBorder="1" applyAlignment="1">
      <alignment horizontal="center"/>
    </xf>
    <xf numFmtId="41" fontId="3" fillId="18" borderId="46" xfId="0" applyNumberFormat="1" applyFont="1" applyFill="1" applyBorder="1" applyAlignment="1">
      <alignment horizontal="center"/>
    </xf>
    <xf numFmtId="41" fontId="3" fillId="18" borderId="47" xfId="0" applyNumberFormat="1" applyFont="1" applyFill="1" applyBorder="1" applyAlignment="1">
      <alignment horizontal="center"/>
    </xf>
    <xf numFmtId="41" fontId="3" fillId="18" borderId="145" xfId="0" applyNumberFormat="1" applyFont="1" applyFill="1" applyBorder="1" applyAlignment="1">
      <alignment horizontal="center"/>
    </xf>
    <xf numFmtId="41" fontId="3" fillId="18" borderId="145" xfId="0" applyNumberFormat="1" applyFont="1" applyFill="1" applyBorder="1" applyAlignment="1">
      <alignment horizontal="center"/>
    </xf>
    <xf numFmtId="41" fontId="4" fillId="0" borderId="228" xfId="0" applyNumberFormat="1" applyFont="1" applyBorder="1" applyAlignment="1">
      <alignment horizontal="center"/>
    </xf>
    <xf numFmtId="41" fontId="4" fillId="0" borderId="222" xfId="0" applyNumberFormat="1" applyFont="1" applyBorder="1" applyAlignment="1">
      <alignment horizontal="center"/>
    </xf>
    <xf numFmtId="41" fontId="4" fillId="0" borderId="108" xfId="0" applyNumberFormat="1" applyFont="1" applyBorder="1" applyAlignment="1">
      <alignment horizontal="center"/>
    </xf>
    <xf numFmtId="41" fontId="4" fillId="0" borderId="146" xfId="0" applyNumberFormat="1" applyFont="1" applyBorder="1" applyAlignment="1">
      <alignment horizontal="center"/>
    </xf>
    <xf numFmtId="0" fontId="3" fillId="0" borderId="0" xfId="0" applyFont="1"/>
    <xf numFmtId="0" fontId="3" fillId="0" borderId="23" xfId="0" applyFont="1" applyBorder="1" applyAlignment="1">
      <alignment horizontal="lef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50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49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4" fillId="0" borderId="229" xfId="0" applyNumberFormat="1" applyFont="1" applyBorder="1" applyAlignment="1">
      <alignment horizontal="center"/>
    </xf>
    <xf numFmtId="41" fontId="3" fillId="18" borderId="218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4" fillId="0" borderId="230" xfId="0" applyNumberFormat="1" applyFont="1" applyBorder="1" applyAlignment="1">
      <alignment horizontal="center"/>
    </xf>
    <xf numFmtId="41" fontId="4" fillId="17" borderId="218" xfId="0" applyNumberFormat="1" applyFont="1" applyFill="1" applyBorder="1" applyAlignment="1">
      <alignment horizontal="center"/>
    </xf>
    <xf numFmtId="41" fontId="4" fillId="17" borderId="111" xfId="0" applyNumberFormat="1" applyFont="1" applyFill="1" applyBorder="1" applyAlignment="1">
      <alignment horizontal="center"/>
    </xf>
    <xf numFmtId="41" fontId="4" fillId="0" borderId="67" xfId="0" applyNumberFormat="1" applyFont="1" applyBorder="1" applyAlignment="1">
      <alignment horizontal="center"/>
    </xf>
    <xf numFmtId="0" fontId="3" fillId="0" borderId="0" xfId="0" applyFont="1"/>
    <xf numFmtId="0" fontId="3" fillId="0" borderId="23" xfId="0" applyFont="1" applyBorder="1" applyAlignment="1">
      <alignment horizontal="lef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50" xfId="0" applyNumberFormat="1" applyFont="1" applyFill="1" applyBorder="1" applyAlignment="1">
      <alignment horizontal="right" vertical="center"/>
    </xf>
    <xf numFmtId="41" fontId="3" fillId="14" borderId="24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25" xfId="0" applyNumberFormat="1" applyFont="1" applyFill="1" applyBorder="1" applyAlignment="1">
      <alignment horizontal="right" vertical="center"/>
    </xf>
    <xf numFmtId="41" fontId="3" fillId="14" borderId="49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4" fillId="0" borderId="229" xfId="0" applyNumberFormat="1" applyFont="1" applyBorder="1" applyAlignment="1">
      <alignment horizontal="center"/>
    </xf>
    <xf numFmtId="41" fontId="3" fillId="18" borderId="218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4" fillId="0" borderId="230" xfId="0" applyNumberFormat="1" applyFont="1" applyBorder="1" applyAlignment="1">
      <alignment horizontal="center"/>
    </xf>
    <xf numFmtId="41" fontId="4" fillId="17" borderId="218" xfId="0" applyNumberFormat="1" applyFont="1" applyFill="1" applyBorder="1" applyAlignment="1">
      <alignment horizontal="center"/>
    </xf>
    <xf numFmtId="41" fontId="4" fillId="17" borderId="111" xfId="0" applyNumberFormat="1" applyFont="1" applyFill="1" applyBorder="1" applyAlignment="1">
      <alignment horizontal="center"/>
    </xf>
    <xf numFmtId="41" fontId="4" fillId="0" borderId="67" xfId="0" applyNumberFormat="1" applyFont="1" applyBorder="1" applyAlignment="1">
      <alignment horizontal="center"/>
    </xf>
    <xf numFmtId="0" fontId="3" fillId="0" borderId="0" xfId="0" applyFont="1"/>
    <xf numFmtId="0" fontId="3" fillId="0" borderId="98" xfId="0" applyFont="1" applyBorder="1" applyAlignment="1">
      <alignment horizontal="left" vertical="center"/>
    </xf>
    <xf numFmtId="41" fontId="3" fillId="14" borderId="26" xfId="0" applyNumberFormat="1" applyFont="1" applyFill="1" applyBorder="1" applyAlignment="1">
      <alignment horizontal="right" vertical="center"/>
    </xf>
    <xf numFmtId="41" fontId="3" fillId="14" borderId="27" xfId="0" applyNumberFormat="1" applyFont="1" applyFill="1" applyBorder="1" applyAlignment="1">
      <alignment horizontal="right" vertical="center"/>
    </xf>
    <xf numFmtId="41" fontId="3" fillId="14" borderId="52" xfId="0" applyNumberFormat="1" applyFont="1" applyFill="1" applyBorder="1" applyAlignment="1">
      <alignment horizontal="right" vertical="center"/>
    </xf>
    <xf numFmtId="41" fontId="3" fillId="14" borderId="26" xfId="0" applyNumberFormat="1" applyFont="1" applyFill="1" applyBorder="1" applyAlignment="1">
      <alignment horizontal="right" vertical="center"/>
    </xf>
    <xf numFmtId="41" fontId="3" fillId="14" borderId="27" xfId="0" applyNumberFormat="1" applyFont="1" applyFill="1" applyBorder="1" applyAlignment="1">
      <alignment horizontal="right" vertical="center"/>
    </xf>
    <xf numFmtId="41" fontId="3" fillId="14" borderId="27" xfId="0" applyNumberFormat="1" applyFont="1" applyFill="1" applyBorder="1" applyAlignment="1">
      <alignment horizontal="right" vertical="center"/>
    </xf>
    <xf numFmtId="41" fontId="3" fillId="14" borderId="84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4" fillId="0" borderId="229" xfId="0" applyNumberFormat="1" applyFont="1" applyBorder="1" applyAlignment="1">
      <alignment horizontal="center"/>
    </xf>
    <xf numFmtId="41" fontId="3" fillId="18" borderId="218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4" fillId="0" borderId="230" xfId="0" applyNumberFormat="1" applyFont="1" applyBorder="1" applyAlignment="1">
      <alignment horizontal="center"/>
    </xf>
    <xf numFmtId="41" fontId="4" fillId="0" borderId="218" xfId="0" applyNumberFormat="1" applyFont="1" applyBorder="1" applyAlignment="1">
      <alignment horizontal="center"/>
    </xf>
    <xf numFmtId="41" fontId="4" fillId="0" borderId="111" xfId="0" applyNumberFormat="1" applyFont="1" applyBorder="1" applyAlignment="1">
      <alignment horizontal="center"/>
    </xf>
    <xf numFmtId="41" fontId="4" fillId="0" borderId="67" xfId="0" applyNumberFormat="1" applyFont="1" applyBorder="1" applyAlignment="1">
      <alignment horizontal="center"/>
    </xf>
    <xf numFmtId="0" fontId="3" fillId="0" borderId="0" xfId="0" applyFont="1"/>
    <xf numFmtId="0" fontId="5" fillId="3" borderId="12" xfId="0" applyFont="1" applyFill="1" applyBorder="1" applyAlignment="1">
      <alignment horizontal="lef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4" fillId="0" borderId="229" xfId="0" applyNumberFormat="1" applyFont="1" applyBorder="1" applyAlignment="1">
      <alignment horizontal="center"/>
    </xf>
    <xf numFmtId="41" fontId="3" fillId="18" borderId="218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4" fillId="0" borderId="230" xfId="0" applyNumberFormat="1" applyFont="1" applyBorder="1" applyAlignment="1">
      <alignment horizontal="center"/>
    </xf>
    <xf numFmtId="41" fontId="4" fillId="0" borderId="218" xfId="0" applyNumberFormat="1" applyFont="1" applyBorder="1" applyAlignment="1">
      <alignment horizontal="center"/>
    </xf>
    <xf numFmtId="41" fontId="4" fillId="0" borderId="111" xfId="0" applyNumberFormat="1" applyFont="1" applyBorder="1" applyAlignment="1">
      <alignment horizontal="center"/>
    </xf>
    <xf numFmtId="41" fontId="4" fillId="0" borderId="67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4" fillId="0" borderId="229" xfId="0" applyNumberFormat="1" applyFont="1" applyBorder="1" applyAlignment="1">
      <alignment horizontal="center"/>
    </xf>
    <xf numFmtId="41" fontId="3" fillId="18" borderId="218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4" fillId="0" borderId="230" xfId="0" applyNumberFormat="1" applyFont="1" applyBorder="1" applyAlignment="1">
      <alignment horizontal="center"/>
    </xf>
    <xf numFmtId="41" fontId="4" fillId="0" borderId="218" xfId="0" applyNumberFormat="1" applyFont="1" applyBorder="1" applyAlignment="1">
      <alignment horizontal="center"/>
    </xf>
    <xf numFmtId="41" fontId="4" fillId="0" borderId="111" xfId="0" applyNumberFormat="1" applyFont="1" applyBorder="1" applyAlignment="1">
      <alignment horizontal="center"/>
    </xf>
    <xf numFmtId="41" fontId="4" fillId="0" borderId="67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4" fillId="0" borderId="229" xfId="0" applyNumberFormat="1" applyFont="1" applyBorder="1" applyAlignment="1">
      <alignment horizontal="center"/>
    </xf>
    <xf numFmtId="41" fontId="3" fillId="18" borderId="218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4" fillId="0" borderId="230" xfId="0" applyNumberFormat="1" applyFont="1" applyBorder="1" applyAlignment="1">
      <alignment horizontal="center"/>
    </xf>
    <xf numFmtId="41" fontId="4" fillId="0" borderId="218" xfId="0" applyNumberFormat="1" applyFont="1" applyBorder="1" applyAlignment="1">
      <alignment horizontal="center"/>
    </xf>
    <xf numFmtId="41" fontId="4" fillId="0" borderId="111" xfId="0" applyNumberFormat="1" applyFont="1" applyBorder="1" applyAlignment="1">
      <alignment horizontal="center"/>
    </xf>
    <xf numFmtId="41" fontId="4" fillId="0" borderId="67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11" xfId="0" applyNumberFormat="1" applyFont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3" fillId="16" borderId="111" xfId="0" applyNumberFormat="1" applyFont="1" applyFill="1" applyBorder="1" applyAlignment="1">
      <alignment horizontal="center"/>
    </xf>
    <xf numFmtId="41" fontId="4" fillId="0" borderId="229" xfId="0" applyNumberFormat="1" applyFont="1" applyBorder="1" applyAlignment="1">
      <alignment horizontal="center"/>
    </xf>
    <xf numFmtId="41" fontId="3" fillId="18" borderId="218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4" fillId="0" borderId="230" xfId="0" applyNumberFormat="1" applyFont="1" applyBorder="1" applyAlignment="1">
      <alignment horizontal="center"/>
    </xf>
    <xf numFmtId="41" fontId="4" fillId="0" borderId="218" xfId="0" applyNumberFormat="1" applyFont="1" applyBorder="1" applyAlignment="1">
      <alignment horizontal="center"/>
    </xf>
    <xf numFmtId="41" fontId="4" fillId="0" borderId="111" xfId="0" applyNumberFormat="1" applyFont="1" applyBorder="1" applyAlignment="1">
      <alignment horizontal="center"/>
    </xf>
    <xf numFmtId="41" fontId="4" fillId="0" borderId="67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3" fillId="0" borderId="148" xfId="0" applyNumberFormat="1" applyFont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3" fillId="16" borderId="148" xfId="0" applyNumberFormat="1" applyFont="1" applyFill="1" applyBorder="1" applyAlignment="1">
      <alignment horizontal="center"/>
    </xf>
    <xf numFmtId="41" fontId="4" fillId="0" borderId="231" xfId="0" applyNumberFormat="1" applyFont="1" applyBorder="1" applyAlignment="1">
      <alignment horizontal="center"/>
    </xf>
    <xf numFmtId="41" fontId="3" fillId="18" borderId="220" xfId="0" applyNumberFormat="1" applyFont="1" applyFill="1" applyBorder="1" applyAlignment="1">
      <alignment horizontal="center"/>
    </xf>
    <xf numFmtId="41" fontId="3" fillId="18" borderId="26" xfId="0" applyNumberFormat="1" applyFont="1" applyFill="1" applyBorder="1" applyAlignment="1">
      <alignment horizontal="center"/>
    </xf>
    <xf numFmtId="41" fontId="3" fillId="18" borderId="27" xfId="0" applyNumberFormat="1" applyFont="1" applyFill="1" applyBorder="1" applyAlignment="1">
      <alignment horizontal="center"/>
    </xf>
    <xf numFmtId="41" fontId="3" fillId="18" borderId="27" xfId="0" applyNumberFormat="1" applyFont="1" applyFill="1" applyBorder="1" applyAlignment="1">
      <alignment horizontal="center"/>
    </xf>
    <xf numFmtId="41" fontId="3" fillId="18" borderId="52" xfId="0" applyNumberFormat="1" applyFont="1" applyFill="1" applyBorder="1" applyAlignment="1">
      <alignment horizontal="center"/>
    </xf>
    <xf numFmtId="41" fontId="3" fillId="18" borderId="26" xfId="0" applyNumberFormat="1" applyFont="1" applyFill="1" applyBorder="1" applyAlignment="1">
      <alignment horizontal="center"/>
    </xf>
    <xf numFmtId="41" fontId="3" fillId="18" borderId="27" xfId="0" applyNumberFormat="1" applyFont="1" applyFill="1" applyBorder="1" applyAlignment="1">
      <alignment horizontal="center"/>
    </xf>
    <xf numFmtId="41" fontId="3" fillId="18" borderId="52" xfId="0" applyNumberFormat="1" applyFont="1" applyFill="1" applyBorder="1" applyAlignment="1">
      <alignment horizontal="center"/>
    </xf>
    <xf numFmtId="41" fontId="3" fillId="18" borderId="26" xfId="0" applyNumberFormat="1" applyFont="1" applyFill="1" applyBorder="1" applyAlignment="1">
      <alignment horizontal="center"/>
    </xf>
    <xf numFmtId="41" fontId="3" fillId="18" borderId="52" xfId="0" applyNumberFormat="1" applyFont="1" applyFill="1" applyBorder="1" applyAlignment="1">
      <alignment horizontal="center"/>
    </xf>
    <xf numFmtId="41" fontId="3" fillId="18" borderId="26" xfId="0" applyNumberFormat="1" applyFont="1" applyFill="1" applyBorder="1" applyAlignment="1">
      <alignment horizontal="center"/>
    </xf>
    <xf numFmtId="41" fontId="3" fillId="18" borderId="27" xfId="0" applyNumberFormat="1" applyFont="1" applyFill="1" applyBorder="1" applyAlignment="1">
      <alignment horizontal="center"/>
    </xf>
    <xf numFmtId="41" fontId="3" fillId="18" borderId="27" xfId="0" applyNumberFormat="1" applyFont="1" applyFill="1" applyBorder="1" applyAlignment="1">
      <alignment horizontal="center"/>
    </xf>
    <xf numFmtId="41" fontId="3" fillId="18" borderId="52" xfId="0" applyNumberFormat="1" applyFont="1" applyFill="1" applyBorder="1" applyAlignment="1">
      <alignment horizontal="center"/>
    </xf>
    <xf numFmtId="41" fontId="3" fillId="18" borderId="26" xfId="0" applyNumberFormat="1" applyFont="1" applyFill="1" applyBorder="1" applyAlignment="1">
      <alignment horizontal="center"/>
    </xf>
    <xf numFmtId="41" fontId="3" fillId="18" borderId="27" xfId="0" applyNumberFormat="1" applyFont="1" applyFill="1" applyBorder="1" applyAlignment="1">
      <alignment horizontal="center"/>
    </xf>
    <xf numFmtId="41" fontId="3" fillId="18" borderId="52" xfId="0" applyNumberFormat="1" applyFont="1" applyFill="1" applyBorder="1" applyAlignment="1">
      <alignment horizontal="center"/>
    </xf>
    <xf numFmtId="41" fontId="3" fillId="18" borderId="26" xfId="0" applyNumberFormat="1" applyFont="1" applyFill="1" applyBorder="1" applyAlignment="1">
      <alignment horizontal="center"/>
    </xf>
    <xf numFmtId="41" fontId="3" fillId="18" borderId="52" xfId="0" applyNumberFormat="1" applyFont="1" applyFill="1" applyBorder="1" applyAlignment="1">
      <alignment horizontal="center"/>
    </xf>
    <xf numFmtId="41" fontId="3" fillId="18" borderId="148" xfId="0" applyNumberFormat="1" applyFont="1" applyFill="1" applyBorder="1" applyAlignment="1">
      <alignment horizontal="center"/>
    </xf>
    <xf numFmtId="41" fontId="3" fillId="18" borderId="148" xfId="0" applyNumberFormat="1" applyFont="1" applyFill="1" applyBorder="1" applyAlignment="1">
      <alignment horizontal="center"/>
    </xf>
    <xf numFmtId="41" fontId="4" fillId="0" borderId="232" xfId="0" applyNumberFormat="1" applyFont="1" applyBorder="1" applyAlignment="1">
      <alignment horizontal="center"/>
    </xf>
    <xf numFmtId="41" fontId="4" fillId="0" borderId="233" xfId="0" applyNumberFormat="1" applyFont="1" applyBorder="1" applyAlignment="1">
      <alignment horizontal="center"/>
    </xf>
    <xf numFmtId="41" fontId="4" fillId="0" borderId="159" xfId="0" applyNumberFormat="1" applyFont="1" applyBorder="1" applyAlignment="1">
      <alignment horizontal="center"/>
    </xf>
    <xf numFmtId="41" fontId="4" fillId="0" borderId="8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55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" fontId="5" fillId="3" borderId="215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" fontId="5" fillId="3" borderId="166" xfId="0" applyNumberFormat="1" applyFont="1" applyFill="1" applyBorder="1" applyAlignment="1">
      <alignment vertical="center" wrapText="1"/>
    </xf>
    <xf numFmtId="0" fontId="3" fillId="0" borderId="0" xfId="0" applyFont="1"/>
    <xf numFmtId="0" fontId="4" fillId="0" borderId="63" xfId="0" applyFont="1" applyBorder="1" applyAlignment="1">
      <alignment horizontal="center" vertical="center"/>
    </xf>
    <xf numFmtId="41" fontId="3" fillId="14" borderId="77" xfId="0" applyNumberFormat="1" applyFont="1" applyFill="1" applyBorder="1" applyAlignment="1">
      <alignment horizontal="center" vertical="center"/>
    </xf>
    <xf numFmtId="41" fontId="3" fillId="14" borderId="142" xfId="0" applyNumberFormat="1" applyFont="1" applyFill="1" applyBorder="1" applyAlignment="1">
      <alignment horizontal="center" vertical="center"/>
    </xf>
    <xf numFmtId="41" fontId="3" fillId="14" borderId="142" xfId="0" applyNumberFormat="1" applyFont="1" applyFill="1" applyBorder="1" applyAlignment="1">
      <alignment horizontal="center" vertical="center"/>
    </xf>
    <xf numFmtId="41" fontId="3" fillId="14" borderId="142" xfId="0" applyNumberFormat="1" applyFont="1" applyFill="1" applyBorder="1" applyAlignment="1">
      <alignment horizontal="center" vertical="center"/>
    </xf>
    <xf numFmtId="41" fontId="4" fillId="0" borderId="78" xfId="0" applyNumberFormat="1" applyFont="1" applyBorder="1" applyAlignment="1">
      <alignment horizontal="center" vertical="center"/>
    </xf>
    <xf numFmtId="41" fontId="3" fillId="14" borderId="77" xfId="0" applyNumberFormat="1" applyFont="1" applyFill="1" applyBorder="1" applyAlignment="1">
      <alignment horizontal="center" vertical="center"/>
    </xf>
    <xf numFmtId="41" fontId="3" fillId="14" borderId="142" xfId="0" applyNumberFormat="1" applyFont="1" applyFill="1" applyBorder="1" applyAlignment="1">
      <alignment horizontal="center" vertical="center"/>
    </xf>
    <xf numFmtId="41" fontId="3" fillId="14" borderId="142" xfId="0" applyNumberFormat="1" applyFont="1" applyFill="1" applyBorder="1" applyAlignment="1">
      <alignment horizontal="center" vertical="center"/>
    </xf>
    <xf numFmtId="41" fontId="3" fillId="14" borderId="142" xfId="0" applyNumberFormat="1" applyFont="1" applyFill="1" applyBorder="1" applyAlignment="1">
      <alignment horizontal="center" vertical="center"/>
    </xf>
    <xf numFmtId="41" fontId="4" fillId="0" borderId="142" xfId="0" applyNumberFormat="1" applyFont="1" applyBorder="1" applyAlignment="1">
      <alignment horizontal="center" vertical="center"/>
    </xf>
    <xf numFmtId="41" fontId="3" fillId="14" borderId="142" xfId="0" applyNumberFormat="1" applyFont="1" applyFill="1" applyBorder="1" applyAlignment="1">
      <alignment horizontal="center" vertical="center"/>
    </xf>
    <xf numFmtId="41" fontId="4" fillId="0" borderId="76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" fontId="5" fillId="19" borderId="3" xfId="0" applyNumberFormat="1" applyFont="1" applyFill="1" applyBorder="1" applyAlignment="1">
      <alignment vertical="center"/>
    </xf>
    <xf numFmtId="1" fontId="5" fillId="19" borderId="2" xfId="0" applyNumberFormat="1" applyFont="1" applyFill="1" applyBorder="1" applyAlignment="1">
      <alignment vertical="center"/>
    </xf>
    <xf numFmtId="1" fontId="5" fillId="19" borderId="3" xfId="0" applyNumberFormat="1" applyFont="1" applyFill="1" applyBorder="1" applyAlignment="1">
      <alignment vertical="center"/>
    </xf>
    <xf numFmtId="1" fontId="5" fillId="19" borderId="167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21" fillId="0" borderId="235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21" fillId="14" borderId="178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8" fillId="14" borderId="178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8" fillId="14" borderId="178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8" fillId="14" borderId="239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6" fontId="5" fillId="3" borderId="0" xfId="0" applyNumberFormat="1" applyFont="1" applyFill="1" applyAlignment="1">
      <alignment horizontal="center" vertical="center"/>
    </xf>
    <xf numFmtId="166" fontId="5" fillId="3" borderId="3" xfId="0" applyNumberFormat="1" applyFont="1" applyFill="1" applyBorder="1" applyAlignment="1">
      <alignment vertical="center"/>
    </xf>
    <xf numFmtId="166" fontId="5" fillId="3" borderId="0" xfId="0" applyNumberFormat="1" applyFont="1" applyFill="1" applyAlignment="1">
      <alignment horizontal="center" vertical="center"/>
    </xf>
    <xf numFmtId="41" fontId="5" fillId="3" borderId="24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21" fillId="0" borderId="235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21" fillId="14" borderId="178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8" fillId="14" borderId="178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8" fillId="14" borderId="178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8" fillId="14" borderId="239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6" fontId="5" fillId="3" borderId="0" xfId="0" applyNumberFormat="1" applyFont="1" applyFill="1" applyAlignment="1">
      <alignment horizontal="center" vertical="center"/>
    </xf>
    <xf numFmtId="166" fontId="5" fillId="3" borderId="3" xfId="0" applyNumberFormat="1" applyFont="1" applyFill="1" applyBorder="1" applyAlignment="1">
      <alignment vertical="center"/>
    </xf>
    <xf numFmtId="166" fontId="5" fillId="3" borderId="0" xfId="0" applyNumberFormat="1" applyFont="1" applyFill="1" applyAlignment="1">
      <alignment horizontal="center" vertical="center"/>
    </xf>
    <xf numFmtId="41" fontId="5" fillId="3" borderId="24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20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9" fillId="0" borderId="0" xfId="0" applyFont="1"/>
    <xf numFmtId="0" fontId="3" fillId="0" borderId="145" xfId="0" applyFont="1" applyBorder="1" applyAlignment="1">
      <alignment horizontal="center"/>
    </xf>
    <xf numFmtId="41" fontId="3" fillId="0" borderId="145" xfId="0" applyNumberFormat="1" applyFont="1" applyBorder="1" applyAlignment="1">
      <alignment horizontal="right"/>
    </xf>
    <xf numFmtId="41" fontId="24" fillId="16" borderId="146" xfId="0" applyNumberFormat="1" applyFont="1" applyFill="1" applyBorder="1" applyAlignment="1">
      <alignment horizontal="right"/>
    </xf>
    <xf numFmtId="41" fontId="3" fillId="0" borderId="145" xfId="0" applyNumberFormat="1" applyFont="1" applyBorder="1" applyAlignment="1">
      <alignment horizontal="right"/>
    </xf>
    <xf numFmtId="41" fontId="24" fillId="16" borderId="146" xfId="0" applyNumberFormat="1" applyFont="1" applyFill="1" applyBorder="1" applyAlignment="1">
      <alignment horizontal="right"/>
    </xf>
    <xf numFmtId="41" fontId="3" fillId="0" borderId="145" xfId="0" applyNumberFormat="1" applyFont="1" applyBorder="1" applyAlignment="1">
      <alignment horizontal="right"/>
    </xf>
    <xf numFmtId="41" fontId="24" fillId="16" borderId="146" xfId="0" applyNumberFormat="1" applyFont="1" applyFill="1" applyBorder="1" applyAlignment="1">
      <alignment horizontal="right"/>
    </xf>
    <xf numFmtId="41" fontId="24" fillId="16" borderId="21" xfId="0" applyNumberFormat="1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80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0" borderId="18" xfId="0" applyNumberFormat="1" applyFont="1" applyBorder="1" applyAlignment="1">
      <alignment horizontal="right"/>
    </xf>
    <xf numFmtId="41" fontId="19" fillId="0" borderId="94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0" borderId="94" xfId="0" applyNumberFormat="1" applyFont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0" borderId="18" xfId="0" applyNumberFormat="1" applyFont="1" applyBorder="1" applyAlignment="1">
      <alignment horizontal="right"/>
    </xf>
    <xf numFmtId="41" fontId="19" fillId="0" borderId="94" xfId="0" applyNumberFormat="1" applyFont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113" xfId="0" applyNumberFormat="1" applyFont="1" applyFill="1" applyBorder="1" applyAlignment="1">
      <alignment horizontal="right"/>
    </xf>
    <xf numFmtId="41" fontId="19" fillId="16" borderId="20" xfId="0" applyNumberFormat="1" applyFont="1" applyFill="1" applyBorder="1" applyAlignment="1">
      <alignment horizontal="right"/>
    </xf>
    <xf numFmtId="41" fontId="19" fillId="16" borderId="21" xfId="0" applyNumberFormat="1" applyFont="1" applyFill="1" applyBorder="1" applyAlignment="1">
      <alignment horizontal="right"/>
    </xf>
    <xf numFmtId="41" fontId="19" fillId="0" borderId="18" xfId="0" applyNumberFormat="1" applyFont="1" applyBorder="1" applyAlignment="1">
      <alignment horizontal="right"/>
    </xf>
    <xf numFmtId="41" fontId="19" fillId="0" borderId="241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67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7" borderId="103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7" borderId="103" xfId="0" applyNumberFormat="1" applyFont="1" applyFill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48" xfId="0" applyFont="1" applyBorder="1" applyAlignment="1">
      <alignment horizontal="center"/>
    </xf>
    <xf numFmtId="41" fontId="3" fillId="0" borderId="66" xfId="0" applyNumberFormat="1" applyFont="1" applyBorder="1" applyAlignment="1">
      <alignment horizontal="right"/>
    </xf>
    <xf numFmtId="41" fontId="24" fillId="16" borderId="59" xfId="0" applyNumberFormat="1" applyFont="1" applyFill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24" fillId="16" borderId="59" xfId="0" applyNumberFormat="1" applyFont="1" applyFill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24" fillId="16" borderId="59" xfId="0" applyNumberFormat="1" applyFont="1" applyFill="1" applyBorder="1" applyAlignment="1">
      <alignment horizontal="right"/>
    </xf>
    <xf numFmtId="0" fontId="24" fillId="16" borderId="72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69" xfId="0" applyFont="1" applyBorder="1" applyAlignment="1">
      <alignment horizontal="center"/>
    </xf>
    <xf numFmtId="41" fontId="20" fillId="0" borderId="66" xfId="0" applyNumberFormat="1" applyFont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0" borderId="148" xfId="0" applyNumberFormat="1" applyFont="1" applyBorder="1" applyAlignment="1">
      <alignment horizontal="right"/>
    </xf>
    <xf numFmtId="41" fontId="19" fillId="17" borderId="97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7" borderId="97" xfId="0" applyNumberFormat="1" applyFont="1" applyFill="1" applyBorder="1" applyAlignment="1">
      <alignment horizontal="right"/>
    </xf>
    <xf numFmtId="41" fontId="20" fillId="0" borderId="66" xfId="0" applyNumberFormat="1" applyFont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0" borderId="148" xfId="0" applyNumberFormat="1" applyFont="1" applyBorder="1" applyAlignment="1">
      <alignment horizontal="right"/>
    </xf>
    <xf numFmtId="41" fontId="19" fillId="0" borderId="97" xfId="0" applyNumberFormat="1" applyFont="1" applyBorder="1" applyAlignment="1">
      <alignment horizontal="right"/>
    </xf>
    <xf numFmtId="41" fontId="20" fillId="0" borderId="148" xfId="0" applyNumberFormat="1" applyFont="1" applyBorder="1" applyAlignment="1">
      <alignment horizontal="right"/>
    </xf>
    <xf numFmtId="41" fontId="19" fillId="16" borderId="116" xfId="0" applyNumberFormat="1" applyFont="1" applyFill="1" applyBorder="1" applyAlignment="1">
      <alignment horizontal="right"/>
    </xf>
    <xf numFmtId="41" fontId="19" fillId="16" borderId="115" xfId="0" applyNumberFormat="1" applyFont="1" applyFill="1" applyBorder="1" applyAlignment="1">
      <alignment horizontal="right"/>
    </xf>
    <xf numFmtId="41" fontId="19" fillId="16" borderId="72" xfId="0" applyNumberFormat="1" applyFont="1" applyFill="1" applyBorder="1" applyAlignment="1">
      <alignment horizontal="right"/>
    </xf>
    <xf numFmtId="41" fontId="19" fillId="0" borderId="148" xfId="0" applyNumberFormat="1" applyFont="1" applyBorder="1" applyAlignment="1">
      <alignment horizontal="right"/>
    </xf>
    <xf numFmtId="41" fontId="19" fillId="0" borderId="243" xfId="0" applyNumberFormat="1" applyFont="1" applyBorder="1" applyAlignment="1">
      <alignment horizontal="right"/>
    </xf>
    <xf numFmtId="0" fontId="19" fillId="0" borderId="0" xfId="0" applyFont="1"/>
    <xf numFmtId="0" fontId="3" fillId="0" borderId="108" xfId="0" applyFont="1" applyBorder="1" applyAlignment="1">
      <alignment horizontal="center"/>
    </xf>
    <xf numFmtId="41" fontId="3" fillId="0" borderId="108" xfId="0" applyNumberFormat="1" applyFont="1" applyBorder="1" applyAlignment="1">
      <alignment horizontal="right"/>
    </xf>
    <xf numFmtId="41" fontId="24" fillId="16" borderId="65" xfId="0" applyNumberFormat="1" applyFont="1" applyFill="1" applyBorder="1" applyAlignment="1">
      <alignment horizontal="right"/>
    </xf>
    <xf numFmtId="41" fontId="3" fillId="0" borderId="108" xfId="0" applyNumberFormat="1" applyFont="1" applyBorder="1" applyAlignment="1">
      <alignment horizontal="right"/>
    </xf>
    <xf numFmtId="41" fontId="24" fillId="16" borderId="65" xfId="0" applyNumberFormat="1" applyFont="1" applyFill="1" applyBorder="1" applyAlignment="1">
      <alignment horizontal="right"/>
    </xf>
    <xf numFmtId="41" fontId="3" fillId="0" borderId="108" xfId="0" applyNumberFormat="1" applyFont="1" applyBorder="1" applyAlignment="1">
      <alignment horizontal="right"/>
    </xf>
    <xf numFmtId="41" fontId="24" fillId="16" borderId="65" xfId="0" applyNumberFormat="1" applyFont="1" applyFill="1" applyBorder="1" applyAlignment="1">
      <alignment horizontal="right"/>
    </xf>
    <xf numFmtId="0" fontId="24" fillId="16" borderId="75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08" xfId="0" applyFont="1" applyBorder="1" applyAlignment="1">
      <alignment horizontal="center"/>
    </xf>
    <xf numFmtId="41" fontId="20" fillId="0" borderId="108" xfId="0" applyNumberFormat="1" applyFont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0" borderId="108" xfId="0" applyNumberFormat="1" applyFont="1" applyBorder="1" applyAlignment="1">
      <alignment horizontal="right"/>
    </xf>
    <xf numFmtId="41" fontId="19" fillId="17" borderId="150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7" borderId="150" xfId="0" applyNumberFormat="1" applyFont="1" applyFill="1" applyBorder="1" applyAlignment="1">
      <alignment horizontal="right"/>
    </xf>
    <xf numFmtId="41" fontId="20" fillId="0" borderId="108" xfId="0" applyNumberFormat="1" applyFont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0" borderId="108" xfId="0" applyNumberFormat="1" applyFont="1" applyBorder="1" applyAlignment="1">
      <alignment horizontal="right"/>
    </xf>
    <xf numFmtId="41" fontId="19" fillId="0" borderId="150" xfId="0" applyNumberFormat="1" applyFont="1" applyBorder="1" applyAlignment="1">
      <alignment horizontal="right"/>
    </xf>
    <xf numFmtId="41" fontId="20" fillId="0" borderId="108" xfId="0" applyNumberFormat="1" applyFont="1" applyBorder="1" applyAlignment="1">
      <alignment horizontal="right"/>
    </xf>
    <xf numFmtId="41" fontId="19" fillId="16" borderId="244" xfId="0" applyNumberFormat="1" applyFont="1" applyFill="1" applyBorder="1" applyAlignment="1">
      <alignment horizontal="right"/>
    </xf>
    <xf numFmtId="41" fontId="19" fillId="16" borderId="109" xfId="0" applyNumberFormat="1" applyFont="1" applyFill="1" applyBorder="1" applyAlignment="1">
      <alignment horizontal="right"/>
    </xf>
    <xf numFmtId="41" fontId="19" fillId="16" borderId="75" xfId="0" applyNumberFormat="1" applyFont="1" applyFill="1" applyBorder="1" applyAlignment="1">
      <alignment horizontal="right"/>
    </xf>
    <xf numFmtId="41" fontId="19" fillId="0" borderId="108" xfId="0" applyNumberFormat="1" applyFont="1" applyBorder="1" applyAlignment="1">
      <alignment horizontal="right"/>
    </xf>
    <xf numFmtId="41" fontId="19" fillId="0" borderId="245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7" borderId="103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7" borderId="103" xfId="0" applyNumberFormat="1" applyFont="1" applyFill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7" borderId="103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7" borderId="103" xfId="0" applyNumberFormat="1" applyFont="1" applyFill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7" borderId="103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7" borderId="103" xfId="0" applyNumberFormat="1" applyFont="1" applyFill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41" xfId="0" applyFont="1" applyBorder="1" applyAlignment="1">
      <alignment horizontal="center"/>
    </xf>
    <xf numFmtId="41" fontId="3" fillId="0" borderId="141" xfId="0" applyNumberFormat="1" applyFont="1" applyBorder="1" applyAlignment="1">
      <alignment horizontal="right"/>
    </xf>
    <xf numFmtId="41" fontId="24" fillId="16" borderId="61" xfId="0" applyNumberFormat="1" applyFont="1" applyFill="1" applyBorder="1" applyAlignment="1">
      <alignment horizontal="right"/>
    </xf>
    <xf numFmtId="41" fontId="3" fillId="0" borderId="141" xfId="0" applyNumberFormat="1" applyFont="1" applyBorder="1" applyAlignment="1">
      <alignment horizontal="right"/>
    </xf>
    <xf numFmtId="41" fontId="24" fillId="16" borderId="61" xfId="0" applyNumberFormat="1" applyFont="1" applyFill="1" applyBorder="1" applyAlignment="1">
      <alignment horizontal="right"/>
    </xf>
    <xf numFmtId="41" fontId="3" fillId="0" borderId="141" xfId="0" applyNumberFormat="1" applyFont="1" applyBorder="1" applyAlignment="1">
      <alignment horizontal="right"/>
    </xf>
    <xf numFmtId="41" fontId="24" fillId="16" borderId="61" xfId="0" applyNumberFormat="1" applyFont="1" applyFill="1" applyBorder="1" applyAlignment="1">
      <alignment horizontal="right"/>
    </xf>
    <xf numFmtId="0" fontId="24" fillId="16" borderId="7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41" xfId="0" applyFont="1" applyBorder="1" applyAlignment="1">
      <alignment horizontal="center"/>
    </xf>
    <xf numFmtId="41" fontId="20" fillId="0" borderId="141" xfId="0" applyNumberFormat="1" applyFont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0" borderId="141" xfId="0" applyNumberFormat="1" applyFont="1" applyBorder="1" applyAlignment="1">
      <alignment horizontal="right"/>
    </xf>
    <xf numFmtId="41" fontId="19" fillId="0" borderId="139" xfId="0" applyNumberFormat="1" applyFont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7" borderId="139" xfId="0" applyNumberFormat="1" applyFont="1" applyFill="1" applyBorder="1" applyAlignment="1">
      <alignment horizontal="right"/>
    </xf>
    <xf numFmtId="41" fontId="20" fillId="0" borderId="141" xfId="0" applyNumberFormat="1" applyFont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0" borderId="141" xfId="0" applyNumberFormat="1" applyFont="1" applyBorder="1" applyAlignment="1">
      <alignment horizontal="right"/>
    </xf>
    <xf numFmtId="41" fontId="19" fillId="0" borderId="139" xfId="0" applyNumberFormat="1" applyFont="1" applyBorder="1" applyAlignment="1">
      <alignment horizontal="right"/>
    </xf>
    <xf numFmtId="41" fontId="20" fillId="0" borderId="141" xfId="0" applyNumberFormat="1" applyFont="1" applyBorder="1" applyAlignment="1">
      <alignment horizontal="right"/>
    </xf>
    <xf numFmtId="41" fontId="19" fillId="16" borderId="246" xfId="0" applyNumberFormat="1" applyFont="1" applyFill="1" applyBorder="1" applyAlignment="1">
      <alignment horizontal="right"/>
    </xf>
    <xf numFmtId="41" fontId="19" fillId="16" borderId="142" xfId="0" applyNumberFormat="1" applyFont="1" applyFill="1" applyBorder="1" applyAlignment="1">
      <alignment horizontal="right"/>
    </xf>
    <xf numFmtId="41" fontId="19" fillId="16" borderId="79" xfId="0" applyNumberFormat="1" applyFont="1" applyFill="1" applyBorder="1" applyAlignment="1">
      <alignment horizontal="right"/>
    </xf>
    <xf numFmtId="41" fontId="19" fillId="0" borderId="141" xfId="0" applyNumberFormat="1" applyFont="1" applyBorder="1" applyAlignment="1">
      <alignment horizontal="right"/>
    </xf>
    <xf numFmtId="41" fontId="19" fillId="0" borderId="247" xfId="0" applyNumberFormat="1" applyFont="1" applyBorder="1" applyAlignment="1">
      <alignment horizontal="right"/>
    </xf>
    <xf numFmtId="0" fontId="19" fillId="0" borderId="0" xfId="0" applyFont="1"/>
    <xf numFmtId="0" fontId="3" fillId="0" borderId="18" xfId="0" applyFont="1" applyBorder="1" applyAlignment="1">
      <alignment horizontal="center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21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80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0" borderId="18" xfId="0" applyNumberFormat="1" applyFont="1" applyBorder="1" applyAlignment="1">
      <alignment horizontal="right"/>
    </xf>
    <xf numFmtId="41" fontId="19" fillId="17" borderId="94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7" borderId="94" xfId="0" applyNumberFormat="1" applyFont="1" applyFill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0" borderId="18" xfId="0" applyNumberFormat="1" applyFont="1" applyBorder="1" applyAlignment="1">
      <alignment horizontal="right"/>
    </xf>
    <xf numFmtId="41" fontId="19" fillId="0" borderId="94" xfId="0" applyNumberFormat="1" applyFont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113" xfId="0" applyNumberFormat="1" applyFont="1" applyFill="1" applyBorder="1" applyAlignment="1">
      <alignment horizontal="right"/>
    </xf>
    <xf numFmtId="41" fontId="19" fillId="16" borderId="20" xfId="0" applyNumberFormat="1" applyFont="1" applyFill="1" applyBorder="1" applyAlignment="1">
      <alignment horizontal="right"/>
    </xf>
    <xf numFmtId="41" fontId="19" fillId="16" borderId="21" xfId="0" applyNumberFormat="1" applyFont="1" applyFill="1" applyBorder="1" applyAlignment="1">
      <alignment horizontal="right"/>
    </xf>
    <xf numFmtId="41" fontId="19" fillId="0" borderId="18" xfId="0" applyNumberFormat="1" applyFont="1" applyBorder="1" applyAlignment="1">
      <alignment horizontal="right"/>
    </xf>
    <xf numFmtId="41" fontId="19" fillId="0" borderId="241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67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7" borderId="103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7" borderId="103" xfId="0" applyNumberFormat="1" applyFont="1" applyFill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67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7" borderId="103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7" borderId="103" xfId="0" applyNumberFormat="1" applyFont="1" applyFill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67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249" xfId="0" applyFont="1" applyBorder="1" applyAlignment="1">
      <alignment horizontal="center"/>
    </xf>
    <xf numFmtId="41" fontId="3" fillId="0" borderId="250" xfId="0" applyNumberFormat="1" applyFont="1" applyBorder="1" applyAlignment="1">
      <alignment horizontal="right"/>
    </xf>
    <xf numFmtId="41" fontId="24" fillId="16" borderId="251" xfId="0" applyNumberFormat="1" applyFont="1" applyFill="1" applyBorder="1" applyAlignment="1">
      <alignment horizontal="right"/>
    </xf>
    <xf numFmtId="41" fontId="3" fillId="0" borderId="250" xfId="0" applyNumberFormat="1" applyFont="1" applyBorder="1" applyAlignment="1">
      <alignment horizontal="right"/>
    </xf>
    <xf numFmtId="41" fontId="24" fillId="16" borderId="251" xfId="0" applyNumberFormat="1" applyFont="1" applyFill="1" applyBorder="1" applyAlignment="1">
      <alignment horizontal="right"/>
    </xf>
    <xf numFmtId="41" fontId="3" fillId="0" borderId="250" xfId="0" applyNumberFormat="1" applyFont="1" applyBorder="1" applyAlignment="1">
      <alignment horizontal="right"/>
    </xf>
    <xf numFmtId="41" fontId="24" fillId="16" borderId="251" xfId="0" applyNumberFormat="1" applyFont="1" applyFill="1" applyBorder="1" applyAlignment="1">
      <alignment horizontal="right"/>
    </xf>
    <xf numFmtId="0" fontId="24" fillId="16" borderId="72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69" xfId="0" applyFont="1" applyBorder="1" applyAlignment="1">
      <alignment horizontal="center"/>
    </xf>
    <xf numFmtId="41" fontId="20" fillId="0" borderId="66" xfId="0" applyNumberFormat="1" applyFont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0" borderId="148" xfId="0" applyNumberFormat="1" applyFont="1" applyBorder="1" applyAlignment="1">
      <alignment horizontal="right"/>
    </xf>
    <xf numFmtId="41" fontId="19" fillId="0" borderId="97" xfId="0" applyNumberFormat="1" applyFont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7" borderId="97" xfId="0" applyNumberFormat="1" applyFont="1" applyFill="1" applyBorder="1" applyAlignment="1">
      <alignment horizontal="right"/>
    </xf>
    <xf numFmtId="41" fontId="20" fillId="0" borderId="66" xfId="0" applyNumberFormat="1" applyFont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0" borderId="148" xfId="0" applyNumberFormat="1" applyFont="1" applyBorder="1" applyAlignment="1">
      <alignment horizontal="right"/>
    </xf>
    <xf numFmtId="41" fontId="19" fillId="0" borderId="97" xfId="0" applyNumberFormat="1" applyFont="1" applyBorder="1" applyAlignment="1">
      <alignment horizontal="right"/>
    </xf>
    <xf numFmtId="41" fontId="20" fillId="0" borderId="148" xfId="0" applyNumberFormat="1" applyFont="1" applyBorder="1" applyAlignment="1">
      <alignment horizontal="right"/>
    </xf>
    <xf numFmtId="41" fontId="19" fillId="16" borderId="116" xfId="0" applyNumberFormat="1" applyFont="1" applyFill="1" applyBorder="1" applyAlignment="1">
      <alignment horizontal="right"/>
    </xf>
    <xf numFmtId="41" fontId="19" fillId="16" borderId="115" xfId="0" applyNumberFormat="1" applyFont="1" applyFill="1" applyBorder="1" applyAlignment="1">
      <alignment horizontal="right"/>
    </xf>
    <xf numFmtId="41" fontId="19" fillId="16" borderId="72" xfId="0" applyNumberFormat="1" applyFont="1" applyFill="1" applyBorder="1" applyAlignment="1">
      <alignment horizontal="right"/>
    </xf>
    <xf numFmtId="41" fontId="19" fillId="0" borderId="148" xfId="0" applyNumberFormat="1" applyFont="1" applyBorder="1" applyAlignment="1">
      <alignment horizontal="right"/>
    </xf>
    <xf numFmtId="41" fontId="19" fillId="0" borderId="243" xfId="0" applyNumberFormat="1" applyFont="1" applyBorder="1" applyAlignment="1">
      <alignment horizontal="right"/>
    </xf>
    <xf numFmtId="0" fontId="19" fillId="0" borderId="0" xfId="0" applyFont="1"/>
    <xf numFmtId="0" fontId="3" fillId="0" borderId="18" xfId="0" applyFont="1" applyBorder="1" applyAlignment="1">
      <alignment horizontal="center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253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255" xfId="0" applyFont="1" applyBorder="1" applyAlignment="1">
      <alignment horizontal="center"/>
    </xf>
    <xf numFmtId="41" fontId="20" fillId="0" borderId="255" xfId="0" applyNumberFormat="1" applyFont="1" applyBorder="1" applyAlignment="1">
      <alignment horizontal="right"/>
    </xf>
    <xf numFmtId="41" fontId="19" fillId="16" borderId="256" xfId="0" applyNumberFormat="1" applyFont="1" applyFill="1" applyBorder="1" applyAlignment="1">
      <alignment horizontal="right"/>
    </xf>
    <xf numFmtId="41" fontId="19" fillId="16" borderId="256" xfId="0" applyNumberFormat="1" applyFont="1" applyFill="1" applyBorder="1" applyAlignment="1">
      <alignment horizontal="right"/>
    </xf>
    <xf numFmtId="41" fontId="19" fillId="16" borderId="256" xfId="0" applyNumberFormat="1" applyFont="1" applyFill="1" applyBorder="1" applyAlignment="1">
      <alignment horizontal="right"/>
    </xf>
    <xf numFmtId="41" fontId="19" fillId="16" borderId="255" xfId="0" applyNumberFormat="1" applyFont="1" applyFill="1" applyBorder="1" applyAlignment="1">
      <alignment horizontal="right"/>
    </xf>
    <xf numFmtId="41" fontId="19" fillId="0" borderId="255" xfId="0" applyNumberFormat="1" applyFont="1" applyBorder="1" applyAlignment="1">
      <alignment horizontal="right"/>
    </xf>
    <xf numFmtId="41" fontId="19" fillId="16" borderId="256" xfId="0" applyNumberFormat="1" applyFont="1" applyFill="1" applyBorder="1" applyAlignment="1">
      <alignment horizontal="right"/>
    </xf>
    <xf numFmtId="41" fontId="19" fillId="16" borderId="256" xfId="0" applyNumberFormat="1" applyFont="1" applyFill="1" applyBorder="1" applyAlignment="1">
      <alignment horizontal="right"/>
    </xf>
    <xf numFmtId="41" fontId="19" fillId="16" borderId="256" xfId="0" applyNumberFormat="1" applyFont="1" applyFill="1" applyBorder="1" applyAlignment="1">
      <alignment horizontal="right"/>
    </xf>
    <xf numFmtId="41" fontId="19" fillId="0" borderId="237" xfId="0" applyNumberFormat="1" applyFont="1" applyBorder="1" applyAlignment="1">
      <alignment horizontal="right"/>
    </xf>
    <xf numFmtId="41" fontId="20" fillId="0" borderId="255" xfId="0" applyNumberFormat="1" applyFont="1" applyBorder="1" applyAlignment="1">
      <alignment horizontal="right"/>
    </xf>
    <xf numFmtId="41" fontId="19" fillId="16" borderId="256" xfId="0" applyNumberFormat="1" applyFont="1" applyFill="1" applyBorder="1" applyAlignment="1">
      <alignment horizontal="right"/>
    </xf>
    <xf numFmtId="41" fontId="19" fillId="16" borderId="256" xfId="0" applyNumberFormat="1" applyFont="1" applyFill="1" applyBorder="1" applyAlignment="1">
      <alignment horizontal="right"/>
    </xf>
    <xf numFmtId="41" fontId="19" fillId="16" borderId="256" xfId="0" applyNumberFormat="1" applyFont="1" applyFill="1" applyBorder="1" applyAlignment="1">
      <alignment horizontal="right"/>
    </xf>
    <xf numFmtId="41" fontId="19" fillId="16" borderId="255" xfId="0" applyNumberFormat="1" applyFont="1" applyFill="1" applyBorder="1" applyAlignment="1">
      <alignment horizontal="right"/>
    </xf>
    <xf numFmtId="41" fontId="19" fillId="0" borderId="257" xfId="0" applyNumberFormat="1" applyFont="1" applyBorder="1" applyAlignment="1">
      <alignment horizontal="right"/>
    </xf>
    <xf numFmtId="41" fontId="20" fillId="0" borderId="255" xfId="0" applyNumberFormat="1" applyFont="1" applyBorder="1" applyAlignment="1">
      <alignment horizontal="right"/>
    </xf>
    <xf numFmtId="41" fontId="19" fillId="16" borderId="258" xfId="0" applyNumberFormat="1" applyFont="1" applyFill="1" applyBorder="1" applyAlignment="1">
      <alignment horizontal="right"/>
    </xf>
    <xf numFmtId="41" fontId="19" fillId="16" borderId="259" xfId="0" applyNumberFormat="1" applyFont="1" applyFill="1" applyBorder="1" applyAlignment="1">
      <alignment horizontal="right"/>
    </xf>
    <xf numFmtId="41" fontId="19" fillId="16" borderId="253" xfId="0" applyNumberFormat="1" applyFont="1" applyFill="1" applyBorder="1" applyAlignment="1">
      <alignment horizontal="right"/>
    </xf>
    <xf numFmtId="41" fontId="19" fillId="16" borderId="255" xfId="0" applyNumberFormat="1" applyFont="1" applyFill="1" applyBorder="1" applyAlignment="1">
      <alignment horizontal="right"/>
    </xf>
    <xf numFmtId="41" fontId="19" fillId="0" borderId="260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17" borderId="111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67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41" xfId="0" applyFont="1" applyBorder="1" applyAlignment="1">
      <alignment horizontal="center"/>
    </xf>
    <xf numFmtId="41" fontId="3" fillId="0" borderId="141" xfId="0" applyNumberFormat="1" applyFont="1" applyBorder="1" applyAlignment="1">
      <alignment horizontal="right"/>
    </xf>
    <xf numFmtId="41" fontId="24" fillId="16" borderId="61" xfId="0" applyNumberFormat="1" applyFont="1" applyFill="1" applyBorder="1" applyAlignment="1">
      <alignment horizontal="right"/>
    </xf>
    <xf numFmtId="41" fontId="3" fillId="0" borderId="141" xfId="0" applyNumberFormat="1" applyFont="1" applyBorder="1" applyAlignment="1">
      <alignment horizontal="right"/>
    </xf>
    <xf numFmtId="41" fontId="24" fillId="16" borderId="61" xfId="0" applyNumberFormat="1" applyFont="1" applyFill="1" applyBorder="1" applyAlignment="1">
      <alignment horizontal="right"/>
    </xf>
    <xf numFmtId="41" fontId="3" fillId="0" borderId="141" xfId="0" applyNumberFormat="1" applyFont="1" applyBorder="1" applyAlignment="1">
      <alignment horizontal="right"/>
    </xf>
    <xf numFmtId="41" fontId="24" fillId="16" borderId="61" xfId="0" applyNumberFormat="1" applyFont="1" applyFill="1" applyBorder="1" applyAlignment="1">
      <alignment horizontal="right"/>
    </xf>
    <xf numFmtId="0" fontId="24" fillId="16" borderId="72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41" xfId="0" applyFont="1" applyBorder="1" applyAlignment="1">
      <alignment horizontal="center"/>
    </xf>
    <xf numFmtId="41" fontId="20" fillId="0" borderId="148" xfId="0" applyNumberFormat="1" applyFont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148" xfId="0" applyNumberFormat="1" applyFont="1" applyFill="1" applyBorder="1" applyAlignment="1">
      <alignment horizontal="right"/>
    </xf>
    <xf numFmtId="41" fontId="19" fillId="0" borderId="148" xfId="0" applyNumberFormat="1" applyFont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7" borderId="69" xfId="0" applyNumberFormat="1" applyFont="1" applyFill="1" applyBorder="1" applyAlignment="1">
      <alignment horizontal="right"/>
    </xf>
    <xf numFmtId="41" fontId="20" fillId="0" borderId="148" xfId="0" applyNumberFormat="1" applyFont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148" xfId="0" applyNumberFormat="1" applyFont="1" applyFill="1" applyBorder="1" applyAlignment="1">
      <alignment horizontal="right"/>
    </xf>
    <xf numFmtId="41" fontId="19" fillId="0" borderId="97" xfId="0" applyNumberFormat="1" applyFont="1" applyBorder="1" applyAlignment="1">
      <alignment horizontal="right"/>
    </xf>
    <xf numFmtId="41" fontId="20" fillId="0" borderId="148" xfId="0" applyNumberFormat="1" applyFont="1" applyBorder="1" applyAlignment="1">
      <alignment horizontal="right"/>
    </xf>
    <xf numFmtId="41" fontId="19" fillId="16" borderId="116" xfId="0" applyNumberFormat="1" applyFont="1" applyFill="1" applyBorder="1" applyAlignment="1">
      <alignment horizontal="right"/>
    </xf>
    <xf numFmtId="41" fontId="19" fillId="16" borderId="115" xfId="0" applyNumberFormat="1" applyFont="1" applyFill="1" applyBorder="1" applyAlignment="1">
      <alignment horizontal="right"/>
    </xf>
    <xf numFmtId="41" fontId="19" fillId="16" borderId="72" xfId="0" applyNumberFormat="1" applyFont="1" applyFill="1" applyBorder="1" applyAlignment="1">
      <alignment horizontal="right"/>
    </xf>
    <xf numFmtId="41" fontId="19" fillId="16" borderId="148" xfId="0" applyNumberFormat="1" applyFont="1" applyFill="1" applyBorder="1" applyAlignment="1">
      <alignment horizontal="right"/>
    </xf>
    <xf numFmtId="41" fontId="19" fillId="0" borderId="243" xfId="0" applyNumberFormat="1" applyFont="1" applyBorder="1" applyAlignment="1">
      <alignment horizontal="right"/>
    </xf>
    <xf numFmtId="0" fontId="19" fillId="0" borderId="0" xfId="0" applyFont="1"/>
    <xf numFmtId="0" fontId="3" fillId="0" borderId="18" xfId="0" applyFont="1" applyBorder="1" applyAlignment="1">
      <alignment horizontal="center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75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08" xfId="0" applyFont="1" applyBorder="1" applyAlignment="1">
      <alignment horizontal="center"/>
    </xf>
    <xf numFmtId="41" fontId="20" fillId="0" borderId="108" xfId="0" applyNumberFormat="1" applyFont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108" xfId="0" applyNumberFormat="1" applyFont="1" applyFill="1" applyBorder="1" applyAlignment="1">
      <alignment horizontal="right"/>
    </xf>
    <xf numFmtId="41" fontId="19" fillId="17" borderId="108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7" borderId="65" xfId="0" applyNumberFormat="1" applyFont="1" applyFill="1" applyBorder="1" applyAlignment="1">
      <alignment horizontal="right"/>
    </xf>
    <xf numFmtId="41" fontId="20" fillId="0" borderId="108" xfId="0" applyNumberFormat="1" applyFont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108" xfId="0" applyNumberFormat="1" applyFont="1" applyFill="1" applyBorder="1" applyAlignment="1">
      <alignment horizontal="right"/>
    </xf>
    <xf numFmtId="41" fontId="19" fillId="0" borderId="150" xfId="0" applyNumberFormat="1" applyFont="1" applyBorder="1" applyAlignment="1">
      <alignment horizontal="right"/>
    </xf>
    <xf numFmtId="41" fontId="20" fillId="0" borderId="108" xfId="0" applyNumberFormat="1" applyFont="1" applyBorder="1" applyAlignment="1">
      <alignment horizontal="right"/>
    </xf>
    <xf numFmtId="41" fontId="19" fillId="16" borderId="244" xfId="0" applyNumberFormat="1" applyFont="1" applyFill="1" applyBorder="1" applyAlignment="1">
      <alignment horizontal="right"/>
    </xf>
    <xf numFmtId="41" fontId="19" fillId="16" borderId="109" xfId="0" applyNumberFormat="1" applyFont="1" applyFill="1" applyBorder="1" applyAlignment="1">
      <alignment horizontal="right"/>
    </xf>
    <xf numFmtId="41" fontId="19" fillId="16" borderId="75" xfId="0" applyNumberFormat="1" applyFont="1" applyFill="1" applyBorder="1" applyAlignment="1">
      <alignment horizontal="right"/>
    </xf>
    <xf numFmtId="41" fontId="19" fillId="16" borderId="108" xfId="0" applyNumberFormat="1" applyFont="1" applyFill="1" applyBorder="1" applyAlignment="1">
      <alignment horizontal="right"/>
    </xf>
    <xf numFmtId="41" fontId="19" fillId="0" borderId="245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17" borderId="111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7" borderId="67" xfId="0" applyNumberFormat="1" applyFont="1" applyFill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17" borderId="111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7" borderId="67" xfId="0" applyNumberFormat="1" applyFont="1" applyFill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17" borderId="111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7" borderId="67" xfId="0" applyNumberFormat="1" applyFont="1" applyFill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48" xfId="0" applyFont="1" applyBorder="1" applyAlignment="1">
      <alignment horizontal="center"/>
    </xf>
    <xf numFmtId="41" fontId="3" fillId="0" borderId="148" xfId="0" applyNumberFormat="1" applyFont="1" applyBorder="1" applyAlignment="1">
      <alignment horizontal="right"/>
    </xf>
    <xf numFmtId="41" fontId="24" fillId="16" borderId="59" xfId="0" applyNumberFormat="1" applyFont="1" applyFill="1" applyBorder="1" applyAlignment="1">
      <alignment horizontal="right"/>
    </xf>
    <xf numFmtId="41" fontId="3" fillId="0" borderId="148" xfId="0" applyNumberFormat="1" applyFont="1" applyBorder="1" applyAlignment="1">
      <alignment horizontal="right"/>
    </xf>
    <xf numFmtId="41" fontId="24" fillId="16" borderId="59" xfId="0" applyNumberFormat="1" applyFont="1" applyFill="1" applyBorder="1" applyAlignment="1">
      <alignment horizontal="right"/>
    </xf>
    <xf numFmtId="41" fontId="3" fillId="0" borderId="148" xfId="0" applyNumberFormat="1" applyFont="1" applyBorder="1" applyAlignment="1">
      <alignment horizontal="right"/>
    </xf>
    <xf numFmtId="41" fontId="24" fillId="16" borderId="59" xfId="0" applyNumberFormat="1" applyFont="1" applyFill="1" applyBorder="1" applyAlignment="1">
      <alignment horizontal="right"/>
    </xf>
    <xf numFmtId="0" fontId="24" fillId="16" borderId="7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48" xfId="0" applyFont="1" applyBorder="1" applyAlignment="1">
      <alignment horizontal="center"/>
    </xf>
    <xf numFmtId="41" fontId="20" fillId="0" borderId="141" xfId="0" applyNumberFormat="1" applyFont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141" xfId="0" applyNumberFormat="1" applyFont="1" applyFill="1" applyBorder="1" applyAlignment="1">
      <alignment horizontal="right"/>
    </xf>
    <xf numFmtId="41" fontId="19" fillId="17" borderId="141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7" borderId="76" xfId="0" applyNumberFormat="1" applyFont="1" applyFill="1" applyBorder="1" applyAlignment="1">
      <alignment horizontal="right"/>
    </xf>
    <xf numFmtId="41" fontId="20" fillId="0" borderId="141" xfId="0" applyNumberFormat="1" applyFont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141" xfId="0" applyNumberFormat="1" applyFont="1" applyFill="1" applyBorder="1" applyAlignment="1">
      <alignment horizontal="right"/>
    </xf>
    <xf numFmtId="41" fontId="19" fillId="0" borderId="139" xfId="0" applyNumberFormat="1" applyFont="1" applyBorder="1" applyAlignment="1">
      <alignment horizontal="right"/>
    </xf>
    <xf numFmtId="41" fontId="20" fillId="0" borderId="141" xfId="0" applyNumberFormat="1" applyFont="1" applyBorder="1" applyAlignment="1">
      <alignment horizontal="right"/>
    </xf>
    <xf numFmtId="41" fontId="19" fillId="16" borderId="246" xfId="0" applyNumberFormat="1" applyFont="1" applyFill="1" applyBorder="1" applyAlignment="1">
      <alignment horizontal="right"/>
    </xf>
    <xf numFmtId="41" fontId="19" fillId="16" borderId="142" xfId="0" applyNumberFormat="1" applyFont="1" applyFill="1" applyBorder="1" applyAlignment="1">
      <alignment horizontal="right"/>
    </xf>
    <xf numFmtId="41" fontId="19" fillId="16" borderId="79" xfId="0" applyNumberFormat="1" applyFont="1" applyFill="1" applyBorder="1" applyAlignment="1">
      <alignment horizontal="right"/>
    </xf>
    <xf numFmtId="41" fontId="19" fillId="16" borderId="141" xfId="0" applyNumberFormat="1" applyFont="1" applyFill="1" applyBorder="1" applyAlignment="1">
      <alignment horizontal="right"/>
    </xf>
    <xf numFmtId="41" fontId="19" fillId="0" borderId="247" xfId="0" applyNumberFormat="1" applyFont="1" applyBorder="1" applyAlignment="1">
      <alignment horizontal="right"/>
    </xf>
    <xf numFmtId="0" fontId="19" fillId="0" borderId="0" xfId="0" applyFont="1"/>
    <xf numFmtId="0" fontId="3" fillId="0" borderId="108" xfId="0" applyFont="1" applyBorder="1" applyAlignment="1">
      <alignment horizontal="center"/>
    </xf>
    <xf numFmtId="41" fontId="3" fillId="0" borderId="108" xfId="0" applyNumberFormat="1" applyFont="1" applyBorder="1" applyAlignment="1">
      <alignment horizontal="right"/>
    </xf>
    <xf numFmtId="41" fontId="24" fillId="16" borderId="65" xfId="0" applyNumberFormat="1" applyFont="1" applyFill="1" applyBorder="1" applyAlignment="1">
      <alignment horizontal="right"/>
    </xf>
    <xf numFmtId="41" fontId="3" fillId="0" borderId="108" xfId="0" applyNumberFormat="1" applyFont="1" applyBorder="1" applyAlignment="1">
      <alignment horizontal="right"/>
    </xf>
    <xf numFmtId="41" fontId="24" fillId="16" borderId="65" xfId="0" applyNumberFormat="1" applyFont="1" applyFill="1" applyBorder="1" applyAlignment="1">
      <alignment horizontal="right"/>
    </xf>
    <xf numFmtId="41" fontId="3" fillId="0" borderId="108" xfId="0" applyNumberFormat="1" applyFont="1" applyBorder="1" applyAlignment="1">
      <alignment horizontal="right"/>
    </xf>
    <xf numFmtId="41" fontId="24" fillId="16" borderId="65" xfId="0" applyNumberFormat="1" applyFont="1" applyFill="1" applyBorder="1" applyAlignment="1">
      <alignment horizontal="right"/>
    </xf>
    <xf numFmtId="0" fontId="24" fillId="16" borderId="21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08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8" xfId="0" applyNumberFormat="1" applyFont="1" applyFill="1" applyBorder="1" applyAlignment="1">
      <alignment horizontal="right"/>
    </xf>
    <xf numFmtId="41" fontId="19" fillId="17" borderId="18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7" borderId="80" xfId="0" applyNumberFormat="1" applyFont="1" applyFill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8" xfId="0" applyNumberFormat="1" applyFont="1" applyFill="1" applyBorder="1" applyAlignment="1">
      <alignment horizontal="right"/>
    </xf>
    <xf numFmtId="41" fontId="19" fillId="0" borderId="94" xfId="0" applyNumberFormat="1" applyFont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113" xfId="0" applyNumberFormat="1" applyFont="1" applyFill="1" applyBorder="1" applyAlignment="1">
      <alignment horizontal="right"/>
    </xf>
    <xf numFmtId="41" fontId="19" fillId="16" borderId="20" xfId="0" applyNumberFormat="1" applyFont="1" applyFill="1" applyBorder="1" applyAlignment="1">
      <alignment horizontal="right"/>
    </xf>
    <xf numFmtId="41" fontId="19" fillId="16" borderId="21" xfId="0" applyNumberFormat="1" applyFont="1" applyFill="1" applyBorder="1" applyAlignment="1">
      <alignment horizontal="right"/>
    </xf>
    <xf numFmtId="41" fontId="19" fillId="16" borderId="18" xfId="0" applyNumberFormat="1" applyFont="1" applyFill="1" applyBorder="1" applyAlignment="1">
      <alignment horizontal="right"/>
    </xf>
    <xf numFmtId="41" fontId="19" fillId="0" borderId="241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17" borderId="111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7" borderId="67" xfId="0" applyNumberFormat="1" applyFont="1" applyFill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17" borderId="111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7" borderId="67" xfId="0" applyNumberFormat="1" applyFont="1" applyFill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11" xfId="0" applyFont="1" applyBorder="1" applyAlignment="1">
      <alignment horizontal="center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41" fontId="3" fillId="0" borderId="111" xfId="0" applyNumberFormat="1" applyFont="1" applyBorder="1" applyAlignment="1">
      <alignment horizontal="right"/>
    </xf>
    <xf numFmtId="41" fontId="24" fillId="16" borderId="80" xfId="0" applyNumberFormat="1" applyFont="1" applyFill="1" applyBorder="1" applyAlignment="1">
      <alignment horizontal="right"/>
    </xf>
    <xf numFmtId="0" fontId="24" fillId="16" borderId="49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17" borderId="111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67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11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49" xfId="0" applyNumberFormat="1" applyFont="1" applyFill="1" applyBorder="1" applyAlignment="1">
      <alignment horizontal="right"/>
    </xf>
    <xf numFmtId="41" fontId="19" fillId="16" borderId="111" xfId="0" applyNumberFormat="1" applyFont="1" applyFill="1" applyBorder="1" applyAlignment="1">
      <alignment horizontal="right"/>
    </xf>
    <xf numFmtId="41" fontId="19" fillId="0" borderId="242" xfId="0" applyNumberFormat="1" applyFont="1" applyBorder="1" applyAlignment="1">
      <alignment horizontal="right"/>
    </xf>
    <xf numFmtId="0" fontId="19" fillId="0" borderId="0" xfId="0" applyFont="1"/>
    <xf numFmtId="0" fontId="3" fillId="0" borderId="148" xfId="0" applyFont="1" applyBorder="1" applyAlignment="1">
      <alignment horizontal="center"/>
    </xf>
    <xf numFmtId="41" fontId="3" fillId="0" borderId="148" xfId="0" applyNumberFormat="1" applyFont="1" applyBorder="1" applyAlignment="1">
      <alignment horizontal="right"/>
    </xf>
    <xf numFmtId="41" fontId="24" fillId="16" borderId="59" xfId="0" applyNumberFormat="1" applyFont="1" applyFill="1" applyBorder="1" applyAlignment="1">
      <alignment horizontal="right"/>
    </xf>
    <xf numFmtId="41" fontId="3" fillId="0" borderId="148" xfId="0" applyNumberFormat="1" applyFont="1" applyBorder="1" applyAlignment="1">
      <alignment horizontal="right"/>
    </xf>
    <xf numFmtId="41" fontId="24" fillId="16" borderId="59" xfId="0" applyNumberFormat="1" applyFont="1" applyFill="1" applyBorder="1" applyAlignment="1">
      <alignment horizontal="right"/>
    </xf>
    <xf numFmtId="41" fontId="3" fillId="0" borderId="148" xfId="0" applyNumberFormat="1" applyFont="1" applyBorder="1" applyAlignment="1">
      <alignment horizontal="right"/>
    </xf>
    <xf numFmtId="41" fontId="24" fillId="16" borderId="59" xfId="0" applyNumberFormat="1" applyFont="1" applyFill="1" applyBorder="1" applyAlignment="1">
      <alignment horizontal="right"/>
    </xf>
    <xf numFmtId="0" fontId="24" fillId="16" borderId="72" xfId="0" applyFont="1" applyFill="1" applyBorder="1" applyAlignment="1">
      <alignment horizontal="justify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249" xfId="0" applyFont="1" applyBorder="1" applyAlignment="1">
      <alignment horizontal="center"/>
    </xf>
    <xf numFmtId="41" fontId="20" fillId="0" borderId="249" xfId="0" applyNumberFormat="1" applyFont="1" applyBorder="1" applyAlignment="1">
      <alignment horizontal="right"/>
    </xf>
    <xf numFmtId="41" fontId="19" fillId="16" borderId="262" xfId="0" applyNumberFormat="1" applyFont="1" applyFill="1" applyBorder="1" applyAlignment="1">
      <alignment horizontal="right"/>
    </xf>
    <xf numFmtId="41" fontId="19" fillId="16" borderId="262" xfId="0" applyNumberFormat="1" applyFont="1" applyFill="1" applyBorder="1" applyAlignment="1">
      <alignment horizontal="right"/>
    </xf>
    <xf numFmtId="41" fontId="19" fillId="16" borderId="262" xfId="0" applyNumberFormat="1" applyFont="1" applyFill="1" applyBorder="1" applyAlignment="1">
      <alignment horizontal="right"/>
    </xf>
    <xf numFmtId="41" fontId="19" fillId="16" borderId="249" xfId="0" applyNumberFormat="1" applyFont="1" applyFill="1" applyBorder="1" applyAlignment="1">
      <alignment horizontal="right"/>
    </xf>
    <xf numFmtId="41" fontId="19" fillId="17" borderId="249" xfId="0" applyNumberFormat="1" applyFont="1" applyFill="1" applyBorder="1" applyAlignment="1">
      <alignment horizontal="right"/>
    </xf>
    <xf numFmtId="41" fontId="19" fillId="16" borderId="262" xfId="0" applyNumberFormat="1" applyFont="1" applyFill="1" applyBorder="1" applyAlignment="1">
      <alignment horizontal="right"/>
    </xf>
    <xf numFmtId="41" fontId="19" fillId="16" borderId="262" xfId="0" applyNumberFormat="1" applyFont="1" applyFill="1" applyBorder="1" applyAlignment="1">
      <alignment horizontal="right"/>
    </xf>
    <xf numFmtId="41" fontId="19" fillId="16" borderId="262" xfId="0" applyNumberFormat="1" applyFont="1" applyFill="1" applyBorder="1" applyAlignment="1">
      <alignment horizontal="right"/>
    </xf>
    <xf numFmtId="41" fontId="19" fillId="0" borderId="263" xfId="0" applyNumberFormat="1" applyFont="1" applyBorder="1" applyAlignment="1">
      <alignment horizontal="right"/>
    </xf>
    <xf numFmtId="41" fontId="20" fillId="0" borderId="249" xfId="0" applyNumberFormat="1" applyFont="1" applyBorder="1" applyAlignment="1">
      <alignment horizontal="right"/>
    </xf>
    <xf numFmtId="41" fontId="19" fillId="16" borderId="262" xfId="0" applyNumberFormat="1" applyFont="1" applyFill="1" applyBorder="1" applyAlignment="1">
      <alignment horizontal="right"/>
    </xf>
    <xf numFmtId="41" fontId="19" fillId="16" borderId="262" xfId="0" applyNumberFormat="1" applyFont="1" applyFill="1" applyBorder="1" applyAlignment="1">
      <alignment horizontal="right"/>
    </xf>
    <xf numFmtId="41" fontId="19" fillId="16" borderId="262" xfId="0" applyNumberFormat="1" applyFont="1" applyFill="1" applyBorder="1" applyAlignment="1">
      <alignment horizontal="right"/>
    </xf>
    <xf numFmtId="41" fontId="19" fillId="16" borderId="249" xfId="0" applyNumberFormat="1" applyFont="1" applyFill="1" applyBorder="1" applyAlignment="1">
      <alignment horizontal="right"/>
    </xf>
    <xf numFmtId="41" fontId="19" fillId="0" borderId="264" xfId="0" applyNumberFormat="1" applyFont="1" applyBorder="1" applyAlignment="1">
      <alignment horizontal="right"/>
    </xf>
    <xf numFmtId="41" fontId="20" fillId="0" borderId="249" xfId="0" applyNumberFormat="1" applyFont="1" applyBorder="1" applyAlignment="1">
      <alignment horizontal="right"/>
    </xf>
    <xf numFmtId="41" fontId="19" fillId="16" borderId="265" xfId="0" applyNumberFormat="1" applyFont="1" applyFill="1" applyBorder="1" applyAlignment="1">
      <alignment horizontal="right"/>
    </xf>
    <xf numFmtId="41" fontId="19" fillId="16" borderId="266" xfId="0" applyNumberFormat="1" applyFont="1" applyFill="1" applyBorder="1" applyAlignment="1">
      <alignment horizontal="right"/>
    </xf>
    <xf numFmtId="41" fontId="19" fillId="16" borderId="267" xfId="0" applyNumberFormat="1" applyFont="1" applyFill="1" applyBorder="1" applyAlignment="1">
      <alignment horizontal="right"/>
    </xf>
    <xf numFmtId="41" fontId="19" fillId="16" borderId="249" xfId="0" applyNumberFormat="1" applyFont="1" applyFill="1" applyBorder="1" applyAlignment="1">
      <alignment horizontal="right"/>
    </xf>
    <xf numFmtId="41" fontId="19" fillId="0" borderId="268" xfId="0" applyNumberFormat="1" applyFont="1" applyBorder="1" applyAlignment="1">
      <alignment horizontal="right"/>
    </xf>
    <xf numFmtId="0" fontId="19" fillId="0" borderId="0" xfId="0" applyFont="1"/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80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0" borderId="94" xfId="0" applyNumberFormat="1" applyFont="1" applyBorder="1" applyAlignment="1">
      <alignment horizontal="right"/>
    </xf>
    <xf numFmtId="41" fontId="19" fillId="0" borderId="18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0" borderId="80" xfId="0" applyNumberFormat="1" applyFont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0" borderId="94" xfId="0" applyNumberFormat="1" applyFont="1" applyBorder="1" applyAlignment="1">
      <alignment horizontal="right"/>
    </xf>
    <xf numFmtId="41" fontId="19" fillId="0" borderId="18" xfId="0" applyNumberFormat="1" applyFont="1" applyBorder="1" applyAlignment="1">
      <alignment horizontal="right"/>
    </xf>
    <xf numFmtId="41" fontId="20" fillId="0" borderId="94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20" xfId="0" applyNumberFormat="1" applyFont="1" applyFill="1" applyBorder="1" applyAlignment="1">
      <alignment horizontal="right"/>
    </xf>
    <xf numFmtId="41" fontId="19" fillId="16" borderId="81" xfId="0" applyNumberFormat="1" applyFont="1" applyFill="1" applyBorder="1" applyAlignment="1">
      <alignment horizontal="right"/>
    </xf>
    <xf numFmtId="41" fontId="19" fillId="0" borderId="94" xfId="0" applyNumberFormat="1" applyFont="1" applyBorder="1" applyAlignment="1">
      <alignment horizontal="right"/>
    </xf>
    <xf numFmtId="41" fontId="19" fillId="0" borderId="269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67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67" xfId="0" applyNumberFormat="1" applyFont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20" fillId="0" borderId="103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50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219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69" xfId="0" applyFont="1" applyBorder="1" applyAlignment="1">
      <alignment horizontal="center"/>
    </xf>
    <xf numFmtId="41" fontId="20" fillId="0" borderId="66" xfId="0" applyNumberFormat="1" applyFont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0" borderId="97" xfId="0" applyNumberFormat="1" applyFont="1" applyBorder="1" applyAlignment="1">
      <alignment horizontal="right"/>
    </xf>
    <xf numFmtId="41" fontId="19" fillId="0" borderId="148" xfId="0" applyNumberFormat="1" applyFont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0" borderId="69" xfId="0" applyNumberFormat="1" applyFont="1" applyBorder="1" applyAlignment="1">
      <alignment horizontal="right"/>
    </xf>
    <xf numFmtId="41" fontId="20" fillId="0" borderId="66" xfId="0" applyNumberFormat="1" applyFont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0" borderId="97" xfId="0" applyNumberFormat="1" applyFont="1" applyBorder="1" applyAlignment="1">
      <alignment horizontal="right"/>
    </xf>
    <xf numFmtId="41" fontId="19" fillId="0" borderId="148" xfId="0" applyNumberFormat="1" applyFont="1" applyBorder="1" applyAlignment="1">
      <alignment horizontal="right"/>
    </xf>
    <xf numFmtId="41" fontId="20" fillId="0" borderId="97" xfId="0" applyNumberFormat="1" applyFont="1" applyBorder="1" applyAlignment="1">
      <alignment horizontal="right"/>
    </xf>
    <xf numFmtId="41" fontId="19" fillId="16" borderId="70" xfId="0" applyNumberFormat="1" applyFont="1" applyFill="1" applyBorder="1" applyAlignment="1">
      <alignment horizontal="right"/>
    </xf>
    <xf numFmtId="41" fontId="19" fillId="16" borderId="115" xfId="0" applyNumberFormat="1" applyFont="1" applyFill="1" applyBorder="1" applyAlignment="1">
      <alignment horizontal="right"/>
    </xf>
    <xf numFmtId="41" fontId="19" fillId="16" borderId="71" xfId="0" applyNumberFormat="1" applyFont="1" applyFill="1" applyBorder="1" applyAlignment="1">
      <alignment horizontal="right"/>
    </xf>
    <xf numFmtId="41" fontId="19" fillId="0" borderId="97" xfId="0" applyNumberFormat="1" applyFont="1" applyBorder="1" applyAlignment="1">
      <alignment horizontal="right"/>
    </xf>
    <xf numFmtId="41" fontId="19" fillId="0" borderId="221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08" xfId="0" applyFont="1" applyBorder="1" applyAlignment="1">
      <alignment horizontal="center"/>
    </xf>
    <xf numFmtId="41" fontId="20" fillId="0" borderId="108" xfId="0" applyNumberFormat="1" applyFont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0" borderId="150" xfId="0" applyNumberFormat="1" applyFont="1" applyBorder="1" applyAlignment="1">
      <alignment horizontal="right"/>
    </xf>
    <xf numFmtId="41" fontId="19" fillId="0" borderId="108" xfId="0" applyNumberFormat="1" applyFont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0" borderId="65" xfId="0" applyNumberFormat="1" applyFont="1" applyBorder="1" applyAlignment="1">
      <alignment horizontal="right"/>
    </xf>
    <xf numFmtId="41" fontId="20" fillId="0" borderId="108" xfId="0" applyNumberFormat="1" applyFont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0" borderId="150" xfId="0" applyNumberFormat="1" applyFont="1" applyBorder="1" applyAlignment="1">
      <alignment horizontal="right"/>
    </xf>
    <xf numFmtId="41" fontId="19" fillId="0" borderId="108" xfId="0" applyNumberFormat="1" applyFont="1" applyBorder="1" applyAlignment="1">
      <alignment horizontal="right"/>
    </xf>
    <xf numFmtId="41" fontId="20" fillId="0" borderId="150" xfId="0" applyNumberFormat="1" applyFont="1" applyBorder="1" applyAlignment="1">
      <alignment horizontal="right"/>
    </xf>
    <xf numFmtId="41" fontId="19" fillId="16" borderId="73" xfId="0" applyNumberFormat="1" applyFont="1" applyFill="1" applyBorder="1" applyAlignment="1">
      <alignment horizontal="right"/>
    </xf>
    <xf numFmtId="41" fontId="19" fillId="16" borderId="109" xfId="0" applyNumberFormat="1" applyFont="1" applyFill="1" applyBorder="1" applyAlignment="1">
      <alignment horizontal="right"/>
    </xf>
    <xf numFmtId="41" fontId="19" fillId="16" borderId="74" xfId="0" applyNumberFormat="1" applyFont="1" applyFill="1" applyBorder="1" applyAlignment="1">
      <alignment horizontal="right"/>
    </xf>
    <xf numFmtId="41" fontId="19" fillId="0" borderId="150" xfId="0" applyNumberFormat="1" applyFont="1" applyBorder="1" applyAlignment="1">
      <alignment horizontal="right"/>
    </xf>
    <xf numFmtId="41" fontId="19" fillId="0" borderId="223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67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20" fillId="0" borderId="103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50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219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67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20" fillId="0" borderId="103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50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219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11" xfId="0" applyFont="1" applyBorder="1" applyAlignment="1">
      <alignment horizontal="center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67" xfId="0" applyNumberFormat="1" applyFont="1" applyBorder="1" applyAlignment="1">
      <alignment horizontal="right"/>
    </xf>
    <xf numFmtId="41" fontId="20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20" fillId="0" borderId="103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50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219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141" xfId="0" applyFont="1" applyBorder="1" applyAlignment="1">
      <alignment horizontal="center"/>
    </xf>
    <xf numFmtId="41" fontId="20" fillId="0" borderId="141" xfId="0" applyNumberFormat="1" applyFont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0" borderId="139" xfId="0" applyNumberFormat="1" applyFont="1" applyBorder="1" applyAlignment="1">
      <alignment horizontal="right"/>
    </xf>
    <xf numFmtId="41" fontId="19" fillId="0" borderId="141" xfId="0" applyNumberFormat="1" applyFont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0" borderId="76" xfId="0" applyNumberFormat="1" applyFont="1" applyBorder="1" applyAlignment="1">
      <alignment horizontal="right"/>
    </xf>
    <xf numFmtId="41" fontId="20" fillId="0" borderId="141" xfId="0" applyNumberFormat="1" applyFont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0" borderId="139" xfId="0" applyNumberFormat="1" applyFont="1" applyBorder="1" applyAlignment="1">
      <alignment horizontal="right"/>
    </xf>
    <xf numFmtId="41" fontId="19" fillId="0" borderId="141" xfId="0" applyNumberFormat="1" applyFont="1" applyBorder="1" applyAlignment="1">
      <alignment horizontal="right"/>
    </xf>
    <xf numFmtId="41" fontId="20" fillId="0" borderId="139" xfId="0" applyNumberFormat="1" applyFont="1" applyBorder="1" applyAlignment="1">
      <alignment horizontal="right"/>
    </xf>
    <xf numFmtId="41" fontId="19" fillId="16" borderId="77" xfId="0" applyNumberFormat="1" applyFont="1" applyFill="1" applyBorder="1" applyAlignment="1">
      <alignment horizontal="right"/>
    </xf>
    <xf numFmtId="41" fontId="19" fillId="16" borderId="142" xfId="0" applyNumberFormat="1" applyFont="1" applyFill="1" applyBorder="1" applyAlignment="1">
      <alignment horizontal="right"/>
    </xf>
    <xf numFmtId="41" fontId="19" fillId="16" borderId="78" xfId="0" applyNumberFormat="1" applyFont="1" applyFill="1" applyBorder="1" applyAlignment="1">
      <alignment horizontal="right"/>
    </xf>
    <xf numFmtId="41" fontId="19" fillId="0" borderId="139" xfId="0" applyNumberFormat="1" applyFont="1" applyBorder="1" applyAlignment="1">
      <alignment horizontal="right"/>
    </xf>
    <xf numFmtId="41" fontId="19" fillId="0" borderId="270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80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0" borderId="94" xfId="0" applyNumberFormat="1" applyFont="1" applyBorder="1" applyAlignment="1">
      <alignment horizontal="right"/>
    </xf>
    <xf numFmtId="41" fontId="19" fillId="0" borderId="18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0" borderId="80" xfId="0" applyNumberFormat="1" applyFont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0" borderId="94" xfId="0" applyNumberFormat="1" applyFont="1" applyBorder="1" applyAlignment="1">
      <alignment horizontal="right"/>
    </xf>
    <xf numFmtId="41" fontId="19" fillId="0" borderId="18" xfId="0" applyNumberFormat="1" applyFont="1" applyBorder="1" applyAlignment="1">
      <alignment horizontal="right"/>
    </xf>
    <xf numFmtId="41" fontId="20" fillId="0" borderId="94" xfId="0" applyNumberFormat="1" applyFont="1" applyBorder="1" applyAlignment="1">
      <alignment horizontal="right"/>
    </xf>
    <xf numFmtId="41" fontId="19" fillId="16" borderId="19" xfId="0" applyNumberFormat="1" applyFont="1" applyFill="1" applyBorder="1" applyAlignment="1">
      <alignment horizontal="right"/>
    </xf>
    <xf numFmtId="41" fontId="19" fillId="16" borderId="20" xfId="0" applyNumberFormat="1" applyFont="1" applyFill="1" applyBorder="1" applyAlignment="1">
      <alignment horizontal="right"/>
    </xf>
    <xf numFmtId="41" fontId="19" fillId="16" borderId="81" xfId="0" applyNumberFormat="1" applyFont="1" applyFill="1" applyBorder="1" applyAlignment="1">
      <alignment horizontal="right"/>
    </xf>
    <xf numFmtId="41" fontId="19" fillId="0" borderId="94" xfId="0" applyNumberFormat="1" applyFont="1" applyBorder="1" applyAlignment="1">
      <alignment horizontal="right"/>
    </xf>
    <xf numFmtId="41" fontId="19" fillId="0" borderId="269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67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67" xfId="0" applyNumberFormat="1" applyFont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20" fillId="0" borderId="103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50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219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67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67" xfId="0" applyNumberFormat="1" applyFont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20" fillId="0" borderId="103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50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219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67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67" xfId="0" applyNumberFormat="1" applyFont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111" xfId="0" applyNumberFormat="1" applyFont="1" applyBorder="1" applyAlignment="1">
      <alignment horizontal="right"/>
    </xf>
    <xf numFmtId="41" fontId="20" fillId="0" borderId="103" xfId="0" applyNumberFormat="1" applyFont="1" applyBorder="1" applyAlignment="1">
      <alignment horizontal="right"/>
    </xf>
    <xf numFmtId="41" fontId="19" fillId="16" borderId="24" xfId="0" applyNumberFormat="1" applyFont="1" applyFill="1" applyBorder="1" applyAlignment="1">
      <alignment horizontal="right"/>
    </xf>
    <xf numFmtId="41" fontId="19" fillId="16" borderId="25" xfId="0" applyNumberFormat="1" applyFont="1" applyFill="1" applyBorder="1" applyAlignment="1">
      <alignment horizontal="right"/>
    </xf>
    <xf numFmtId="41" fontId="19" fillId="16" borderId="50" xfId="0" applyNumberFormat="1" applyFont="1" applyFill="1" applyBorder="1" applyAlignment="1">
      <alignment horizontal="right"/>
    </xf>
    <xf numFmtId="41" fontId="19" fillId="0" borderId="103" xfId="0" applyNumberFormat="1" applyFont="1" applyBorder="1" applyAlignment="1">
      <alignment horizontal="right"/>
    </xf>
    <xf numFmtId="41" fontId="19" fillId="0" borderId="219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69" xfId="0" applyFont="1" applyBorder="1" applyAlignment="1">
      <alignment horizontal="center"/>
    </xf>
    <xf numFmtId="41" fontId="20" fillId="0" borderId="18" xfId="0" applyNumberFormat="1" applyFont="1" applyBorder="1" applyAlignment="1">
      <alignment horizontal="right"/>
    </xf>
    <xf numFmtId="41" fontId="19" fillId="16" borderId="26" xfId="0" applyNumberFormat="1" applyFont="1" applyFill="1" applyBorder="1" applyAlignment="1">
      <alignment horizontal="right"/>
    </xf>
    <xf numFmtId="41" fontId="19" fillId="16" borderId="26" xfId="0" applyNumberFormat="1" applyFont="1" applyFill="1" applyBorder="1" applyAlignment="1">
      <alignment horizontal="right"/>
    </xf>
    <xf numFmtId="41" fontId="19" fillId="16" borderId="26" xfId="0" applyNumberFormat="1" applyFont="1" applyFill="1" applyBorder="1" applyAlignment="1">
      <alignment horizontal="right"/>
    </xf>
    <xf numFmtId="41" fontId="19" fillId="0" borderId="147" xfId="0" applyNumberFormat="1" applyFont="1" applyBorder="1" applyAlignment="1">
      <alignment horizontal="right"/>
    </xf>
    <xf numFmtId="41" fontId="19" fillId="0" borderId="159" xfId="0" applyNumberFormat="1" applyFont="1" applyBorder="1" applyAlignment="1">
      <alignment horizontal="right"/>
    </xf>
    <xf numFmtId="41" fontId="19" fillId="16" borderId="26" xfId="0" applyNumberFormat="1" applyFont="1" applyFill="1" applyBorder="1" applyAlignment="1">
      <alignment horizontal="right"/>
    </xf>
    <xf numFmtId="41" fontId="19" fillId="16" borderId="26" xfId="0" applyNumberFormat="1" applyFont="1" applyFill="1" applyBorder="1" applyAlignment="1">
      <alignment horizontal="right"/>
    </xf>
    <xf numFmtId="41" fontId="19" fillId="16" borderId="26" xfId="0" applyNumberFormat="1" applyFont="1" applyFill="1" applyBorder="1" applyAlignment="1">
      <alignment horizontal="right"/>
    </xf>
    <xf numFmtId="41" fontId="19" fillId="0" borderId="83" xfId="0" applyNumberFormat="1" applyFont="1" applyBorder="1" applyAlignment="1">
      <alignment horizontal="right"/>
    </xf>
    <xf numFmtId="41" fontId="20" fillId="0" borderId="18" xfId="0" applyNumberFormat="1" applyFont="1" applyBorder="1" applyAlignment="1">
      <alignment horizontal="right"/>
    </xf>
    <xf numFmtId="41" fontId="19" fillId="16" borderId="26" xfId="0" applyNumberFormat="1" applyFont="1" applyFill="1" applyBorder="1" applyAlignment="1">
      <alignment horizontal="right"/>
    </xf>
    <xf numFmtId="41" fontId="19" fillId="16" borderId="26" xfId="0" applyNumberFormat="1" applyFont="1" applyFill="1" applyBorder="1" applyAlignment="1">
      <alignment horizontal="right"/>
    </xf>
    <xf numFmtId="41" fontId="19" fillId="16" borderId="26" xfId="0" applyNumberFormat="1" applyFont="1" applyFill="1" applyBorder="1" applyAlignment="1">
      <alignment horizontal="right"/>
    </xf>
    <xf numFmtId="41" fontId="19" fillId="0" borderId="147" xfId="0" applyNumberFormat="1" applyFont="1" applyBorder="1" applyAlignment="1">
      <alignment horizontal="right"/>
    </xf>
    <xf numFmtId="41" fontId="19" fillId="0" borderId="159" xfId="0" applyNumberFormat="1" applyFont="1" applyBorder="1" applyAlignment="1">
      <alignment horizontal="right"/>
    </xf>
    <xf numFmtId="41" fontId="20" fillId="0" borderId="147" xfId="0" applyNumberFormat="1" applyFont="1" applyBorder="1" applyAlignment="1">
      <alignment horizontal="right"/>
    </xf>
    <xf numFmtId="41" fontId="19" fillId="16" borderId="26" xfId="0" applyNumberFormat="1" applyFont="1" applyFill="1" applyBorder="1" applyAlignment="1">
      <alignment horizontal="right"/>
    </xf>
    <xf numFmtId="41" fontId="19" fillId="16" borderId="27" xfId="0" applyNumberFormat="1" applyFont="1" applyFill="1" applyBorder="1" applyAlignment="1">
      <alignment horizontal="right"/>
    </xf>
    <xf numFmtId="41" fontId="19" fillId="16" borderId="52" xfId="0" applyNumberFormat="1" applyFont="1" applyFill="1" applyBorder="1" applyAlignment="1">
      <alignment horizontal="right"/>
    </xf>
    <xf numFmtId="41" fontId="19" fillId="0" borderId="147" xfId="0" applyNumberFormat="1" applyFont="1" applyBorder="1" applyAlignment="1">
      <alignment horizontal="right"/>
    </xf>
    <xf numFmtId="41" fontId="19" fillId="0" borderId="225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2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41" fontId="10" fillId="3" borderId="14" xfId="0" applyNumberFormat="1" applyFont="1" applyFill="1" applyBorder="1" applyAlignment="1">
      <alignment horizontal="right" vertical="center"/>
    </xf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23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4" fillId="0" borderId="157" xfId="0" applyNumberFormat="1" applyFont="1" applyBorder="1" applyAlignment="1">
      <alignment vertical="center"/>
    </xf>
    <xf numFmtId="49" fontId="4" fillId="0" borderId="157" xfId="0" applyNumberFormat="1" applyFont="1" applyBorder="1" applyAlignment="1">
      <alignment vertical="center"/>
    </xf>
    <xf numFmtId="0" fontId="4" fillId="0" borderId="157" xfId="0" applyFont="1" applyBorder="1" applyAlignment="1">
      <alignment vertical="center"/>
    </xf>
    <xf numFmtId="0" fontId="4" fillId="0" borderId="27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165" fontId="3" fillId="0" borderId="19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81" xfId="0" applyNumberFormat="1" applyFont="1" applyBorder="1" applyAlignment="1">
      <alignment vertical="center"/>
    </xf>
    <xf numFmtId="165" fontId="3" fillId="0" borderId="113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vertical="center"/>
    </xf>
    <xf numFmtId="165" fontId="3" fillId="0" borderId="19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81" xfId="0" applyNumberFormat="1" applyFont="1" applyBorder="1" applyAlignment="1">
      <alignment vertical="center"/>
    </xf>
    <xf numFmtId="165" fontId="4" fillId="0" borderId="9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3" fillId="0" borderId="150" xfId="0" applyNumberFormat="1" applyFont="1" applyBorder="1" applyAlignment="1">
      <alignment vertical="center"/>
    </xf>
    <xf numFmtId="49" fontId="3" fillId="0" borderId="150" xfId="0" applyNumberFormat="1" applyFont="1" applyBorder="1" applyAlignment="1">
      <alignment vertical="center"/>
    </xf>
    <xf numFmtId="49" fontId="3" fillId="0" borderId="150" xfId="0" applyNumberFormat="1" applyFont="1" applyBorder="1" applyAlignment="1">
      <alignment vertical="center"/>
    </xf>
    <xf numFmtId="41" fontId="3" fillId="16" borderId="6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16" borderId="70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0" borderId="98" xfId="0" applyNumberFormat="1" applyFont="1" applyBorder="1" applyAlignment="1">
      <alignment vertical="center"/>
    </xf>
    <xf numFmtId="41" fontId="3" fillId="16" borderId="116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6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165" fontId="3" fillId="16" borderId="24" xfId="0" applyNumberFormat="1" applyFont="1" applyFill="1" applyBorder="1" applyAlignment="1">
      <alignment vertical="center"/>
    </xf>
    <xf numFmtId="165" fontId="3" fillId="16" borderId="25" xfId="0" applyNumberFormat="1" applyFont="1" applyFill="1" applyBorder="1" applyAlignment="1">
      <alignment vertical="center"/>
    </xf>
    <xf numFmtId="165" fontId="3" fillId="16" borderId="25" xfId="0" applyNumberFormat="1" applyFont="1" applyFill="1" applyBorder="1" applyAlignment="1">
      <alignment vertical="center"/>
    </xf>
    <xf numFmtId="165" fontId="3" fillId="16" borderId="25" xfId="0" applyNumberFormat="1" applyFont="1" applyFill="1" applyBorder="1" applyAlignment="1">
      <alignment vertical="center"/>
    </xf>
    <xf numFmtId="165" fontId="3" fillId="0" borderId="50" xfId="0" applyNumberFormat="1" applyFont="1" applyBorder="1" applyAlignment="1">
      <alignment vertical="center"/>
    </xf>
    <xf numFmtId="165" fontId="3" fillId="16" borderId="114" xfId="0" applyNumberFormat="1" applyFont="1" applyFill="1" applyBorder="1" applyAlignment="1">
      <alignment vertical="center"/>
    </xf>
    <xf numFmtId="165" fontId="3" fillId="16" borderId="25" xfId="0" applyNumberFormat="1" applyFont="1" applyFill="1" applyBorder="1" applyAlignment="1">
      <alignment vertical="center"/>
    </xf>
    <xf numFmtId="165" fontId="3" fillId="16" borderId="25" xfId="0" applyNumberFormat="1" applyFont="1" applyFill="1" applyBorder="1" applyAlignment="1">
      <alignment vertical="center"/>
    </xf>
    <xf numFmtId="165" fontId="3" fillId="0" borderId="49" xfId="0" applyNumberFormat="1" applyFont="1" applyBorder="1" applyAlignment="1">
      <alignment vertical="center"/>
    </xf>
    <xf numFmtId="165" fontId="3" fillId="16" borderId="24" xfId="0" applyNumberFormat="1" applyFont="1" applyFill="1" applyBorder="1" applyAlignment="1">
      <alignment vertical="center"/>
    </xf>
    <xf numFmtId="165" fontId="3" fillId="16" borderId="25" xfId="0" applyNumberFormat="1" applyFont="1" applyFill="1" applyBorder="1" applyAlignment="1">
      <alignment vertical="center"/>
    </xf>
    <xf numFmtId="165" fontId="3" fillId="0" borderId="50" xfId="0" applyNumberFormat="1" applyFont="1" applyBorder="1" applyAlignment="1">
      <alignment vertical="center"/>
    </xf>
    <xf numFmtId="165" fontId="4" fillId="0" borderId="10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3" fillId="0" borderId="147" xfId="0" applyNumberFormat="1" applyFont="1" applyBorder="1" applyAlignment="1">
      <alignment vertical="center"/>
    </xf>
    <xf numFmtId="49" fontId="3" fillId="0" borderId="147" xfId="0" applyNumberFormat="1" applyFont="1" applyBorder="1" applyAlignment="1">
      <alignment vertical="center"/>
    </xf>
    <xf numFmtId="49" fontId="3" fillId="0" borderId="147" xfId="0" applyNumberFormat="1" applyFont="1" applyBorder="1" applyAlignment="1">
      <alignment vertical="center"/>
    </xf>
    <xf numFmtId="41" fontId="3" fillId="16" borderId="83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16" borderId="70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0" borderId="98" xfId="0" applyNumberFormat="1" applyFont="1" applyBorder="1" applyAlignment="1">
      <alignment vertical="center"/>
    </xf>
    <xf numFmtId="41" fontId="3" fillId="16" borderId="116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4" fillId="0" borderId="6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165" fontId="3" fillId="16" borderId="70" xfId="0" applyNumberFormat="1" applyFont="1" applyFill="1" applyBorder="1" applyAlignment="1">
      <alignment vertical="center"/>
    </xf>
    <xf numFmtId="165" fontId="3" fillId="16" borderId="115" xfId="0" applyNumberFormat="1" applyFont="1" applyFill="1" applyBorder="1" applyAlignment="1">
      <alignment vertical="center"/>
    </xf>
    <xf numFmtId="165" fontId="3" fillId="16" borderId="115" xfId="0" applyNumberFormat="1" applyFont="1" applyFill="1" applyBorder="1" applyAlignment="1">
      <alignment vertical="center"/>
    </xf>
    <xf numFmtId="165" fontId="3" fillId="16" borderId="115" xfId="0" applyNumberFormat="1" applyFont="1" applyFill="1" applyBorder="1" applyAlignment="1">
      <alignment vertical="center"/>
    </xf>
    <xf numFmtId="165" fontId="3" fillId="0" borderId="71" xfId="0" applyNumberFormat="1" applyFont="1" applyBorder="1" applyAlignment="1">
      <alignment vertical="center"/>
    </xf>
    <xf numFmtId="165" fontId="3" fillId="16" borderId="116" xfId="0" applyNumberFormat="1" applyFont="1" applyFill="1" applyBorder="1" applyAlignment="1">
      <alignment vertical="center"/>
    </xf>
    <xf numFmtId="165" fontId="3" fillId="16" borderId="115" xfId="0" applyNumberFormat="1" applyFont="1" applyFill="1" applyBorder="1" applyAlignment="1">
      <alignment vertical="center"/>
    </xf>
    <xf numFmtId="165" fontId="3" fillId="16" borderId="115" xfId="0" applyNumberFormat="1" applyFont="1" applyFill="1" applyBorder="1" applyAlignment="1">
      <alignment vertical="center"/>
    </xf>
    <xf numFmtId="165" fontId="3" fillId="0" borderId="72" xfId="0" applyNumberFormat="1" applyFont="1" applyBorder="1" applyAlignment="1">
      <alignment vertical="center"/>
    </xf>
    <xf numFmtId="165" fontId="3" fillId="16" borderId="70" xfId="0" applyNumberFormat="1" applyFont="1" applyFill="1" applyBorder="1" applyAlignment="1">
      <alignment vertical="center"/>
    </xf>
    <xf numFmtId="165" fontId="3" fillId="16" borderId="115" xfId="0" applyNumberFormat="1" applyFont="1" applyFill="1" applyBorder="1" applyAlignment="1">
      <alignment vertical="center"/>
    </xf>
    <xf numFmtId="165" fontId="3" fillId="0" borderId="71" xfId="0" applyNumberFormat="1" applyFont="1" applyBorder="1" applyAlignment="1">
      <alignment vertical="center"/>
    </xf>
    <xf numFmtId="165" fontId="4" fillId="0" borderId="9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7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65" fontId="3" fillId="0" borderId="154" xfId="0" applyNumberFormat="1" applyFont="1" applyBorder="1" applyAlignment="1">
      <alignment vertical="center"/>
    </xf>
    <xf numFmtId="165" fontId="3" fillId="0" borderId="152" xfId="0" applyNumberFormat="1" applyFont="1" applyBorder="1" applyAlignment="1">
      <alignment vertical="center"/>
    </xf>
    <xf numFmtId="165" fontId="3" fillId="0" borderId="152" xfId="0" applyNumberFormat="1" applyFont="1" applyBorder="1" applyAlignment="1">
      <alignment vertical="center"/>
    </xf>
    <xf numFmtId="165" fontId="3" fillId="0" borderId="152" xfId="0" applyNumberFormat="1" applyFont="1" applyBorder="1" applyAlignment="1">
      <alignment vertical="center"/>
    </xf>
    <xf numFmtId="165" fontId="3" fillId="0" borderId="153" xfId="0" applyNumberFormat="1" applyFont="1" applyBorder="1" applyAlignment="1">
      <alignment vertical="center"/>
    </xf>
    <xf numFmtId="165" fontId="3" fillId="0" borderId="273" xfId="0" applyNumberFormat="1" applyFont="1" applyBorder="1" applyAlignment="1">
      <alignment vertical="center"/>
    </xf>
    <xf numFmtId="165" fontId="3" fillId="0" borderId="152" xfId="0" applyNumberFormat="1" applyFont="1" applyBorder="1" applyAlignment="1">
      <alignment vertical="center"/>
    </xf>
    <xf numFmtId="165" fontId="3" fillId="0" borderId="152" xfId="0" applyNumberFormat="1" applyFont="1" applyBorder="1" applyAlignment="1">
      <alignment vertical="center"/>
    </xf>
    <xf numFmtId="165" fontId="3" fillId="0" borderId="155" xfId="0" applyNumberFormat="1" applyFont="1" applyBorder="1" applyAlignment="1">
      <alignment vertical="center"/>
    </xf>
    <xf numFmtId="165" fontId="3" fillId="0" borderId="154" xfId="0" applyNumberFormat="1" applyFont="1" applyBorder="1" applyAlignment="1">
      <alignment vertical="center"/>
    </xf>
    <xf numFmtId="165" fontId="3" fillId="0" borderId="152" xfId="0" applyNumberFormat="1" applyFont="1" applyBorder="1" applyAlignment="1">
      <alignment vertical="center"/>
    </xf>
    <xf numFmtId="165" fontId="3" fillId="0" borderId="153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16" borderId="70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6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23" fillId="3" borderId="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16" borderId="70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4" fillId="0" borderId="6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0" fontId="4" fillId="0" borderId="192" xfId="0" applyFont="1" applyBorder="1" applyAlignment="1">
      <alignment vertical="center"/>
    </xf>
    <xf numFmtId="41" fontId="4" fillId="0" borderId="16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7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150" xfId="0" applyNumberFormat="1" applyFont="1" applyBorder="1" applyAlignment="1">
      <alignment vertical="center"/>
    </xf>
    <xf numFmtId="49" fontId="3" fillId="0" borderId="150" xfId="0" applyNumberFormat="1" applyFont="1" applyBorder="1" applyAlignment="1">
      <alignment vertical="center"/>
    </xf>
    <xf numFmtId="41" fontId="3" fillId="0" borderId="8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49" fontId="3" fillId="0" borderId="103" xfId="0" applyNumberFormat="1" applyFont="1" applyBorder="1" applyAlignment="1">
      <alignment vertical="center"/>
    </xf>
    <xf numFmtId="41" fontId="3" fillId="0" borderId="6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67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41" fontId="4" fillId="0" borderId="274" xfId="0" applyNumberFormat="1" applyFont="1" applyBorder="1" applyAlignment="1">
      <alignment vertical="center"/>
    </xf>
    <xf numFmtId="41" fontId="4" fillId="0" borderId="275" xfId="0" applyNumberFormat="1" applyFont="1" applyBorder="1" applyAlignment="1">
      <alignment vertical="center"/>
    </xf>
    <xf numFmtId="41" fontId="4" fillId="0" borderId="275" xfId="0" applyNumberFormat="1" applyFont="1" applyBorder="1" applyAlignment="1">
      <alignment vertical="center"/>
    </xf>
    <xf numFmtId="41" fontId="4" fillId="0" borderId="275" xfId="0" applyNumberFormat="1" applyFont="1" applyBorder="1" applyAlignment="1">
      <alignment vertical="center"/>
    </xf>
    <xf numFmtId="41" fontId="4" fillId="0" borderId="205" xfId="0" applyNumberFormat="1" applyFont="1" applyBorder="1" applyAlignment="1">
      <alignment vertical="center"/>
    </xf>
    <xf numFmtId="41" fontId="4" fillId="0" borderId="276" xfId="0" applyNumberFormat="1" applyFont="1" applyBorder="1" applyAlignment="1">
      <alignment vertical="center"/>
    </xf>
    <xf numFmtId="41" fontId="4" fillId="0" borderId="276" xfId="0" applyNumberFormat="1" applyFont="1" applyBorder="1" applyAlignment="1">
      <alignment vertical="center"/>
    </xf>
    <xf numFmtId="41" fontId="4" fillId="0" borderId="276" xfId="0" applyNumberFormat="1" applyFont="1" applyBorder="1" applyAlignment="1">
      <alignment vertical="center"/>
    </xf>
    <xf numFmtId="41" fontId="4" fillId="0" borderId="205" xfId="0" applyNumberFormat="1" applyFont="1" applyBorder="1" applyAlignment="1">
      <alignment vertical="center"/>
    </xf>
    <xf numFmtId="41" fontId="4" fillId="0" borderId="277" xfId="0" applyNumberFormat="1" applyFont="1" applyBorder="1" applyAlignment="1">
      <alignment vertical="center"/>
    </xf>
    <xf numFmtId="41" fontId="4" fillId="0" borderId="277" xfId="0" applyNumberFormat="1" applyFont="1" applyBorder="1" applyAlignment="1">
      <alignment vertical="center"/>
    </xf>
    <xf numFmtId="41" fontId="4" fillId="0" borderId="205" xfId="0" applyNumberFormat="1" applyFont="1" applyBorder="1" applyAlignment="1">
      <alignment vertical="center"/>
    </xf>
    <xf numFmtId="41" fontId="4" fillId="0" borderId="61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9" fontId="3" fillId="0" borderId="97" xfId="0" applyNumberFormat="1" applyFont="1" applyBorder="1" applyAlignment="1">
      <alignment vertical="center"/>
    </xf>
    <xf numFmtId="41" fontId="3" fillId="0" borderId="69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4" fillId="0" borderId="6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vertical="center"/>
    </xf>
    <xf numFmtId="41" fontId="3" fillId="0" borderId="109" xfId="0" applyNumberFormat="1" applyFont="1" applyBorder="1" applyAlignment="1">
      <alignment vertical="center"/>
    </xf>
    <xf numFmtId="41" fontId="3" fillId="0" borderId="109" xfId="0" applyNumberFormat="1" applyFont="1" applyBorder="1" applyAlignment="1">
      <alignment vertical="center"/>
    </xf>
    <xf numFmtId="41" fontId="3" fillId="0" borderId="75" xfId="0" applyNumberFormat="1" applyFont="1" applyBorder="1" applyAlignment="1">
      <alignment vertical="center"/>
    </xf>
    <xf numFmtId="41" fontId="4" fillId="0" borderId="74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vertical="center"/>
    </xf>
    <xf numFmtId="41" fontId="3" fillId="0" borderId="109" xfId="0" applyNumberFormat="1" applyFont="1" applyBorder="1" applyAlignment="1">
      <alignment vertical="center"/>
    </xf>
    <xf numFmtId="41" fontId="3" fillId="0" borderId="75" xfId="0" applyNumberFormat="1" applyFont="1" applyBorder="1" applyAlignment="1">
      <alignment vertical="center"/>
    </xf>
    <xf numFmtId="41" fontId="4" fillId="0" borderId="74" xfId="0" applyNumberFormat="1" applyFont="1" applyBorder="1" applyAlignment="1">
      <alignment vertical="center"/>
    </xf>
    <xf numFmtId="41" fontId="3" fillId="0" borderId="109" xfId="0" applyNumberFormat="1" applyFont="1" applyBorder="1" applyAlignment="1">
      <alignment vertical="center"/>
    </xf>
    <xf numFmtId="41" fontId="3" fillId="0" borderId="75" xfId="0" applyNumberFormat="1" applyFont="1" applyBorder="1" applyAlignment="1">
      <alignment vertical="center"/>
    </xf>
    <xf numFmtId="41" fontId="4" fillId="0" borderId="74" xfId="0" applyNumberFormat="1" applyFont="1" applyBorder="1" applyAlignment="1">
      <alignment vertical="center"/>
    </xf>
    <xf numFmtId="41" fontId="4" fillId="0" borderId="6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4" fillId="0" borderId="278" xfId="0" applyNumberFormat="1" applyFont="1" applyBorder="1" applyAlignment="1">
      <alignment vertical="center"/>
    </xf>
    <xf numFmtId="3" fontId="4" fillId="0" borderId="278" xfId="0" applyNumberFormat="1" applyFont="1" applyBorder="1" applyAlignment="1">
      <alignment vertical="center"/>
    </xf>
    <xf numFmtId="0" fontId="4" fillId="0" borderId="278" xfId="0" applyFont="1" applyBorder="1" applyAlignment="1">
      <alignment vertical="center"/>
    </xf>
    <xf numFmtId="41" fontId="4" fillId="17" borderId="27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112" xfId="0" applyNumberFormat="1" applyFont="1" applyFill="1" applyBorder="1" applyAlignment="1">
      <alignment vertical="center"/>
    </xf>
    <xf numFmtId="41" fontId="5" fillId="3" borderId="7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3" fillId="0" borderId="11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4" fillId="0" borderId="6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3" fillId="0" borderId="150" xfId="0" applyNumberFormat="1" applyFont="1" applyBorder="1" applyAlignment="1">
      <alignment vertical="center"/>
    </xf>
    <xf numFmtId="3" fontId="3" fillId="0" borderId="150" xfId="0" applyNumberFormat="1" applyFont="1" applyBorder="1" applyAlignment="1">
      <alignment vertical="center"/>
    </xf>
    <xf numFmtId="49" fontId="3" fillId="0" borderId="150" xfId="0" applyNumberFormat="1" applyFont="1" applyBorder="1" applyAlignment="1">
      <alignment vertical="center"/>
    </xf>
    <xf numFmtId="41" fontId="3" fillId="16" borderId="6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21" borderId="0" xfId="0" applyFont="1" applyFill="1" applyAlignment="1">
      <alignment vertical="center"/>
    </xf>
    <xf numFmtId="0" fontId="3" fillId="21" borderId="0" xfId="0" applyFont="1" applyFill="1" applyAlignment="1">
      <alignment vertical="center"/>
    </xf>
    <xf numFmtId="0" fontId="3" fillId="21" borderId="0" xfId="0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166" fontId="3" fillId="21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72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3" fillId="0" borderId="116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72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72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4" fillId="0" borderId="6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9" fontId="3" fillId="0" borderId="97" xfId="0" applyNumberFormat="1" applyFont="1" applyBorder="1" applyAlignment="1">
      <alignment vertical="center"/>
    </xf>
    <xf numFmtId="41" fontId="3" fillId="16" borderId="83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3" fontId="4" fillId="0" borderId="278" xfId="0" applyNumberFormat="1" applyFont="1" applyBorder="1" applyAlignment="1">
      <alignment vertical="center"/>
    </xf>
    <xf numFmtId="3" fontId="4" fillId="0" borderId="278" xfId="0" applyNumberFormat="1" applyFont="1" applyBorder="1" applyAlignment="1">
      <alignment vertical="center"/>
    </xf>
    <xf numFmtId="3" fontId="4" fillId="0" borderId="278" xfId="0" applyNumberFormat="1" applyFont="1" applyBorder="1" applyAlignment="1">
      <alignment vertical="center"/>
    </xf>
    <xf numFmtId="41" fontId="4" fillId="17" borderId="280" xfId="0" applyNumberFormat="1" applyFont="1" applyFill="1" applyBorder="1" applyAlignment="1">
      <alignment vertical="center"/>
    </xf>
    <xf numFmtId="41" fontId="4" fillId="0" borderId="281" xfId="0" applyNumberFormat="1" applyFont="1" applyBorder="1" applyAlignment="1">
      <alignment vertical="center"/>
    </xf>
    <xf numFmtId="41" fontId="4" fillId="0" borderId="281" xfId="0" applyNumberFormat="1" applyFont="1" applyBorder="1" applyAlignment="1">
      <alignment vertical="center"/>
    </xf>
    <xf numFmtId="41" fontId="4" fillId="0" borderId="281" xfId="0" applyNumberFormat="1" applyFont="1" applyBorder="1" applyAlignment="1">
      <alignment vertical="center"/>
    </xf>
    <xf numFmtId="41" fontId="4" fillId="17" borderId="282" xfId="0" applyNumberFormat="1" applyFont="1" applyFill="1" applyBorder="1" applyAlignment="1">
      <alignment vertical="center"/>
    </xf>
    <xf numFmtId="41" fontId="4" fillId="0" borderId="283" xfId="0" applyNumberFormat="1" applyFont="1" applyBorder="1" applyAlignment="1">
      <alignment vertical="center"/>
    </xf>
    <xf numFmtId="41" fontId="4" fillId="0" borderId="283" xfId="0" applyNumberFormat="1" applyFont="1" applyBorder="1" applyAlignment="1">
      <alignment vertical="center"/>
    </xf>
    <xf numFmtId="41" fontId="4" fillId="0" borderId="283" xfId="0" applyNumberFormat="1" applyFont="1" applyBorder="1" applyAlignment="1">
      <alignment vertical="center"/>
    </xf>
    <xf numFmtId="41" fontId="4" fillId="0" borderId="282" xfId="0" applyNumberFormat="1" applyFont="1" applyBorder="1" applyAlignment="1">
      <alignment vertical="center"/>
    </xf>
    <xf numFmtId="41" fontId="4" fillId="0" borderId="281" xfId="0" applyNumberFormat="1" applyFont="1" applyBorder="1" applyAlignment="1">
      <alignment vertical="center"/>
    </xf>
    <xf numFmtId="41" fontId="4" fillId="0" borderId="281" xfId="0" applyNumberFormat="1" applyFont="1" applyBorder="1" applyAlignment="1">
      <alignment vertical="center"/>
    </xf>
    <xf numFmtId="41" fontId="4" fillId="0" borderId="282" xfId="0" applyNumberFormat="1" applyFont="1" applyBorder="1" applyAlignment="1">
      <alignment vertical="center"/>
    </xf>
    <xf numFmtId="41" fontId="4" fillId="17" borderId="27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3" fillId="22" borderId="0" xfId="0" applyNumberFormat="1" applyFont="1" applyFill="1" applyAlignment="1">
      <alignment vertical="center"/>
    </xf>
    <xf numFmtId="3" fontId="3" fillId="22" borderId="3" xfId="0" applyNumberFormat="1" applyFont="1" applyFill="1" applyBorder="1" applyAlignment="1">
      <alignment vertical="center"/>
    </xf>
    <xf numFmtId="49" fontId="3" fillId="22" borderId="3" xfId="0" applyNumberFormat="1" applyFont="1" applyFill="1" applyBorder="1" applyAlignment="1">
      <alignment vertical="center"/>
    </xf>
    <xf numFmtId="41" fontId="3" fillId="22" borderId="20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41" fontId="3" fillId="16" borderId="73" xfId="0" applyNumberFormat="1" applyFont="1" applyFill="1" applyBorder="1" applyAlignment="1">
      <alignment vertical="center"/>
    </xf>
    <xf numFmtId="41" fontId="3" fillId="16" borderId="109" xfId="0" applyNumberFormat="1" applyFont="1" applyFill="1" applyBorder="1" applyAlignment="1">
      <alignment vertical="center"/>
    </xf>
    <xf numFmtId="41" fontId="3" fillId="16" borderId="109" xfId="0" applyNumberFormat="1" applyFont="1" applyFill="1" applyBorder="1" applyAlignment="1">
      <alignment vertical="center"/>
    </xf>
    <xf numFmtId="41" fontId="3" fillId="16" borderId="75" xfId="0" applyNumberFormat="1" applyFont="1" applyFill="1" applyBorder="1" applyAlignment="1">
      <alignment vertical="center"/>
    </xf>
    <xf numFmtId="41" fontId="3" fillId="0" borderId="74" xfId="0" applyNumberFormat="1" applyFont="1" applyBorder="1" applyAlignment="1">
      <alignment vertical="center"/>
    </xf>
    <xf numFmtId="41" fontId="3" fillId="16" borderId="244" xfId="0" applyNumberFormat="1" applyFont="1" applyFill="1" applyBorder="1" applyAlignment="1">
      <alignment vertical="center"/>
    </xf>
    <xf numFmtId="41" fontId="3" fillId="16" borderId="109" xfId="0" applyNumberFormat="1" applyFont="1" applyFill="1" applyBorder="1" applyAlignment="1">
      <alignment vertical="center"/>
    </xf>
    <xf numFmtId="41" fontId="3" fillId="16" borderId="75" xfId="0" applyNumberFormat="1" applyFont="1" applyFill="1" applyBorder="1" applyAlignment="1">
      <alignment vertical="center"/>
    </xf>
    <xf numFmtId="41" fontId="3" fillId="0" borderId="74" xfId="0" applyNumberFormat="1" applyFont="1" applyBorder="1" applyAlignment="1">
      <alignment vertical="center"/>
    </xf>
    <xf numFmtId="41" fontId="3" fillId="16" borderId="109" xfId="0" applyNumberFormat="1" applyFont="1" applyFill="1" applyBorder="1" applyAlignment="1">
      <alignment vertical="center"/>
    </xf>
    <xf numFmtId="41" fontId="3" fillId="16" borderId="75" xfId="0" applyNumberFormat="1" applyFont="1" applyFill="1" applyBorder="1" applyAlignment="1">
      <alignment vertical="center"/>
    </xf>
    <xf numFmtId="41" fontId="3" fillId="0" borderId="74" xfId="0" applyNumberFormat="1" applyFont="1" applyBorder="1" applyAlignment="1">
      <alignment vertical="center"/>
    </xf>
    <xf numFmtId="41" fontId="3" fillId="0" borderId="6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16" borderId="70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72" xfId="0" applyNumberFormat="1" applyFont="1" applyFill="1" applyBorder="1" applyAlignment="1">
      <alignment vertical="center"/>
    </xf>
    <xf numFmtId="41" fontId="3" fillId="0" borderId="71" xfId="0" applyNumberFormat="1" applyFont="1" applyBorder="1" applyAlignment="1">
      <alignment vertical="center"/>
    </xf>
    <xf numFmtId="41" fontId="3" fillId="16" borderId="116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72" xfId="0" applyNumberFormat="1" applyFont="1" applyFill="1" applyBorder="1" applyAlignment="1">
      <alignment vertical="center"/>
    </xf>
    <xf numFmtId="41" fontId="3" fillId="0" borderId="71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72" xfId="0" applyNumberFormat="1" applyFont="1" applyFill="1" applyBorder="1" applyAlignment="1">
      <alignment vertical="center"/>
    </xf>
    <xf numFmtId="41" fontId="3" fillId="0" borderId="71" xfId="0" applyNumberFormat="1" applyFont="1" applyBorder="1" applyAlignment="1">
      <alignment vertical="center"/>
    </xf>
    <xf numFmtId="41" fontId="3" fillId="0" borderId="6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72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3" fillId="0" borderId="116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72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72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4" fillId="0" borderId="6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41" fontId="4" fillId="0" borderId="274" xfId="0" applyNumberFormat="1" applyFont="1" applyBorder="1" applyAlignment="1">
      <alignment vertical="center"/>
    </xf>
    <xf numFmtId="41" fontId="4" fillId="0" borderId="275" xfId="0" applyNumberFormat="1" applyFont="1" applyBorder="1" applyAlignment="1">
      <alignment vertical="center"/>
    </xf>
    <xf numFmtId="41" fontId="4" fillId="0" borderId="275" xfId="0" applyNumberFormat="1" applyFont="1" applyBorder="1" applyAlignment="1">
      <alignment vertical="center"/>
    </xf>
    <xf numFmtId="41" fontId="4" fillId="0" borderId="275" xfId="0" applyNumberFormat="1" applyFont="1" applyBorder="1" applyAlignment="1">
      <alignment vertical="center"/>
    </xf>
    <xf numFmtId="41" fontId="4" fillId="0" borderId="205" xfId="0" applyNumberFormat="1" applyFont="1" applyBorder="1" applyAlignment="1">
      <alignment vertical="center"/>
    </xf>
    <xf numFmtId="41" fontId="4" fillId="0" borderId="204" xfId="0" applyNumberFormat="1" applyFont="1" applyBorder="1" applyAlignment="1">
      <alignment vertical="center"/>
    </xf>
    <xf numFmtId="41" fontId="4" fillId="0" borderId="277" xfId="0" applyNumberFormat="1" applyFont="1" applyBorder="1" applyAlignment="1">
      <alignment vertical="center"/>
    </xf>
    <xf numFmtId="41" fontId="4" fillId="0" borderId="277" xfId="0" applyNumberFormat="1" applyFont="1" applyBorder="1" applyAlignment="1">
      <alignment vertical="center"/>
    </xf>
    <xf numFmtId="41" fontId="4" fillId="0" borderId="205" xfId="0" applyNumberFormat="1" applyFont="1" applyBorder="1" applyAlignment="1">
      <alignment vertical="center"/>
    </xf>
    <xf numFmtId="41" fontId="4" fillId="0" borderId="204" xfId="0" applyNumberFormat="1" applyFont="1" applyBorder="1" applyAlignment="1">
      <alignment vertical="center"/>
    </xf>
    <xf numFmtId="41" fontId="4" fillId="0" borderId="277" xfId="0" applyNumberFormat="1" applyFont="1" applyBorder="1" applyAlignment="1">
      <alignment vertical="center"/>
    </xf>
    <xf numFmtId="41" fontId="4" fillId="0" borderId="205" xfId="0" applyNumberFormat="1" applyFont="1" applyBorder="1" applyAlignment="1">
      <alignment vertical="center"/>
    </xf>
    <xf numFmtId="41" fontId="4" fillId="0" borderId="6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vertical="center"/>
    </xf>
    <xf numFmtId="41" fontId="3" fillId="0" borderId="109" xfId="0" applyNumberFormat="1" applyFont="1" applyBorder="1" applyAlignment="1">
      <alignment vertical="center"/>
    </xf>
    <xf numFmtId="41" fontId="3" fillId="0" borderId="109" xfId="0" applyNumberFormat="1" applyFont="1" applyBorder="1" applyAlignment="1">
      <alignment vertical="center"/>
    </xf>
    <xf numFmtId="41" fontId="3" fillId="0" borderId="109" xfId="0" applyNumberFormat="1" applyFont="1" applyBorder="1" applyAlignment="1">
      <alignment vertical="center"/>
    </xf>
    <xf numFmtId="41" fontId="4" fillId="0" borderId="74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vertical="center"/>
    </xf>
    <xf numFmtId="41" fontId="3" fillId="0" borderId="109" xfId="0" applyNumberFormat="1" applyFont="1" applyBorder="1" applyAlignment="1">
      <alignment vertical="center"/>
    </xf>
    <xf numFmtId="41" fontId="3" fillId="0" borderId="109" xfId="0" applyNumberFormat="1" applyFont="1" applyBorder="1" applyAlignment="1">
      <alignment vertical="center"/>
    </xf>
    <xf numFmtId="41" fontId="4" fillId="0" borderId="74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vertical="center"/>
    </xf>
    <xf numFmtId="41" fontId="3" fillId="0" borderId="109" xfId="0" applyNumberFormat="1" applyFont="1" applyBorder="1" applyAlignment="1">
      <alignment vertical="center"/>
    </xf>
    <xf numFmtId="41" fontId="4" fillId="0" borderId="74" xfId="0" applyNumberFormat="1" applyFont="1" applyBorder="1" applyAlignment="1">
      <alignment vertical="center"/>
    </xf>
    <xf numFmtId="41" fontId="4" fillId="0" borderId="65" xfId="0" applyNumberFormat="1" applyFont="1" applyBorder="1" applyAlignment="1">
      <alignment vertical="center"/>
    </xf>
    <xf numFmtId="0" fontId="3" fillId="0" borderId="0" xfId="0" applyFont="1"/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4" fillId="0" borderId="67" xfId="0" applyNumberFormat="1" applyFont="1" applyBorder="1" applyAlignment="1">
      <alignment vertical="center"/>
    </xf>
    <xf numFmtId="0" fontId="3" fillId="0" borderId="0" xfId="0" applyFont="1"/>
    <xf numFmtId="3" fontId="3" fillId="0" borderId="9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50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50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50" xfId="0" applyNumberFormat="1" applyFont="1" applyBorder="1" applyAlignment="1">
      <alignment vertical="center"/>
    </xf>
    <xf numFmtId="41" fontId="3" fillId="0" borderId="67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4" fillId="0" borderId="69" xfId="0" applyNumberFormat="1" applyFont="1" applyBorder="1" applyAlignment="1">
      <alignment vertical="center"/>
    </xf>
    <xf numFmtId="0" fontId="3" fillId="0" borderId="0" xfId="0" applyFont="1"/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71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71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71" xfId="0" applyNumberFormat="1" applyFont="1" applyBorder="1" applyAlignment="1">
      <alignment vertical="center"/>
    </xf>
    <xf numFmtId="41" fontId="3" fillId="0" borderId="69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4" fillId="0" borderId="278" xfId="0" applyNumberFormat="1" applyFont="1" applyBorder="1" applyAlignment="1">
      <alignment vertical="center"/>
    </xf>
    <xf numFmtId="3" fontId="4" fillId="0" borderId="278" xfId="0" applyNumberFormat="1" applyFont="1" applyBorder="1" applyAlignment="1">
      <alignment vertical="center"/>
    </xf>
    <xf numFmtId="3" fontId="4" fillId="0" borderId="278" xfId="0" applyNumberFormat="1" applyFont="1" applyBorder="1" applyAlignment="1">
      <alignment vertical="center"/>
    </xf>
    <xf numFmtId="41" fontId="4" fillId="17" borderId="280" xfId="0" applyNumberFormat="1" applyFont="1" applyFill="1" applyBorder="1" applyAlignment="1">
      <alignment vertical="center"/>
    </xf>
    <xf numFmtId="41" fontId="4" fillId="0" borderId="281" xfId="0" applyNumberFormat="1" applyFont="1" applyBorder="1" applyAlignment="1">
      <alignment vertical="center"/>
    </xf>
    <xf numFmtId="41" fontId="4" fillId="0" borderId="281" xfId="0" applyNumberFormat="1" applyFont="1" applyBorder="1" applyAlignment="1">
      <alignment vertical="center"/>
    </xf>
    <xf numFmtId="41" fontId="4" fillId="0" borderId="281" xfId="0" applyNumberFormat="1" applyFont="1" applyBorder="1" applyAlignment="1">
      <alignment vertical="center"/>
    </xf>
    <xf numFmtId="41" fontId="4" fillId="17" borderId="282" xfId="0" applyNumberFormat="1" applyFont="1" applyFill="1" applyBorder="1" applyAlignment="1">
      <alignment vertical="center"/>
    </xf>
    <xf numFmtId="41" fontId="4" fillId="17" borderId="280" xfId="0" applyNumberFormat="1" applyFont="1" applyFill="1" applyBorder="1" applyAlignment="1">
      <alignment vertical="center"/>
    </xf>
    <xf numFmtId="41" fontId="4" fillId="17" borderId="281" xfId="0" applyNumberFormat="1" applyFont="1" applyFill="1" applyBorder="1" applyAlignment="1">
      <alignment vertical="center"/>
    </xf>
    <xf numFmtId="41" fontId="4" fillId="0" borderId="281" xfId="0" applyNumberFormat="1" applyFont="1" applyBorder="1" applyAlignment="1">
      <alignment vertical="center"/>
    </xf>
    <xf numFmtId="41" fontId="4" fillId="17" borderId="282" xfId="0" applyNumberFormat="1" applyFont="1" applyFill="1" applyBorder="1" applyAlignment="1">
      <alignment vertical="center"/>
    </xf>
    <xf numFmtId="41" fontId="4" fillId="17" borderId="280" xfId="0" applyNumberFormat="1" applyFont="1" applyFill="1" applyBorder="1" applyAlignment="1">
      <alignment vertical="center"/>
    </xf>
    <xf numFmtId="41" fontId="4" fillId="17" borderId="281" xfId="0" applyNumberFormat="1" applyFont="1" applyFill="1" applyBorder="1" applyAlignment="1">
      <alignment vertical="center"/>
    </xf>
    <xf numFmtId="41" fontId="4" fillId="17" borderId="282" xfId="0" applyNumberFormat="1" applyFont="1" applyFill="1" applyBorder="1" applyAlignment="1">
      <alignment vertical="center"/>
    </xf>
    <xf numFmtId="41" fontId="4" fillId="17" borderId="279" xfId="0" applyNumberFormat="1" applyFont="1" applyFill="1" applyBorder="1" applyAlignment="1">
      <alignment vertical="center"/>
    </xf>
    <xf numFmtId="0" fontId="3" fillId="0" borderId="0" xfId="0" applyFont="1"/>
    <xf numFmtId="3" fontId="5" fillId="3" borderId="3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3" fontId="3" fillId="0" borderId="9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41" fontId="3" fillId="16" borderId="73" xfId="0" applyNumberFormat="1" applyFont="1" applyFill="1" applyBorder="1" applyAlignment="1">
      <alignment vertical="center"/>
    </xf>
    <xf numFmtId="41" fontId="3" fillId="16" borderId="109" xfId="0" applyNumberFormat="1" applyFont="1" applyFill="1" applyBorder="1" applyAlignment="1">
      <alignment vertical="center"/>
    </xf>
    <xf numFmtId="41" fontId="3" fillId="16" borderId="109" xfId="0" applyNumberFormat="1" applyFont="1" applyFill="1" applyBorder="1" applyAlignment="1">
      <alignment vertical="center"/>
    </xf>
    <xf numFmtId="41" fontId="3" fillId="16" borderId="109" xfId="0" applyNumberFormat="1" applyFont="1" applyFill="1" applyBorder="1" applyAlignment="1">
      <alignment vertical="center"/>
    </xf>
    <xf numFmtId="41" fontId="3" fillId="0" borderId="74" xfId="0" applyNumberFormat="1" applyFont="1" applyBorder="1" applyAlignment="1">
      <alignment vertical="center"/>
    </xf>
    <xf numFmtId="41" fontId="3" fillId="16" borderId="73" xfId="0" applyNumberFormat="1" applyFont="1" applyFill="1" applyBorder="1" applyAlignment="1">
      <alignment vertical="center"/>
    </xf>
    <xf numFmtId="41" fontId="3" fillId="16" borderId="109" xfId="0" applyNumberFormat="1" applyFont="1" applyFill="1" applyBorder="1" applyAlignment="1">
      <alignment vertical="center"/>
    </xf>
    <xf numFmtId="41" fontId="3" fillId="16" borderId="109" xfId="0" applyNumberFormat="1" applyFont="1" applyFill="1" applyBorder="1" applyAlignment="1">
      <alignment vertical="center"/>
    </xf>
    <xf numFmtId="41" fontId="3" fillId="0" borderId="74" xfId="0" applyNumberFormat="1" applyFont="1" applyBorder="1" applyAlignment="1">
      <alignment vertical="center"/>
    </xf>
    <xf numFmtId="41" fontId="3" fillId="16" borderId="73" xfId="0" applyNumberFormat="1" applyFont="1" applyFill="1" applyBorder="1" applyAlignment="1">
      <alignment vertical="center"/>
    </xf>
    <xf numFmtId="41" fontId="3" fillId="16" borderId="109" xfId="0" applyNumberFormat="1" applyFont="1" applyFill="1" applyBorder="1" applyAlignment="1">
      <alignment vertical="center"/>
    </xf>
    <xf numFmtId="41" fontId="3" fillId="0" borderId="74" xfId="0" applyNumberFormat="1" applyFont="1" applyBorder="1" applyAlignment="1">
      <alignment vertical="center"/>
    </xf>
    <xf numFmtId="41" fontId="3" fillId="0" borderId="65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41" fontId="3" fillId="16" borderId="24" xfId="0" applyNumberFormat="1" applyFont="1" applyFill="1" applyBorder="1" applyAlignment="1">
      <alignment vertical="center"/>
    </xf>
    <xf numFmtId="41" fontId="3" fillId="16" borderId="25" xfId="0" applyNumberFormat="1" applyFont="1" applyFill="1" applyBorder="1" applyAlignment="1">
      <alignment vertical="center"/>
    </xf>
    <xf numFmtId="41" fontId="3" fillId="16" borderId="25" xfId="0" applyNumberFormat="1" applyFont="1" applyFill="1" applyBorder="1" applyAlignment="1">
      <alignment vertical="center"/>
    </xf>
    <xf numFmtId="41" fontId="3" fillId="16" borderId="25" xfId="0" applyNumberFormat="1" applyFont="1" applyFill="1" applyBorder="1" applyAlignment="1">
      <alignment vertical="center"/>
    </xf>
    <xf numFmtId="41" fontId="3" fillId="0" borderId="50" xfId="0" applyNumberFormat="1" applyFont="1" applyBorder="1" applyAlignment="1">
      <alignment vertical="center"/>
    </xf>
    <xf numFmtId="41" fontId="3" fillId="16" borderId="24" xfId="0" applyNumberFormat="1" applyFont="1" applyFill="1" applyBorder="1" applyAlignment="1">
      <alignment vertical="center"/>
    </xf>
    <xf numFmtId="41" fontId="3" fillId="16" borderId="25" xfId="0" applyNumberFormat="1" applyFont="1" applyFill="1" applyBorder="1" applyAlignment="1">
      <alignment vertical="center"/>
    </xf>
    <xf numFmtId="41" fontId="3" fillId="16" borderId="25" xfId="0" applyNumberFormat="1" applyFont="1" applyFill="1" applyBorder="1" applyAlignment="1">
      <alignment vertical="center"/>
    </xf>
    <xf numFmtId="41" fontId="3" fillId="0" borderId="50" xfId="0" applyNumberFormat="1" applyFont="1" applyBorder="1" applyAlignment="1">
      <alignment vertical="center"/>
    </xf>
    <xf numFmtId="41" fontId="3" fillId="16" borderId="24" xfId="0" applyNumberFormat="1" applyFont="1" applyFill="1" applyBorder="1" applyAlignment="1">
      <alignment vertical="center"/>
    </xf>
    <xf numFmtId="41" fontId="3" fillId="16" borderId="25" xfId="0" applyNumberFormat="1" applyFont="1" applyFill="1" applyBorder="1" applyAlignment="1">
      <alignment vertical="center"/>
    </xf>
    <xf numFmtId="41" fontId="3" fillId="0" borderId="50" xfId="0" applyNumberFormat="1" applyFont="1" applyBorder="1" applyAlignment="1">
      <alignment vertical="center"/>
    </xf>
    <xf numFmtId="41" fontId="3" fillId="0" borderId="67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4" fillId="0" borderId="69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5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0" fontId="3" fillId="0" borderId="0" xfId="0" applyFont="1"/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165" fontId="5" fillId="3" borderId="18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0" fontId="3" fillId="0" borderId="0" xfId="0" applyFont="1"/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5" fontId="3" fillId="0" borderId="30" xfId="0" applyNumberFormat="1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165" fontId="4" fillId="0" borderId="119" xfId="0" applyNumberFormat="1" applyFont="1" applyBorder="1" applyAlignment="1">
      <alignment vertical="center"/>
    </xf>
    <xf numFmtId="165" fontId="3" fillId="0" borderId="30" xfId="0" applyNumberFormat="1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165" fontId="4" fillId="0" borderId="119" xfId="0" applyNumberFormat="1" applyFont="1" applyBorder="1" applyAlignment="1">
      <alignment vertical="center"/>
    </xf>
    <xf numFmtId="165" fontId="3" fillId="0" borderId="30" xfId="0" applyNumberFormat="1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165" fontId="4" fillId="0" borderId="119" xfId="0" applyNumberFormat="1" applyFont="1" applyBorder="1" applyAlignment="1">
      <alignment vertical="center"/>
    </xf>
    <xf numFmtId="165" fontId="4" fillId="0" borderId="5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3" fillId="0" borderId="9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4" fillId="0" borderId="67" xfId="0" applyNumberFormat="1" applyFont="1" applyBorder="1" applyAlignment="1">
      <alignment vertical="center"/>
    </xf>
    <xf numFmtId="0" fontId="3" fillId="0" borderId="0" xfId="0" applyFont="1"/>
    <xf numFmtId="3" fontId="3" fillId="0" borderId="9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4" fillId="0" borderId="81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4" fillId="0" borderId="81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4" fillId="0" borderId="81" xfId="0" applyNumberFormat="1" applyFont="1" applyBorder="1" applyAlignment="1">
      <alignment vertical="center"/>
    </xf>
    <xf numFmtId="41" fontId="4" fillId="0" borderId="80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4" fillId="0" borderId="67" xfId="0" applyNumberFormat="1" applyFont="1" applyBorder="1" applyAlignment="1">
      <alignment vertical="center"/>
    </xf>
    <xf numFmtId="0" fontId="3" fillId="0" borderId="0" xfId="0" applyFont="1"/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4" fillId="0" borderId="71" xfId="0" applyNumberFormat="1" applyFont="1" applyBorder="1" applyAlignment="1">
      <alignment vertical="center"/>
    </xf>
    <xf numFmtId="41" fontId="4" fillId="0" borderId="6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5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0" fontId="3" fillId="0" borderId="0" xfId="0" applyFont="1"/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4" fillId="0" borderId="11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4" fillId="0" borderId="11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4" fillId="0" borderId="119" xfId="0" applyNumberFormat="1" applyFont="1" applyBorder="1" applyAlignment="1">
      <alignment vertical="center"/>
    </xf>
    <xf numFmtId="41" fontId="4" fillId="0" borderId="5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0" fontId="3" fillId="0" borderId="0" xfId="0" applyFont="1"/>
    <xf numFmtId="3" fontId="5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3" fillId="0" borderId="94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16" borderId="70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67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3" fillId="0" borderId="103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16" borderId="26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27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27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27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4" fillId="0" borderId="69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5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3" fillId="0" borderId="94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16" borderId="70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67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3" fillId="0" borderId="103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16" borderId="26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27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27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3" fillId="16" borderId="115" xfId="0" applyNumberFormat="1" applyFont="1" applyFill="1" applyBorder="1" applyAlignment="1">
      <alignment vertical="center"/>
    </xf>
    <xf numFmtId="41" fontId="3" fillId="16" borderId="27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4" fillId="0" borderId="69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5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165" fontId="4" fillId="0" borderId="94" xfId="0" applyNumberFormat="1" applyFont="1" applyBorder="1" applyAlignment="1">
      <alignment horizontal="left"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41" fontId="4" fillId="0" borderId="94" xfId="0" applyNumberFormat="1" applyFont="1" applyBorder="1" applyAlignment="1">
      <alignment vertical="center"/>
    </xf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applyFont="1"/>
    <xf numFmtId="3" fontId="3" fillId="0" borderId="9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41" fontId="3" fillId="17" borderId="24" xfId="0" applyNumberFormat="1" applyFont="1" applyFill="1" applyBorder="1" applyAlignment="1">
      <alignment vertical="center"/>
    </xf>
    <xf numFmtId="41" fontId="3" fillId="17" borderId="25" xfId="0" applyNumberFormat="1" applyFont="1" applyFill="1" applyBorder="1" applyAlignment="1">
      <alignment vertical="center"/>
    </xf>
    <xf numFmtId="41" fontId="3" fillId="17" borderId="25" xfId="0" applyNumberFormat="1" applyFont="1" applyFill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17" borderId="23" xfId="0" applyNumberFormat="1" applyFont="1" applyFill="1" applyBorder="1" applyAlignment="1">
      <alignment vertical="center"/>
    </xf>
    <xf numFmtId="41" fontId="3" fillId="17" borderId="25" xfId="0" applyNumberFormat="1" applyFont="1" applyFill="1" applyBorder="1" applyAlignment="1">
      <alignment vertical="center"/>
    </xf>
    <xf numFmtId="41" fontId="3" fillId="17" borderId="25" xfId="0" applyNumberFormat="1" applyFont="1" applyFill="1" applyBorder="1" applyAlignment="1">
      <alignment vertical="center"/>
    </xf>
    <xf numFmtId="41" fontId="3" fillId="17" borderId="25" xfId="0" applyNumberFormat="1" applyFont="1" applyFill="1" applyBorder="1" applyAlignment="1">
      <alignment vertical="center"/>
    </xf>
    <xf numFmtId="41" fontId="4" fillId="17" borderId="23" xfId="0" applyNumberFormat="1" applyFont="1" applyFill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17" borderId="67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3" fillId="0" borderId="103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41" fontId="3" fillId="17" borderId="70" xfId="0" applyNumberFormat="1" applyFont="1" applyFill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115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4" fillId="17" borderId="98" xfId="0" applyNumberFormat="1" applyFont="1" applyFill="1" applyBorder="1" applyAlignment="1">
      <alignment vertical="center"/>
    </xf>
    <xf numFmtId="41" fontId="3" fillId="17" borderId="115" xfId="0" applyNumberFormat="1" applyFont="1" applyFill="1" applyBorder="1" applyAlignment="1">
      <alignment vertical="center"/>
    </xf>
    <xf numFmtId="41" fontId="3" fillId="17" borderId="115" xfId="0" applyNumberFormat="1" applyFont="1" applyFill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4" fillId="17" borderId="98" xfId="0" applyNumberFormat="1" applyFont="1" applyFill="1" applyBorder="1" applyAlignment="1">
      <alignment vertical="center"/>
    </xf>
    <xf numFmtId="41" fontId="3" fillId="17" borderId="115" xfId="0" applyNumberFormat="1" applyFont="1" applyFill="1" applyBorder="1" applyAlignment="1">
      <alignment vertical="center"/>
    </xf>
    <xf numFmtId="41" fontId="3" fillId="17" borderId="27" xfId="0" applyNumberFormat="1" applyFont="1" applyFill="1" applyBorder="1" applyAlignment="1">
      <alignment vertical="center"/>
    </xf>
    <xf numFmtId="41" fontId="4" fillId="17" borderId="98" xfId="0" applyNumberFormat="1" applyFont="1" applyFill="1" applyBorder="1" applyAlignment="1">
      <alignment vertical="center"/>
    </xf>
    <xf numFmtId="41" fontId="4" fillId="17" borderId="69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3" fontId="5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41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17" fillId="13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94" xfId="0" applyFont="1" applyBorder="1" applyAlignment="1">
      <alignment horizontal="center"/>
    </xf>
    <xf numFmtId="41" fontId="4" fillId="0" borderId="18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94" xfId="0" applyNumberFormat="1" applyFont="1" applyBorder="1"/>
    <xf numFmtId="41" fontId="3" fillId="0" borderId="18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7" borderId="18" xfId="0" applyNumberFormat="1" applyFont="1" applyFill="1" applyBorder="1"/>
    <xf numFmtId="41" fontId="4" fillId="0" borderId="94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94" xfId="0" applyNumberFormat="1" applyFont="1" applyBorder="1"/>
    <xf numFmtId="41" fontId="3" fillId="0" borderId="18" xfId="0" applyNumberFormat="1" applyFont="1" applyBorder="1"/>
    <xf numFmtId="41" fontId="4" fillId="0" borderId="94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18" xfId="0" applyNumberFormat="1" applyFont="1" applyBorder="1"/>
    <xf numFmtId="41" fontId="3" fillId="0" borderId="94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03" xfId="0" applyFont="1" applyBorder="1" applyAlignment="1">
      <alignment horizontal="center"/>
    </xf>
    <xf numFmtId="41" fontId="4" fillId="0" borderId="18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97" xfId="0" applyFont="1" applyBorder="1" applyAlignment="1">
      <alignment horizontal="center"/>
    </xf>
    <xf numFmtId="41" fontId="4" fillId="0" borderId="66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97" xfId="0" applyNumberFormat="1" applyFont="1" applyBorder="1"/>
    <xf numFmtId="41" fontId="3" fillId="0" borderId="148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7" borderId="148" xfId="0" applyNumberFormat="1" applyFont="1" applyFill="1" applyBorder="1"/>
    <xf numFmtId="41" fontId="4" fillId="0" borderId="97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97" xfId="0" applyNumberFormat="1" applyFont="1" applyBorder="1"/>
    <xf numFmtId="41" fontId="3" fillId="0" borderId="148" xfId="0" applyNumberFormat="1" applyFont="1" applyBorder="1"/>
    <xf numFmtId="41" fontId="4" fillId="0" borderId="97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148" xfId="0" applyNumberFormat="1" applyFont="1" applyBorder="1"/>
    <xf numFmtId="41" fontId="3" fillId="0" borderId="97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51" xfId="0" applyFont="1" applyBorder="1" applyAlignment="1">
      <alignment horizontal="center"/>
    </xf>
    <xf numFmtId="41" fontId="4" fillId="0" borderId="108" xfId="0" applyNumberFormat="1" applyFont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0" borderId="150" xfId="0" applyNumberFormat="1" applyFont="1" applyBorder="1"/>
    <xf numFmtId="41" fontId="3" fillId="17" borderId="108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7" borderId="108" xfId="0" applyNumberFormat="1" applyFont="1" applyFill="1" applyBorder="1"/>
    <xf numFmtId="41" fontId="4" fillId="0" borderId="150" xfId="0" applyNumberFormat="1" applyFont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0" borderId="150" xfId="0" applyNumberFormat="1" applyFont="1" applyBorder="1"/>
    <xf numFmtId="41" fontId="3" fillId="0" borderId="108" xfId="0" applyNumberFormat="1" applyFont="1" applyBorder="1"/>
    <xf numFmtId="41" fontId="4" fillId="0" borderId="150" xfId="0" applyNumberFormat="1" applyFont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0" borderId="108" xfId="0" applyNumberFormat="1" applyFont="1" applyBorder="1"/>
    <xf numFmtId="41" fontId="3" fillId="0" borderId="150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17" borderId="111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7" borderId="111" xfId="0" applyNumberFormat="1" applyFont="1" applyFill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17" borderId="111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7" borderId="111" xfId="0" applyNumberFormat="1" applyFont="1" applyFill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17" borderId="111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40" xfId="0" applyFont="1" applyBorder="1" applyAlignment="1">
      <alignment horizontal="center"/>
    </xf>
    <xf numFmtId="41" fontId="4" fillId="0" borderId="141" xfId="0" applyNumberFormat="1" applyFont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0" borderId="139" xfId="0" applyNumberFormat="1" applyFont="1" applyBorder="1"/>
    <xf numFmtId="41" fontId="3" fillId="0" borderId="141" xfId="0" applyNumberFormat="1" applyFont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7" borderId="141" xfId="0" applyNumberFormat="1" applyFont="1" applyFill="1" applyBorder="1"/>
    <xf numFmtId="41" fontId="4" fillId="0" borderId="139" xfId="0" applyNumberFormat="1" applyFont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0" borderId="139" xfId="0" applyNumberFormat="1" applyFont="1" applyBorder="1"/>
    <xf numFmtId="41" fontId="3" fillId="0" borderId="141" xfId="0" applyNumberFormat="1" applyFont="1" applyBorder="1"/>
    <xf numFmtId="41" fontId="4" fillId="0" borderId="139" xfId="0" applyNumberFormat="1" applyFont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0" borderId="141" xfId="0" applyNumberFormat="1" applyFont="1" applyBorder="1"/>
    <xf numFmtId="41" fontId="3" fillId="0" borderId="139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94" xfId="0" applyFont="1" applyBorder="1" applyAlignment="1">
      <alignment horizontal="center"/>
    </xf>
    <xf numFmtId="41" fontId="4" fillId="0" borderId="18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94" xfId="0" applyNumberFormat="1" applyFont="1" applyBorder="1"/>
    <xf numFmtId="41" fontId="3" fillId="0" borderId="18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18" xfId="0" applyNumberFormat="1" applyFont="1" applyBorder="1"/>
    <xf numFmtId="41" fontId="4" fillId="0" borderId="94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94" xfId="0" applyNumberFormat="1" applyFont="1" applyBorder="1"/>
    <xf numFmtId="41" fontId="3" fillId="0" borderId="18" xfId="0" applyNumberFormat="1" applyFont="1" applyBorder="1"/>
    <xf numFmtId="41" fontId="4" fillId="0" borderId="94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18" xfId="0" applyNumberFormat="1" applyFont="1" applyBorder="1"/>
    <xf numFmtId="41" fontId="3" fillId="0" borderId="94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0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17" borderId="111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7" borderId="111" xfId="0" applyNumberFormat="1" applyFont="1" applyFill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0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17" borderId="111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7" borderId="111" xfId="0" applyNumberFormat="1" applyFont="1" applyFill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0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7" borderId="111" xfId="0" applyNumberFormat="1" applyFont="1" applyFill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97" xfId="0" applyFont="1" applyBorder="1" applyAlignment="1">
      <alignment horizontal="center"/>
    </xf>
    <xf numFmtId="41" fontId="4" fillId="0" borderId="148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97" xfId="0" applyNumberFormat="1" applyFont="1" applyBorder="1"/>
    <xf numFmtId="41" fontId="3" fillId="0" borderId="148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7" borderId="148" xfId="0" applyNumberFormat="1" applyFont="1" applyFill="1" applyBorder="1"/>
    <xf numFmtId="41" fontId="4" fillId="0" borderId="97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97" xfId="0" applyNumberFormat="1" applyFont="1" applyBorder="1"/>
    <xf numFmtId="41" fontId="3" fillId="0" borderId="148" xfId="0" applyNumberFormat="1" applyFont="1" applyBorder="1"/>
    <xf numFmtId="41" fontId="4" fillId="0" borderId="97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148" xfId="0" applyNumberFormat="1" applyFont="1" applyBorder="1"/>
    <xf numFmtId="41" fontId="3" fillId="0" borderId="97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8" xfId="0" applyFont="1" applyBorder="1" applyAlignment="1">
      <alignment horizontal="center"/>
    </xf>
    <xf numFmtId="41" fontId="4" fillId="0" borderId="255" xfId="0" applyNumberFormat="1" applyFont="1" applyBorder="1"/>
    <xf numFmtId="41" fontId="3" fillId="16" borderId="256" xfId="0" applyNumberFormat="1" applyFont="1" applyFill="1" applyBorder="1"/>
    <xf numFmtId="41" fontId="3" fillId="16" borderId="256" xfId="0" applyNumberFormat="1" applyFont="1" applyFill="1" applyBorder="1"/>
    <xf numFmtId="41" fontId="3" fillId="16" borderId="256" xfId="0" applyNumberFormat="1" applyFont="1" applyFill="1" applyBorder="1"/>
    <xf numFmtId="41" fontId="3" fillId="16" borderId="257" xfId="0" applyNumberFormat="1" applyFont="1" applyFill="1" applyBorder="1"/>
    <xf numFmtId="41" fontId="3" fillId="0" borderId="255" xfId="0" applyNumberFormat="1" applyFont="1" applyBorder="1"/>
    <xf numFmtId="41" fontId="3" fillId="16" borderId="256" xfId="0" applyNumberFormat="1" applyFont="1" applyFill="1" applyBorder="1"/>
    <xf numFmtId="41" fontId="3" fillId="16" borderId="256" xfId="0" applyNumberFormat="1" applyFont="1" applyFill="1" applyBorder="1"/>
    <xf numFmtId="41" fontId="3" fillId="16" borderId="256" xfId="0" applyNumberFormat="1" applyFont="1" applyFill="1" applyBorder="1"/>
    <xf numFmtId="41" fontId="3" fillId="0" borderId="255" xfId="0" applyNumberFormat="1" applyFont="1" applyBorder="1"/>
    <xf numFmtId="41" fontId="4" fillId="0" borderId="257" xfId="0" applyNumberFormat="1" applyFont="1" applyBorder="1"/>
    <xf numFmtId="41" fontId="3" fillId="16" borderId="256" xfId="0" applyNumberFormat="1" applyFont="1" applyFill="1" applyBorder="1"/>
    <xf numFmtId="41" fontId="3" fillId="16" borderId="256" xfId="0" applyNumberFormat="1" applyFont="1" applyFill="1" applyBorder="1"/>
    <xf numFmtId="41" fontId="3" fillId="16" borderId="256" xfId="0" applyNumberFormat="1" applyFont="1" applyFill="1" applyBorder="1"/>
    <xf numFmtId="41" fontId="3" fillId="16" borderId="257" xfId="0" applyNumberFormat="1" applyFont="1" applyFill="1" applyBorder="1"/>
    <xf numFmtId="41" fontId="3" fillId="0" borderId="255" xfId="0" applyNumberFormat="1" applyFont="1" applyBorder="1"/>
    <xf numFmtId="41" fontId="4" fillId="0" borderId="257" xfId="0" applyNumberFormat="1" applyFont="1" applyBorder="1"/>
    <xf numFmtId="41" fontId="3" fillId="16" borderId="256" xfId="0" applyNumberFormat="1" applyFont="1" applyFill="1" applyBorder="1"/>
    <xf numFmtId="41" fontId="3" fillId="16" borderId="256" xfId="0" applyNumberFormat="1" applyFont="1" applyFill="1" applyBorder="1"/>
    <xf numFmtId="41" fontId="3" fillId="16" borderId="256" xfId="0" applyNumberFormat="1" applyFont="1" applyFill="1" applyBorder="1"/>
    <xf numFmtId="41" fontId="3" fillId="16" borderId="255" xfId="0" applyNumberFormat="1" applyFont="1" applyFill="1" applyBorder="1"/>
    <xf numFmtId="41" fontId="3" fillId="0" borderId="257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8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17" borderId="111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7" borderId="111" xfId="0" applyNumberFormat="1" applyFont="1" applyFill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11" xfId="0" applyNumberFormat="1" applyFont="1" applyFill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98" xfId="0" applyFont="1" applyBorder="1" applyAlignment="1">
      <alignment horizontal="center"/>
    </xf>
    <xf numFmtId="41" fontId="4" fillId="0" borderId="66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97" xfId="0" applyNumberFormat="1" applyFont="1" applyFill="1" applyBorder="1"/>
    <xf numFmtId="41" fontId="3" fillId="0" borderId="148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7" borderId="148" xfId="0" applyNumberFormat="1" applyFont="1" applyFill="1" applyBorder="1"/>
    <xf numFmtId="41" fontId="4" fillId="0" borderId="97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97" xfId="0" applyNumberFormat="1" applyFont="1" applyFill="1" applyBorder="1"/>
    <xf numFmtId="41" fontId="3" fillId="0" borderId="148" xfId="0" applyNumberFormat="1" applyFont="1" applyBorder="1"/>
    <xf numFmtId="41" fontId="4" fillId="0" borderId="97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148" xfId="0" applyNumberFormat="1" applyFont="1" applyFill="1" applyBorder="1"/>
    <xf numFmtId="41" fontId="3" fillId="0" borderId="97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51" xfId="0" applyFont="1" applyBorder="1" applyAlignment="1">
      <alignment horizontal="center"/>
    </xf>
    <xf numFmtId="41" fontId="4" fillId="0" borderId="108" xfId="0" applyNumberFormat="1" applyFont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150" xfId="0" applyNumberFormat="1" applyFont="1" applyFill="1" applyBorder="1"/>
    <xf numFmtId="41" fontId="3" fillId="0" borderId="108" xfId="0" applyNumberFormat="1" applyFont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7" borderId="108" xfId="0" applyNumberFormat="1" applyFont="1" applyFill="1" applyBorder="1"/>
    <xf numFmtId="41" fontId="4" fillId="0" borderId="150" xfId="0" applyNumberFormat="1" applyFont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150" xfId="0" applyNumberFormat="1" applyFont="1" applyFill="1" applyBorder="1"/>
    <xf numFmtId="41" fontId="3" fillId="0" borderId="108" xfId="0" applyNumberFormat="1" applyFont="1" applyBorder="1"/>
    <xf numFmtId="41" fontId="4" fillId="0" borderId="150" xfId="0" applyNumberFormat="1" applyFont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108" xfId="0" applyNumberFormat="1" applyFont="1" applyFill="1" applyBorder="1"/>
    <xf numFmtId="41" fontId="3" fillId="0" borderId="150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11" xfId="0" applyNumberFormat="1" applyFont="1" applyFill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17" borderId="111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7" borderId="111" xfId="0" applyNumberFormat="1" applyFont="1" applyFill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11" xfId="0" applyNumberFormat="1" applyFont="1" applyFill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17" borderId="111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7" borderId="111" xfId="0" applyNumberFormat="1" applyFont="1" applyFill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11" xfId="0" applyNumberFormat="1" applyFont="1" applyFill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40" xfId="0" applyFont="1" applyBorder="1" applyAlignment="1">
      <alignment horizontal="center"/>
    </xf>
    <xf numFmtId="41" fontId="4" fillId="0" borderId="141" xfId="0" applyNumberFormat="1" applyFont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139" xfId="0" applyNumberFormat="1" applyFont="1" applyFill="1" applyBorder="1"/>
    <xf numFmtId="41" fontId="3" fillId="17" borderId="141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7" borderId="141" xfId="0" applyNumberFormat="1" applyFont="1" applyFill="1" applyBorder="1"/>
    <xf numFmtId="41" fontId="4" fillId="0" borderId="139" xfId="0" applyNumberFormat="1" applyFont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139" xfId="0" applyNumberFormat="1" applyFont="1" applyFill="1" applyBorder="1"/>
    <xf numFmtId="41" fontId="3" fillId="0" borderId="141" xfId="0" applyNumberFormat="1" applyFont="1" applyBorder="1"/>
    <xf numFmtId="41" fontId="4" fillId="0" borderId="139" xfId="0" applyNumberFormat="1" applyFont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141" xfId="0" applyNumberFormat="1" applyFont="1" applyFill="1" applyBorder="1"/>
    <xf numFmtId="41" fontId="3" fillId="0" borderId="139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95" xfId="0" applyFont="1" applyBorder="1" applyAlignment="1">
      <alignment horizontal="center"/>
    </xf>
    <xf numFmtId="41" fontId="4" fillId="0" borderId="18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94" xfId="0" applyNumberFormat="1" applyFont="1" applyFill="1" applyBorder="1"/>
    <xf numFmtId="41" fontId="3" fillId="17" borderId="18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7" borderId="18" xfId="0" applyNumberFormat="1" applyFont="1" applyFill="1" applyBorder="1"/>
    <xf numFmtId="41" fontId="4" fillId="0" borderId="94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94" xfId="0" applyNumberFormat="1" applyFont="1" applyFill="1" applyBorder="1"/>
    <xf numFmtId="41" fontId="3" fillId="0" borderId="18" xfId="0" applyNumberFormat="1" applyFont="1" applyBorder="1"/>
    <xf numFmtId="41" fontId="4" fillId="0" borderId="94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8" xfId="0" applyNumberFormat="1" applyFont="1" applyFill="1" applyBorder="1"/>
    <xf numFmtId="41" fontId="3" fillId="0" borderId="94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8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17" borderId="111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7" borderId="111" xfId="0" applyNumberFormat="1" applyFont="1" applyFill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11" xfId="0" applyNumberFormat="1" applyFont="1" applyFill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8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17" borderId="111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7" borderId="111" xfId="0" applyNumberFormat="1" applyFont="1" applyFill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11" xfId="0" applyNumberFormat="1" applyFont="1" applyFill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8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17" borderId="111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03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111" xfId="0" applyNumberFormat="1" applyFont="1" applyFill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84" xfId="0" applyFont="1" applyBorder="1" applyAlignment="1">
      <alignment horizontal="center"/>
    </xf>
    <xf numFmtId="41" fontId="4" fillId="0" borderId="250" xfId="0" applyNumberFormat="1" applyFont="1" applyBorder="1"/>
    <xf numFmtId="41" fontId="3" fillId="16" borderId="262" xfId="0" applyNumberFormat="1" applyFont="1" applyFill="1" applyBorder="1"/>
    <xf numFmtId="41" fontId="3" fillId="16" borderId="262" xfId="0" applyNumberFormat="1" applyFont="1" applyFill="1" applyBorder="1"/>
    <xf numFmtId="41" fontId="3" fillId="16" borderId="262" xfId="0" applyNumberFormat="1" applyFont="1" applyFill="1" applyBorder="1"/>
    <xf numFmtId="41" fontId="3" fillId="16" borderId="264" xfId="0" applyNumberFormat="1" applyFont="1" applyFill="1" applyBorder="1"/>
    <xf numFmtId="41" fontId="3" fillId="17" borderId="249" xfId="0" applyNumberFormat="1" applyFont="1" applyFill="1" applyBorder="1"/>
    <xf numFmtId="41" fontId="3" fillId="16" borderId="262" xfId="0" applyNumberFormat="1" applyFont="1" applyFill="1" applyBorder="1"/>
    <xf numFmtId="41" fontId="3" fillId="16" borderId="262" xfId="0" applyNumberFormat="1" applyFont="1" applyFill="1" applyBorder="1"/>
    <xf numFmtId="41" fontId="3" fillId="16" borderId="262" xfId="0" applyNumberFormat="1" applyFont="1" applyFill="1" applyBorder="1"/>
    <xf numFmtId="41" fontId="3" fillId="17" borderId="249" xfId="0" applyNumberFormat="1" applyFont="1" applyFill="1" applyBorder="1"/>
    <xf numFmtId="41" fontId="4" fillId="0" borderId="264" xfId="0" applyNumberFormat="1" applyFont="1" applyBorder="1"/>
    <xf numFmtId="41" fontId="3" fillId="16" borderId="262" xfId="0" applyNumberFormat="1" applyFont="1" applyFill="1" applyBorder="1"/>
    <xf numFmtId="41" fontId="3" fillId="16" borderId="262" xfId="0" applyNumberFormat="1" applyFont="1" applyFill="1" applyBorder="1"/>
    <xf numFmtId="41" fontId="3" fillId="16" borderId="262" xfId="0" applyNumberFormat="1" applyFont="1" applyFill="1" applyBorder="1"/>
    <xf numFmtId="41" fontId="3" fillId="16" borderId="264" xfId="0" applyNumberFormat="1" applyFont="1" applyFill="1" applyBorder="1"/>
    <xf numFmtId="41" fontId="3" fillId="0" borderId="249" xfId="0" applyNumberFormat="1" applyFont="1" applyBorder="1"/>
    <xf numFmtId="41" fontId="4" fillId="0" borderId="264" xfId="0" applyNumberFormat="1" applyFont="1" applyBorder="1"/>
    <xf numFmtId="41" fontId="3" fillId="16" borderId="262" xfId="0" applyNumberFormat="1" applyFont="1" applyFill="1" applyBorder="1"/>
    <xf numFmtId="41" fontId="3" fillId="16" borderId="262" xfId="0" applyNumberFormat="1" applyFont="1" applyFill="1" applyBorder="1"/>
    <xf numFmtId="41" fontId="3" fillId="16" borderId="262" xfId="0" applyNumberFormat="1" applyFont="1" applyFill="1" applyBorder="1"/>
    <xf numFmtId="41" fontId="3" fillId="16" borderId="249" xfId="0" applyNumberFormat="1" applyFont="1" applyFill="1" applyBorder="1"/>
    <xf numFmtId="41" fontId="3" fillId="0" borderId="264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94" xfId="0" applyFont="1" applyBorder="1" applyAlignment="1">
      <alignment horizontal="center"/>
    </xf>
    <xf numFmtId="41" fontId="4" fillId="0" borderId="18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94" xfId="0" applyNumberFormat="1" applyFont="1" applyBorder="1"/>
    <xf numFmtId="41" fontId="3" fillId="0" borderId="18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18" xfId="0" applyNumberFormat="1" applyFont="1" applyBorder="1"/>
    <xf numFmtId="41" fontId="4" fillId="0" borderId="94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94" xfId="0" applyNumberFormat="1" applyFont="1" applyBorder="1"/>
    <xf numFmtId="41" fontId="3" fillId="0" borderId="18" xfId="0" applyNumberFormat="1" applyFont="1" applyBorder="1"/>
    <xf numFmtId="41" fontId="4" fillId="0" borderId="94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18" xfId="0" applyNumberFormat="1" applyFont="1" applyBorder="1"/>
    <xf numFmtId="41" fontId="3" fillId="0" borderId="94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0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39" xfId="0" applyFont="1" applyBorder="1" applyAlignment="1">
      <alignment horizontal="center"/>
    </xf>
    <xf numFmtId="41" fontId="4" fillId="0" borderId="148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97" xfId="0" applyNumberFormat="1" applyFont="1" applyBorder="1"/>
    <xf numFmtId="41" fontId="3" fillId="0" borderId="148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148" xfId="0" applyNumberFormat="1" applyFont="1" applyBorder="1"/>
    <xf numFmtId="41" fontId="4" fillId="0" borderId="97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97" xfId="0" applyNumberFormat="1" applyFont="1" applyBorder="1"/>
    <xf numFmtId="41" fontId="3" fillId="0" borderId="148" xfId="0" applyNumberFormat="1" applyFont="1" applyBorder="1"/>
    <xf numFmtId="41" fontId="4" fillId="0" borderId="97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148" xfId="0" applyNumberFormat="1" applyFont="1" applyBorder="1"/>
    <xf numFmtId="41" fontId="3" fillId="0" borderId="97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95" xfId="0" applyFont="1" applyBorder="1" applyAlignment="1">
      <alignment horizontal="center"/>
    </xf>
    <xf numFmtId="41" fontId="4" fillId="0" borderId="108" xfId="0" applyNumberFormat="1" applyFont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0" borderId="150" xfId="0" applyNumberFormat="1" applyFont="1" applyBorder="1"/>
    <xf numFmtId="41" fontId="3" fillId="0" borderId="108" xfId="0" applyNumberFormat="1" applyFont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0" borderId="108" xfId="0" applyNumberFormat="1" applyFont="1" applyBorder="1"/>
    <xf numFmtId="41" fontId="4" fillId="0" borderId="150" xfId="0" applyNumberFormat="1" applyFont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0" borderId="150" xfId="0" applyNumberFormat="1" applyFont="1" applyBorder="1"/>
    <xf numFmtId="41" fontId="3" fillId="0" borderId="108" xfId="0" applyNumberFormat="1" applyFont="1" applyBorder="1"/>
    <xf numFmtId="41" fontId="4" fillId="0" borderId="150" xfId="0" applyNumberFormat="1" applyFont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16" borderId="73" xfId="0" applyNumberFormat="1" applyFont="1" applyFill="1" applyBorder="1"/>
    <xf numFmtId="41" fontId="3" fillId="0" borderId="108" xfId="0" applyNumberFormat="1" applyFont="1" applyBorder="1"/>
    <xf numFmtId="41" fontId="3" fillId="0" borderId="150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2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98" xfId="0" applyFont="1" applyBorder="1" applyAlignment="1">
      <alignment horizontal="center"/>
    </xf>
    <xf numFmtId="41" fontId="4" fillId="0" borderId="141" xfId="0" applyNumberFormat="1" applyFont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0" borderId="139" xfId="0" applyNumberFormat="1" applyFont="1" applyBorder="1"/>
    <xf numFmtId="41" fontId="3" fillId="0" borderId="141" xfId="0" applyNumberFormat="1" applyFont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0" borderId="141" xfId="0" applyNumberFormat="1" applyFont="1" applyBorder="1"/>
    <xf numFmtId="41" fontId="4" fillId="0" borderId="139" xfId="0" applyNumberFormat="1" applyFont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0" borderId="139" xfId="0" applyNumberFormat="1" applyFont="1" applyBorder="1"/>
    <xf numFmtId="41" fontId="3" fillId="0" borderId="141" xfId="0" applyNumberFormat="1" applyFont="1" applyBorder="1"/>
    <xf numFmtId="41" fontId="4" fillId="0" borderId="139" xfId="0" applyNumberFormat="1" applyFont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16" borderId="77" xfId="0" applyNumberFormat="1" applyFont="1" applyFill="1" applyBorder="1"/>
    <xf numFmtId="41" fontId="3" fillId="0" borderId="141" xfId="0" applyNumberFormat="1" applyFont="1" applyBorder="1"/>
    <xf numFmtId="41" fontId="3" fillId="0" borderId="139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50" xfId="0" applyFont="1" applyBorder="1" applyAlignment="1">
      <alignment horizontal="center"/>
    </xf>
    <xf numFmtId="41" fontId="4" fillId="0" borderId="18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94" xfId="0" applyNumberFormat="1" applyFont="1" applyBorder="1"/>
    <xf numFmtId="41" fontId="3" fillId="0" borderId="18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18" xfId="0" applyNumberFormat="1" applyFont="1" applyBorder="1"/>
    <xf numFmtId="41" fontId="4" fillId="0" borderId="94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94" xfId="0" applyNumberFormat="1" applyFont="1" applyBorder="1"/>
    <xf numFmtId="41" fontId="3" fillId="0" borderId="18" xfId="0" applyNumberFormat="1" applyFont="1" applyBorder="1"/>
    <xf numFmtId="41" fontId="4" fillId="0" borderId="94" xfId="0" applyNumberFormat="1" applyFont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16" borderId="19" xfId="0" applyNumberFormat="1" applyFont="1" applyFill="1" applyBorder="1"/>
    <xf numFmtId="41" fontId="3" fillId="0" borderId="18" xfId="0" applyNumberFormat="1" applyFont="1" applyBorder="1"/>
    <xf numFmtId="41" fontId="3" fillId="0" borderId="94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0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0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103" xfId="0" applyFont="1" applyBorder="1" applyAlignment="1">
      <alignment horizontal="center"/>
    </xf>
    <xf numFmtId="41" fontId="4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03" xfId="0" applyNumberFormat="1" applyFont="1" applyBorder="1"/>
    <xf numFmtId="41" fontId="3" fillId="0" borderId="111" xfId="0" applyNumberFormat="1" applyFont="1" applyBorder="1"/>
    <xf numFmtId="41" fontId="4" fillId="0" borderId="103" xfId="0" applyNumberFormat="1" applyFont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16" borderId="24" xfId="0" applyNumberFormat="1" applyFont="1" applyFill="1" applyBorder="1"/>
    <xf numFmtId="41" fontId="3" fillId="0" borderId="111" xfId="0" applyNumberFormat="1" applyFont="1" applyBorder="1"/>
    <xf numFmtId="41" fontId="3" fillId="0" borderId="103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97" xfId="0" applyFont="1" applyBorder="1" applyAlignment="1">
      <alignment horizontal="center"/>
    </xf>
    <xf numFmtId="41" fontId="4" fillId="0" borderId="148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97" xfId="0" applyNumberFormat="1" applyFont="1" applyBorder="1"/>
    <xf numFmtId="41" fontId="3" fillId="0" borderId="148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148" xfId="0" applyNumberFormat="1" applyFont="1" applyBorder="1"/>
    <xf numFmtId="41" fontId="4" fillId="0" borderId="97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97" xfId="0" applyNumberFormat="1" applyFont="1" applyBorder="1"/>
    <xf numFmtId="41" fontId="3" fillId="0" borderId="148" xfId="0" applyNumberFormat="1" applyFont="1" applyBorder="1"/>
    <xf numFmtId="41" fontId="4" fillId="0" borderId="97" xfId="0" applyNumberFormat="1" applyFont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16" borderId="70" xfId="0" applyNumberFormat="1" applyFont="1" applyFill="1" applyBorder="1"/>
    <xf numFmtId="41" fontId="3" fillId="0" borderId="148" xfId="0" applyNumberFormat="1" applyFont="1" applyBorder="1"/>
    <xf numFmtId="41" fontId="3" fillId="0" borderId="97" xfId="0" applyNumberFormat="1" applyFont="1" applyBorder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1" fillId="1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13" borderId="0" xfId="0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vertical="center"/>
    </xf>
    <xf numFmtId="164" fontId="14" fillId="13" borderId="0" xfId="0" applyNumberFormat="1" applyFont="1" applyFill="1" applyAlignment="1">
      <alignment horizontal="right" vertical="center"/>
    </xf>
    <xf numFmtId="164" fontId="14" fillId="13" borderId="0" xfId="0" applyNumberFormat="1" applyFont="1" applyFill="1" applyAlignment="1">
      <alignment vertical="center"/>
    </xf>
    <xf numFmtId="0" fontId="17" fillId="13" borderId="0" xfId="0" applyFont="1" applyFill="1"/>
    <xf numFmtId="0" fontId="17" fillId="13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92" xfId="0" applyFont="1" applyBorder="1" applyAlignment="1">
      <alignment vertical="center"/>
    </xf>
    <xf numFmtId="0" fontId="14" fillId="0" borderId="192" xfId="0" applyFont="1" applyBorder="1" applyAlignment="1">
      <alignment vertical="center" wrapText="1"/>
    </xf>
    <xf numFmtId="0" fontId="14" fillId="0" borderId="192" xfId="0" applyFont="1" applyBorder="1" applyAlignment="1">
      <alignment vertical="center" wrapText="1"/>
    </xf>
    <xf numFmtId="0" fontId="14" fillId="0" borderId="192" xfId="0" applyFont="1" applyBorder="1" applyAlignment="1">
      <alignment vertical="center" wrapText="1"/>
    </xf>
    <xf numFmtId="0" fontId="14" fillId="0" borderId="192" xfId="0" applyFont="1" applyBorder="1" applyAlignment="1">
      <alignment vertical="center" wrapText="1"/>
    </xf>
    <xf numFmtId="0" fontId="14" fillId="0" borderId="192" xfId="0" applyFont="1" applyBorder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3" fillId="3" borderId="100" xfId="0" applyFont="1" applyFill="1" applyBorder="1" applyAlignment="1">
      <alignment horizontal="center" vertical="center" wrapText="1"/>
    </xf>
    <xf numFmtId="0" fontId="23" fillId="3" borderId="100" xfId="0" applyFont="1" applyFill="1" applyBorder="1" applyAlignment="1">
      <alignment horizontal="center" vertical="center" wrapText="1"/>
    </xf>
    <xf numFmtId="0" fontId="23" fillId="3" borderId="100" xfId="0" applyFont="1" applyFill="1" applyBorder="1" applyAlignment="1">
      <alignment horizontal="center" vertical="center" wrapText="1"/>
    </xf>
    <xf numFmtId="0" fontId="23" fillId="3" borderId="100" xfId="0" applyFont="1" applyFill="1" applyBorder="1" applyAlignment="1">
      <alignment horizontal="center" vertical="center" wrapText="1"/>
    </xf>
    <xf numFmtId="0" fontId="23" fillId="3" borderId="100" xfId="0" applyFont="1" applyFill="1" applyBorder="1" applyAlignment="1">
      <alignment horizontal="center" vertical="center" wrapText="1"/>
    </xf>
    <xf numFmtId="0" fontId="23" fillId="3" borderId="10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5" xfId="0" applyFont="1" applyFill="1" applyBorder="1" applyAlignment="1">
      <alignment horizontal="justify" vertical="center" wrapText="1"/>
    </xf>
    <xf numFmtId="0" fontId="3" fillId="14" borderId="65" xfId="0" applyFont="1" applyFill="1" applyBorder="1" applyAlignment="1">
      <alignment horizontal="justify" vertical="center" wrapText="1"/>
    </xf>
    <xf numFmtId="0" fontId="3" fillId="14" borderId="65" xfId="0" applyFont="1" applyFill="1" applyBorder="1" applyAlignment="1">
      <alignment horizontal="justify" vertical="center" wrapText="1"/>
    </xf>
    <xf numFmtId="0" fontId="3" fillId="14" borderId="65" xfId="0" applyFont="1" applyFill="1" applyBorder="1" applyAlignment="1">
      <alignment horizontal="justify" vertical="center" wrapText="1"/>
    </xf>
    <xf numFmtId="43" fontId="3" fillId="14" borderId="65" xfId="0" applyNumberFormat="1" applyFont="1" applyFill="1" applyBorder="1" applyAlignment="1">
      <alignment vertical="center" wrapText="1"/>
    </xf>
    <xf numFmtId="43" fontId="3" fillId="14" borderId="6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1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67" xfId="0" applyNumberFormat="1" applyFont="1" applyFill="1" applyBorder="1" applyAlignment="1">
      <alignment vertical="center" wrapText="1"/>
    </xf>
    <xf numFmtId="43" fontId="3" fillId="14" borderId="6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0" fontId="3" fillId="14" borderId="67" xfId="0" applyFont="1" applyFill="1" applyBorder="1" applyAlignment="1">
      <alignment horizontal="justify" vertical="center" wrapText="1"/>
    </xf>
    <xf numFmtId="43" fontId="3" fillId="14" borderId="76" xfId="0" applyNumberFormat="1" applyFont="1" applyFill="1" applyBorder="1" applyAlignment="1">
      <alignment vertical="center" wrapText="1"/>
    </xf>
    <xf numFmtId="43" fontId="3" fillId="14" borderId="76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" borderId="192" xfId="0" applyFont="1" applyFill="1" applyBorder="1" applyAlignment="1">
      <alignment vertical="center" wrapText="1"/>
    </xf>
    <xf numFmtId="0" fontId="5" fillId="3" borderId="192" xfId="0" applyFont="1" applyFill="1" applyBorder="1" applyAlignment="1">
      <alignment vertical="center" wrapText="1"/>
    </xf>
    <xf numFmtId="0" fontId="5" fillId="3" borderId="192" xfId="0" applyFont="1" applyFill="1" applyBorder="1" applyAlignment="1">
      <alignment vertical="center" wrapText="1"/>
    </xf>
    <xf numFmtId="0" fontId="5" fillId="3" borderId="192" xfId="0" applyFont="1" applyFill="1" applyBorder="1" applyAlignment="1">
      <alignment vertical="center" wrapText="1"/>
    </xf>
    <xf numFmtId="0" fontId="5" fillId="3" borderId="192" xfId="0" applyFont="1" applyFill="1" applyBorder="1" applyAlignment="1">
      <alignment vertical="center" wrapText="1"/>
    </xf>
    <xf numFmtId="0" fontId="5" fillId="3" borderId="192" xfId="0" applyFont="1" applyFill="1" applyBorder="1" applyAlignment="1">
      <alignment vertical="center"/>
    </xf>
    <xf numFmtId="43" fontId="5" fillId="3" borderId="100" xfId="0" applyNumberFormat="1" applyFont="1" applyFill="1" applyBorder="1" applyAlignment="1">
      <alignment vertical="center" wrapText="1"/>
    </xf>
    <xf numFmtId="43" fontId="5" fillId="3" borderId="10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5" fillId="12" borderId="0" xfId="0" applyFont="1" applyFill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5" fillId="12" borderId="0" xfId="0" applyFont="1" applyFill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5" fillId="12" borderId="0" xfId="0" applyFont="1" applyFill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5" fillId="12" borderId="0" xfId="0" applyFont="1" applyFill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15" fillId="12" borderId="0" xfId="0" applyFont="1" applyFill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8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7" fontId="17" fillId="0" borderId="136" xfId="0" applyNumberFormat="1" applyFont="1" applyBorder="1" applyAlignment="1">
      <alignment horizontal="center" vertical="center"/>
    </xf>
    <xf numFmtId="167" fontId="17" fillId="0" borderId="136" xfId="0" applyNumberFormat="1" applyFont="1" applyBorder="1" applyAlignment="1">
      <alignment vertical="center"/>
    </xf>
    <xf numFmtId="167" fontId="14" fillId="0" borderId="136" xfId="0" applyNumberFormat="1" applyFont="1" applyBorder="1" applyAlignment="1">
      <alignment horizontal="center" vertical="center"/>
    </xf>
    <xf numFmtId="167" fontId="14" fillId="0" borderId="136" xfId="0" applyNumberFormat="1" applyFont="1" applyBorder="1" applyAlignment="1">
      <alignment vertical="center"/>
    </xf>
    <xf numFmtId="167" fontId="17" fillId="18" borderId="136" xfId="0" applyNumberFormat="1" applyFont="1" applyFill="1" applyBorder="1" applyAlignment="1">
      <alignment vertical="center"/>
    </xf>
    <xf numFmtId="167" fontId="14" fillId="18" borderId="136" xfId="0" applyNumberFormat="1" applyFont="1" applyFill="1" applyBorder="1" applyAlignment="1">
      <alignment horizontal="center" vertical="center"/>
    </xf>
    <xf numFmtId="167" fontId="14" fillId="18" borderId="136" xfId="0" applyNumberFormat="1" applyFont="1" applyFill="1" applyBorder="1" applyAlignment="1">
      <alignment vertical="center"/>
    </xf>
    <xf numFmtId="49" fontId="17" fillId="0" borderId="57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41" fontId="5" fillId="3" borderId="1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0" xfId="0" applyNumberFormat="1" applyFont="1" applyFill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1" fontId="5" fillId="3" borderId="112" xfId="0" applyNumberFormat="1" applyFont="1" applyFill="1" applyBorder="1" applyAlignment="1">
      <alignment horizontal="center" vertical="center" wrapText="1"/>
    </xf>
    <xf numFmtId="41" fontId="5" fillId="3" borderId="7" xfId="0" applyNumberFormat="1" applyFont="1" applyFill="1" applyBorder="1" applyAlignment="1">
      <alignment horizontal="center" vertical="center" wrapText="1"/>
    </xf>
    <xf numFmtId="49" fontId="5" fillId="3" borderId="156" xfId="0" applyNumberFormat="1" applyFont="1" applyFill="1" applyBorder="1" applyAlignment="1">
      <alignment vertical="center"/>
    </xf>
    <xf numFmtId="49" fontId="5" fillId="3" borderId="157" xfId="0" applyNumberFormat="1" applyFont="1" applyFill="1" applyBorder="1" applyAlignment="1">
      <alignment vertical="center"/>
    </xf>
    <xf numFmtId="41" fontId="5" fillId="3" borderId="157" xfId="0" applyNumberFormat="1" applyFont="1" applyFill="1" applyBorder="1" applyAlignment="1">
      <alignment vertical="center"/>
    </xf>
    <xf numFmtId="49" fontId="3" fillId="0" borderId="108" xfId="0" applyNumberFormat="1" applyFont="1" applyBorder="1" applyAlignment="1">
      <alignment horizontal="center" vertical="center"/>
    </xf>
    <xf numFmtId="41" fontId="3" fillId="0" borderId="73" xfId="0" applyNumberFormat="1" applyFont="1" applyBorder="1" applyAlignment="1">
      <alignment horizontal="right" vertical="center"/>
    </xf>
    <xf numFmtId="41" fontId="3" fillId="0" borderId="109" xfId="0" applyNumberFormat="1" applyFont="1" applyBorder="1" applyAlignment="1">
      <alignment horizontal="right" vertical="center"/>
    </xf>
    <xf numFmtId="41" fontId="3" fillId="0" borderId="74" xfId="0" applyNumberFormat="1" applyFont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4" fillId="0" borderId="73" xfId="0" applyNumberFormat="1" applyFont="1" applyBorder="1" applyAlignment="1">
      <alignment horizontal="right" vertical="center"/>
    </xf>
    <xf numFmtId="41" fontId="4" fillId="0" borderId="75" xfId="0" applyNumberFormat="1" applyFont="1" applyBorder="1" applyAlignment="1">
      <alignment horizontal="right" vertical="center"/>
    </xf>
    <xf numFmtId="49" fontId="3" fillId="0" borderId="111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50" xfId="0" applyNumberFormat="1" applyFont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49" xfId="0" applyNumberFormat="1" applyFont="1" applyBorder="1" applyAlignment="1">
      <alignment horizontal="right" vertical="center"/>
    </xf>
    <xf numFmtId="49" fontId="3" fillId="0" borderId="148" xfId="0" applyNumberFormat="1" applyFont="1" applyBorder="1" applyAlignment="1">
      <alignment horizontal="center" vertical="center"/>
    </xf>
    <xf numFmtId="41" fontId="3" fillId="0" borderId="70" xfId="0" applyNumberFormat="1" applyFont="1" applyBorder="1" applyAlignment="1">
      <alignment horizontal="right" vertical="center"/>
    </xf>
    <xf numFmtId="41" fontId="3" fillId="0" borderId="115" xfId="0" applyNumberFormat="1" applyFont="1" applyBorder="1" applyAlignment="1">
      <alignment horizontal="right" vertical="center"/>
    </xf>
    <xf numFmtId="41" fontId="3" fillId="0" borderId="71" xfId="0" applyNumberFormat="1" applyFont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4" fillId="0" borderId="70" xfId="0" applyNumberFormat="1" applyFont="1" applyBorder="1" applyAlignment="1">
      <alignment horizontal="right" vertical="center"/>
    </xf>
    <xf numFmtId="41" fontId="4" fillId="0" borderId="72" xfId="0" applyNumberFormat="1" applyFont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9" fontId="3" fillId="0" borderId="141" xfId="0" applyNumberFormat="1" applyFont="1" applyBorder="1" applyAlignment="1">
      <alignment horizontal="center" vertical="center"/>
    </xf>
    <xf numFmtId="41" fontId="3" fillId="0" borderId="77" xfId="0" applyNumberFormat="1" applyFont="1" applyBorder="1" applyAlignment="1">
      <alignment horizontal="right" vertical="center"/>
    </xf>
    <xf numFmtId="41" fontId="3" fillId="0" borderId="142" xfId="0" applyNumberFormat="1" applyFont="1" applyBorder="1" applyAlignment="1">
      <alignment horizontal="right" vertical="center"/>
    </xf>
    <xf numFmtId="41" fontId="3" fillId="0" borderId="78" xfId="0" applyNumberFormat="1" applyFont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4" fillId="0" borderId="77" xfId="0" applyNumberFormat="1" applyFont="1" applyBorder="1" applyAlignment="1">
      <alignment horizontal="right" vertical="center"/>
    </xf>
    <xf numFmtId="41" fontId="4" fillId="0" borderId="79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81" xfId="0" applyNumberFormat="1" applyFont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4" fillId="0" borderId="84" xfId="0" applyNumberFormat="1" applyFont="1" applyBorder="1" applyAlignment="1">
      <alignment horizontal="right" vertical="center"/>
    </xf>
    <xf numFmtId="41" fontId="5" fillId="3" borderId="186" xfId="0" applyNumberFormat="1" applyFont="1" applyFill="1" applyBorder="1" applyAlignment="1">
      <alignment horizontal="right" vertical="center"/>
    </xf>
    <xf numFmtId="41" fontId="5" fillId="3" borderId="156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5" fillId="3" borderId="9" xfId="0" applyNumberFormat="1" applyFont="1" applyFill="1" applyBorder="1" applyAlignment="1">
      <alignment horizontal="right" vertical="center"/>
    </xf>
    <xf numFmtId="41" fontId="5" fillId="3" borderId="5" xfId="0" applyNumberFormat="1" applyFont="1" applyFill="1" applyBorder="1" applyAlignment="1">
      <alignment horizontal="right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109" xfId="0" applyNumberFormat="1" applyFont="1" applyFill="1" applyBorder="1" applyAlignment="1">
      <alignment horizontal="right" vertical="center"/>
    </xf>
    <xf numFmtId="41" fontId="3" fillId="4" borderId="74" xfId="0" applyNumberFormat="1" applyFont="1" applyFill="1" applyBorder="1" applyAlignment="1">
      <alignment horizontal="right" vertical="center"/>
    </xf>
    <xf numFmtId="41" fontId="4" fillId="23" borderId="73" xfId="0" applyNumberFormat="1" applyFont="1" applyFill="1" applyBorder="1" applyAlignment="1">
      <alignment horizontal="right" vertical="center"/>
    </xf>
    <xf numFmtId="41" fontId="4" fillId="23" borderId="75" xfId="0" applyNumberFormat="1" applyFont="1" applyFill="1" applyBorder="1" applyAlignment="1">
      <alignment horizontal="right" vertical="center"/>
    </xf>
    <xf numFmtId="41" fontId="3" fillId="4" borderId="24" xfId="0" applyNumberFormat="1" applyFont="1" applyFill="1" applyBorder="1" applyAlignment="1">
      <alignment horizontal="right" vertical="center"/>
    </xf>
    <xf numFmtId="41" fontId="3" fillId="4" borderId="25" xfId="0" applyNumberFormat="1" applyFont="1" applyFill="1" applyBorder="1" applyAlignment="1">
      <alignment horizontal="right" vertical="center"/>
    </xf>
    <xf numFmtId="41" fontId="3" fillId="4" borderId="50" xfId="0" applyNumberFormat="1" applyFont="1" applyFill="1" applyBorder="1" applyAlignment="1">
      <alignment horizontal="right" vertical="center"/>
    </xf>
    <xf numFmtId="41" fontId="4" fillId="23" borderId="24" xfId="0" applyNumberFormat="1" applyFont="1" applyFill="1" applyBorder="1" applyAlignment="1">
      <alignment horizontal="right" vertical="center"/>
    </xf>
    <xf numFmtId="41" fontId="4" fillId="23" borderId="49" xfId="0" applyNumberFormat="1" applyFont="1" applyFill="1" applyBorder="1" applyAlignment="1">
      <alignment horizontal="right" vertical="center"/>
    </xf>
    <xf numFmtId="41" fontId="3" fillId="4" borderId="70" xfId="0" applyNumberFormat="1" applyFont="1" applyFill="1" applyBorder="1" applyAlignment="1">
      <alignment horizontal="right" vertical="center"/>
    </xf>
    <xf numFmtId="41" fontId="3" fillId="4" borderId="115" xfId="0" applyNumberFormat="1" applyFont="1" applyFill="1" applyBorder="1" applyAlignment="1">
      <alignment horizontal="right" vertical="center"/>
    </xf>
    <xf numFmtId="41" fontId="3" fillId="4" borderId="71" xfId="0" applyNumberFormat="1" applyFont="1" applyFill="1" applyBorder="1" applyAlignment="1">
      <alignment horizontal="right" vertical="center"/>
    </xf>
    <xf numFmtId="41" fontId="4" fillId="23" borderId="70" xfId="0" applyNumberFormat="1" applyFont="1" applyFill="1" applyBorder="1" applyAlignment="1">
      <alignment horizontal="right" vertical="center"/>
    </xf>
    <xf numFmtId="41" fontId="4" fillId="23" borderId="72" xfId="0" applyNumberFormat="1" applyFont="1" applyFill="1" applyBorder="1" applyAlignment="1">
      <alignment horizontal="right" vertical="center"/>
    </xf>
    <xf numFmtId="41" fontId="3" fillId="4" borderId="77" xfId="0" applyNumberFormat="1" applyFont="1" applyFill="1" applyBorder="1" applyAlignment="1">
      <alignment horizontal="right" vertical="center"/>
    </xf>
    <xf numFmtId="41" fontId="3" fillId="4" borderId="142" xfId="0" applyNumberFormat="1" applyFont="1" applyFill="1" applyBorder="1" applyAlignment="1">
      <alignment horizontal="right" vertical="center"/>
    </xf>
    <xf numFmtId="41" fontId="3" fillId="4" borderId="78" xfId="0" applyNumberFormat="1" applyFont="1" applyFill="1" applyBorder="1" applyAlignment="1">
      <alignment horizontal="right" vertical="center"/>
    </xf>
    <xf numFmtId="41" fontId="4" fillId="23" borderId="77" xfId="0" applyNumberFormat="1" applyFont="1" applyFill="1" applyBorder="1" applyAlignment="1">
      <alignment horizontal="right" vertical="center"/>
    </xf>
    <xf numFmtId="41" fontId="4" fillId="23" borderId="7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20" xfId="0" applyNumberFormat="1" applyFont="1" applyFill="1" applyBorder="1" applyAlignment="1">
      <alignment horizontal="right" vertical="center"/>
    </xf>
    <xf numFmtId="41" fontId="3" fillId="4" borderId="81" xfId="0" applyNumberFormat="1" applyFont="1" applyFill="1" applyBorder="1" applyAlignment="1">
      <alignment horizontal="right" vertical="center"/>
    </xf>
    <xf numFmtId="41" fontId="4" fillId="23" borderId="19" xfId="0" applyNumberFormat="1" applyFont="1" applyFill="1" applyBorder="1" applyAlignment="1">
      <alignment horizontal="right" vertical="center"/>
    </xf>
    <xf numFmtId="41" fontId="4" fillId="23" borderId="21" xfId="0" applyNumberFormat="1" applyFont="1" applyFill="1" applyBorder="1" applyAlignment="1">
      <alignment horizontal="right" vertical="center"/>
    </xf>
    <xf numFmtId="41" fontId="3" fillId="4" borderId="26" xfId="0" applyNumberFormat="1" applyFont="1" applyFill="1" applyBorder="1" applyAlignment="1">
      <alignment horizontal="right" vertical="center"/>
    </xf>
    <xf numFmtId="41" fontId="3" fillId="4" borderId="27" xfId="0" applyNumberFormat="1" applyFont="1" applyFill="1" applyBorder="1" applyAlignment="1">
      <alignment horizontal="right" vertical="center"/>
    </xf>
    <xf numFmtId="41" fontId="3" fillId="4" borderId="52" xfId="0" applyNumberFormat="1" applyFont="1" applyFill="1" applyBorder="1" applyAlignment="1">
      <alignment horizontal="right" vertical="center"/>
    </xf>
    <xf numFmtId="41" fontId="4" fillId="23" borderId="26" xfId="0" applyNumberFormat="1" applyFont="1" applyFill="1" applyBorder="1" applyAlignment="1">
      <alignment horizontal="right" vertical="center"/>
    </xf>
    <xf numFmtId="41" fontId="4" fillId="23" borderId="84" xfId="0" applyNumberFormat="1" applyFont="1" applyFill="1" applyBorder="1" applyAlignment="1">
      <alignment horizontal="right" vertical="center"/>
    </xf>
    <xf numFmtId="41" fontId="5" fillId="3" borderId="4" xfId="0" applyNumberFormat="1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1" fontId="3" fillId="4" borderId="73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0" fontId="9" fillId="0" borderId="0" xfId="0" applyFont="1"/>
    <xf numFmtId="0" fontId="8" fillId="0" borderId="0" xfId="0" applyFont="1"/>
    <xf numFmtId="49" fontId="5" fillId="3" borderId="10" xfId="0" applyNumberFormat="1" applyFont="1" applyFill="1" applyBorder="1" applyAlignment="1">
      <alignment horizontal="center" vertical="center"/>
    </xf>
    <xf numFmtId="49" fontId="5" fillId="3" borderId="294" xfId="0" applyNumberFormat="1" applyFont="1" applyFill="1" applyBorder="1" applyAlignment="1">
      <alignment horizontal="center" vertical="center"/>
    </xf>
    <xf numFmtId="41" fontId="3" fillId="0" borderId="46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296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50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298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52" xfId="0" applyNumberFormat="1" applyFont="1" applyBorder="1" applyAlignment="1">
      <alignment vertical="center"/>
    </xf>
    <xf numFmtId="41" fontId="4" fillId="0" borderId="70" xfId="0" applyNumberFormat="1" applyFont="1" applyBorder="1" applyAlignment="1">
      <alignment vertical="center"/>
    </xf>
    <xf numFmtId="41" fontId="4" fillId="0" borderId="300" xfId="0" applyNumberFormat="1" applyFont="1" applyBorder="1" applyAlignment="1">
      <alignment vertical="center"/>
    </xf>
    <xf numFmtId="41" fontId="5" fillId="3" borderId="294" xfId="0" applyNumberFormat="1" applyFont="1" applyFill="1" applyBorder="1" applyAlignment="1">
      <alignment horizontal="right" vertical="center"/>
    </xf>
    <xf numFmtId="41" fontId="3" fillId="0" borderId="19" xfId="0" applyNumberFormat="1" applyFont="1" applyBorder="1" applyAlignment="1">
      <alignment vertical="center"/>
    </xf>
    <xf numFmtId="41" fontId="3" fillId="0" borderId="81" xfId="0" applyNumberFormat="1" applyFont="1" applyBorder="1" applyAlignment="1">
      <alignment vertical="center"/>
    </xf>
    <xf numFmtId="41" fontId="5" fillId="3" borderId="89" xfId="0" applyNumberFormat="1" applyFont="1" applyFill="1" applyBorder="1" applyAlignment="1">
      <alignment horizontal="right" vertical="center"/>
    </xf>
    <xf numFmtId="41" fontId="5" fillId="3" borderId="30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3" xfId="0" applyFont="1" applyBorder="1"/>
    <xf numFmtId="0" fontId="14" fillId="0" borderId="0" xfId="0" applyFont="1"/>
    <xf numFmtId="0" fontId="3" fillId="0" borderId="0" xfId="0" applyFont="1"/>
    <xf numFmtId="0" fontId="15" fillId="10" borderId="56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 wrapText="1"/>
    </xf>
    <xf numFmtId="0" fontId="19" fillId="0" borderId="0" xfId="0" applyFont="1"/>
    <xf numFmtId="0" fontId="4" fillId="10" borderId="160" xfId="0" applyFont="1" applyFill="1" applyBorder="1" applyAlignment="1">
      <alignment horizontal="left" vertical="center"/>
    </xf>
    <xf numFmtId="0" fontId="4" fillId="10" borderId="192" xfId="0" applyFont="1" applyFill="1" applyBorder="1" applyAlignment="1">
      <alignment horizontal="center" vertical="center"/>
    </xf>
    <xf numFmtId="0" fontId="4" fillId="10" borderId="191" xfId="0" applyFont="1" applyFill="1" applyBorder="1" applyAlignment="1">
      <alignment horizontal="center" vertical="center"/>
    </xf>
    <xf numFmtId="0" fontId="20" fillId="10" borderId="160" xfId="0" applyFont="1" applyFill="1" applyBorder="1" applyAlignment="1">
      <alignment horizontal="left" vertical="center"/>
    </xf>
    <xf numFmtId="0" fontId="20" fillId="10" borderId="192" xfId="0" applyFont="1" applyFill="1" applyBorder="1" applyAlignment="1">
      <alignment horizontal="center" vertical="center"/>
    </xf>
    <xf numFmtId="0" fontId="19" fillId="10" borderId="160" xfId="0" applyFont="1" applyFill="1" applyBorder="1" applyAlignment="1">
      <alignment horizontal="left" vertical="center"/>
    </xf>
    <xf numFmtId="0" fontId="19" fillId="10" borderId="192" xfId="0" applyFont="1" applyFill="1" applyBorder="1" applyAlignment="1">
      <alignment horizontal="center" vertical="center"/>
    </xf>
    <xf numFmtId="0" fontId="20" fillId="10" borderId="136" xfId="0" applyFont="1" applyFill="1" applyBorder="1" applyAlignment="1">
      <alignment vertical="center" wrapText="1"/>
    </xf>
    <xf numFmtId="0" fontId="20" fillId="10" borderId="136" xfId="0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4" fillId="10" borderId="160" xfId="0" applyNumberFormat="1" applyFont="1" applyFill="1" applyBorder="1" applyAlignment="1">
      <alignment vertical="center"/>
    </xf>
    <xf numFmtId="0" fontId="3" fillId="10" borderId="191" xfId="0" applyFont="1" applyFill="1" applyBorder="1" applyAlignment="1">
      <alignment horizontal="center"/>
    </xf>
    <xf numFmtId="0" fontId="3" fillId="10" borderId="192" xfId="0" applyFont="1" applyFill="1" applyBorder="1" applyAlignment="1">
      <alignment horizontal="center"/>
    </xf>
    <xf numFmtId="41" fontId="3" fillId="0" borderId="145" xfId="0" applyNumberFormat="1" applyFont="1" applyBorder="1" applyAlignment="1">
      <alignment horizontal="right"/>
    </xf>
    <xf numFmtId="41" fontId="3" fillId="5" borderId="145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145" xfId="0" applyNumberFormat="1" applyFont="1" applyFill="1" applyBorder="1" applyAlignment="1">
      <alignment horizontal="right"/>
    </xf>
    <xf numFmtId="41" fontId="4" fillId="0" borderId="145" xfId="0" applyNumberFormat="1" applyFont="1" applyBorder="1" applyAlignment="1">
      <alignment horizontal="right"/>
    </xf>
    <xf numFmtId="41" fontId="3" fillId="5" borderId="145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145" xfId="0" applyNumberFormat="1" applyFont="1" applyFill="1" applyBorder="1" applyAlignment="1">
      <alignment horizontal="right"/>
    </xf>
    <xf numFmtId="41" fontId="3" fillId="5" borderId="145" xfId="0" applyNumberFormat="1" applyFont="1" applyFill="1" applyBorder="1" applyAlignment="1">
      <alignment horizontal="right"/>
    </xf>
    <xf numFmtId="41" fontId="4" fillId="0" borderId="146" xfId="0" applyNumberFormat="1" applyFont="1" applyBorder="1" applyAlignment="1">
      <alignment horizontal="right"/>
    </xf>
    <xf numFmtId="41" fontId="4" fillId="0" borderId="216" xfId="0" applyNumberFormat="1" applyFont="1" applyBorder="1" applyAlignment="1">
      <alignment horizontal="center"/>
    </xf>
    <xf numFmtId="41" fontId="4" fillId="0" borderId="145" xfId="0" applyNumberFormat="1" applyFont="1" applyBorder="1" applyAlignment="1">
      <alignment horizontal="center"/>
    </xf>
    <xf numFmtId="0" fontId="3" fillId="10" borderId="136" xfId="0" applyFont="1" applyFill="1" applyBorder="1"/>
    <xf numFmtId="0" fontId="3" fillId="10" borderId="136" xfId="0" applyFont="1" applyFill="1" applyBorder="1" applyAlignment="1">
      <alignment horizontal="center"/>
    </xf>
    <xf numFmtId="41" fontId="3" fillId="0" borderId="111" xfId="0" applyNumberFormat="1" applyFont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4" fillId="0" borderId="111" xfId="0" applyNumberFormat="1" applyFont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4" fillId="0" borderId="67" xfId="0" applyNumberFormat="1" applyFont="1" applyBorder="1" applyAlignment="1">
      <alignment horizontal="right"/>
    </xf>
    <xf numFmtId="41" fontId="4" fillId="0" borderId="218" xfId="0" applyNumberFormat="1" applyFont="1" applyBorder="1" applyAlignment="1">
      <alignment horizontal="center"/>
    </xf>
    <xf numFmtId="41" fontId="4" fillId="17" borderId="111" xfId="0" applyNumberFormat="1" applyFont="1" applyFill="1" applyBorder="1" applyAlignment="1">
      <alignment horizontal="center"/>
    </xf>
    <xf numFmtId="41" fontId="4" fillId="17" borderId="67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0" borderId="148" xfId="0" applyNumberFormat="1" applyFont="1" applyBorder="1" applyAlignment="1">
      <alignment horizontal="right"/>
    </xf>
    <xf numFmtId="41" fontId="3" fillId="5" borderId="148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148" xfId="0" applyNumberFormat="1" applyFont="1" applyFill="1" applyBorder="1" applyAlignment="1">
      <alignment horizontal="right"/>
    </xf>
    <xf numFmtId="41" fontId="4" fillId="0" borderId="148" xfId="0" applyNumberFormat="1" applyFont="1" applyBorder="1" applyAlignment="1">
      <alignment horizontal="right"/>
    </xf>
    <xf numFmtId="41" fontId="3" fillId="5" borderId="148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148" xfId="0" applyNumberFormat="1" applyFont="1" applyFill="1" applyBorder="1" applyAlignment="1">
      <alignment horizontal="right"/>
    </xf>
    <xf numFmtId="41" fontId="3" fillId="5" borderId="148" xfId="0" applyNumberFormat="1" applyFont="1" applyFill="1" applyBorder="1" applyAlignment="1">
      <alignment horizontal="right"/>
    </xf>
    <xf numFmtId="41" fontId="4" fillId="0" borderId="69" xfId="0" applyNumberFormat="1" applyFont="1" applyBorder="1" applyAlignment="1">
      <alignment horizontal="right"/>
    </xf>
    <xf numFmtId="41" fontId="4" fillId="0" borderId="220" xfId="0" applyNumberFormat="1" applyFont="1" applyBorder="1" applyAlignment="1">
      <alignment horizontal="center"/>
    </xf>
    <xf numFmtId="41" fontId="4" fillId="17" borderId="148" xfId="0" applyNumberFormat="1" applyFont="1" applyFill="1" applyBorder="1" applyAlignment="1">
      <alignment horizontal="center"/>
    </xf>
    <xf numFmtId="41" fontId="4" fillId="17" borderId="69" xfId="0" applyNumberFormat="1" applyFont="1" applyFill="1" applyBorder="1" applyAlignment="1">
      <alignment horizontal="right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86" xfId="0" applyNumberFormat="1" applyFont="1" applyFill="1" applyBorder="1" applyAlignment="1">
      <alignment horizontal="right" vertical="center"/>
    </xf>
    <xf numFmtId="41" fontId="5" fillId="3" borderId="156" xfId="0" applyNumberFormat="1" applyFont="1" applyFill="1" applyBorder="1" applyAlignment="1">
      <alignment horizontal="right" vertical="center"/>
    </xf>
    <xf numFmtId="41" fontId="5" fillId="3" borderId="196" xfId="0" applyNumberFormat="1" applyFont="1" applyFill="1" applyBorder="1" applyAlignment="1">
      <alignment horizontal="right" vertical="center"/>
    </xf>
    <xf numFmtId="41" fontId="5" fillId="3" borderId="195" xfId="0" applyNumberFormat="1" applyFont="1" applyFill="1" applyBorder="1" applyAlignment="1">
      <alignment horizontal="right" vertical="center"/>
    </xf>
    <xf numFmtId="41" fontId="5" fillId="3" borderId="193" xfId="0" applyNumberFormat="1" applyFont="1" applyFill="1" applyBorder="1" applyAlignment="1">
      <alignment horizontal="right" vertical="center"/>
    </xf>
    <xf numFmtId="49" fontId="4" fillId="10" borderId="136" xfId="0" applyNumberFormat="1" applyFont="1" applyFill="1" applyBorder="1" applyAlignment="1">
      <alignment vertical="center"/>
    </xf>
    <xf numFmtId="0" fontId="4" fillId="10" borderId="136" xfId="0" applyFont="1" applyFill="1" applyBorder="1" applyAlignment="1">
      <alignment horizontal="center"/>
    </xf>
    <xf numFmtId="41" fontId="3" fillId="0" borderId="108" xfId="0" applyNumberFormat="1" applyFont="1" applyBorder="1" applyAlignment="1">
      <alignment horizontal="right"/>
    </xf>
    <xf numFmtId="41" fontId="3" fillId="5" borderId="108" xfId="0" applyNumberFormat="1" applyFont="1" applyFill="1" applyBorder="1" applyAlignment="1">
      <alignment horizontal="right"/>
    </xf>
    <xf numFmtId="41" fontId="3" fillId="5" borderId="73" xfId="0" applyNumberFormat="1" applyFont="1" applyFill="1" applyBorder="1" applyAlignment="1">
      <alignment horizontal="right"/>
    </xf>
    <xf numFmtId="41" fontId="3" fillId="5" borderId="109" xfId="0" applyNumberFormat="1" applyFont="1" applyFill="1" applyBorder="1" applyAlignment="1">
      <alignment horizontal="right"/>
    </xf>
    <xf numFmtId="41" fontId="3" fillId="5" borderId="109" xfId="0" applyNumberFormat="1" applyFont="1" applyFill="1" applyBorder="1" applyAlignment="1">
      <alignment horizontal="right"/>
    </xf>
    <xf numFmtId="41" fontId="3" fillId="5" borderId="74" xfId="0" applyNumberFormat="1" applyFont="1" applyFill="1" applyBorder="1" applyAlignment="1">
      <alignment horizontal="right"/>
    </xf>
    <xf numFmtId="41" fontId="3" fillId="5" borderId="73" xfId="0" applyNumberFormat="1" applyFont="1" applyFill="1" applyBorder="1" applyAlignment="1">
      <alignment horizontal="right"/>
    </xf>
    <xf numFmtId="41" fontId="3" fillId="5" borderId="109" xfId="0" applyNumberFormat="1" applyFont="1" applyFill="1" applyBorder="1" applyAlignment="1">
      <alignment horizontal="right"/>
    </xf>
    <xf numFmtId="41" fontId="3" fillId="5" borderId="74" xfId="0" applyNumberFormat="1" applyFont="1" applyFill="1" applyBorder="1" applyAlignment="1">
      <alignment horizontal="right"/>
    </xf>
    <xf numFmtId="41" fontId="3" fillId="5" borderId="73" xfId="0" applyNumberFormat="1" applyFont="1" applyFill="1" applyBorder="1" applyAlignment="1">
      <alignment horizontal="right"/>
    </xf>
    <xf numFmtId="41" fontId="3" fillId="5" borderId="74" xfId="0" applyNumberFormat="1" applyFont="1" applyFill="1" applyBorder="1" applyAlignment="1">
      <alignment horizontal="right"/>
    </xf>
    <xf numFmtId="41" fontId="3" fillId="5" borderId="73" xfId="0" applyNumberFormat="1" applyFont="1" applyFill="1" applyBorder="1" applyAlignment="1">
      <alignment horizontal="right"/>
    </xf>
    <xf numFmtId="41" fontId="3" fillId="5" borderId="109" xfId="0" applyNumberFormat="1" applyFont="1" applyFill="1" applyBorder="1" applyAlignment="1">
      <alignment horizontal="right"/>
    </xf>
    <xf numFmtId="41" fontId="3" fillId="5" borderId="109" xfId="0" applyNumberFormat="1" applyFont="1" applyFill="1" applyBorder="1" applyAlignment="1">
      <alignment horizontal="right"/>
    </xf>
    <xf numFmtId="41" fontId="3" fillId="5" borderId="74" xfId="0" applyNumberFormat="1" applyFont="1" applyFill="1" applyBorder="1" applyAlignment="1">
      <alignment horizontal="right"/>
    </xf>
    <xf numFmtId="41" fontId="3" fillId="5" borderId="73" xfId="0" applyNumberFormat="1" applyFont="1" applyFill="1" applyBorder="1" applyAlignment="1">
      <alignment horizontal="right"/>
    </xf>
    <xf numFmtId="41" fontId="3" fillId="5" borderId="109" xfId="0" applyNumberFormat="1" applyFont="1" applyFill="1" applyBorder="1" applyAlignment="1">
      <alignment horizontal="right"/>
    </xf>
    <xf numFmtId="41" fontId="3" fillId="5" borderId="74" xfId="0" applyNumberFormat="1" applyFont="1" applyFill="1" applyBorder="1" applyAlignment="1">
      <alignment horizontal="right"/>
    </xf>
    <xf numFmtId="41" fontId="3" fillId="5" borderId="73" xfId="0" applyNumberFormat="1" applyFont="1" applyFill="1" applyBorder="1" applyAlignment="1">
      <alignment horizontal="right"/>
    </xf>
    <xf numFmtId="41" fontId="3" fillId="5" borderId="74" xfId="0" applyNumberFormat="1" applyFont="1" applyFill="1" applyBorder="1" applyAlignment="1">
      <alignment horizontal="right"/>
    </xf>
    <xf numFmtId="41" fontId="3" fillId="5" borderId="108" xfId="0" applyNumberFormat="1" applyFont="1" applyFill="1" applyBorder="1" applyAlignment="1">
      <alignment horizontal="right"/>
    </xf>
    <xf numFmtId="41" fontId="4" fillId="0" borderId="108" xfId="0" applyNumberFormat="1" applyFont="1" applyBorder="1" applyAlignment="1">
      <alignment horizontal="right"/>
    </xf>
    <xf numFmtId="41" fontId="3" fillId="18" borderId="108" xfId="0" applyNumberFormat="1" applyFont="1" applyFill="1" applyBorder="1" applyAlignment="1">
      <alignment horizontal="right"/>
    </xf>
    <xf numFmtId="41" fontId="3" fillId="18" borderId="73" xfId="0" applyNumberFormat="1" applyFont="1" applyFill="1" applyBorder="1" applyAlignment="1">
      <alignment horizontal="right"/>
    </xf>
    <xf numFmtId="41" fontId="3" fillId="18" borderId="109" xfId="0" applyNumberFormat="1" applyFont="1" applyFill="1" applyBorder="1" applyAlignment="1">
      <alignment horizontal="right"/>
    </xf>
    <xf numFmtId="41" fontId="3" fillId="18" borderId="74" xfId="0" applyNumberFormat="1" applyFont="1" applyFill="1" applyBorder="1" applyAlignment="1">
      <alignment horizontal="right"/>
    </xf>
    <xf numFmtId="41" fontId="4" fillId="0" borderId="65" xfId="0" applyNumberFormat="1" applyFont="1" applyBorder="1" applyAlignment="1">
      <alignment horizontal="right"/>
    </xf>
    <xf numFmtId="41" fontId="4" fillId="0" borderId="222" xfId="0" applyNumberFormat="1" applyFont="1" applyBorder="1" applyAlignment="1">
      <alignment horizontal="center"/>
    </xf>
    <xf numFmtId="41" fontId="4" fillId="17" borderId="108" xfId="0" applyNumberFormat="1" applyFont="1" applyFill="1" applyBorder="1" applyAlignment="1">
      <alignment horizontal="center"/>
    </xf>
    <xf numFmtId="41" fontId="4" fillId="17" borderId="65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18" borderId="111" xfId="0" applyNumberFormat="1" applyFont="1" applyFill="1" applyBorder="1" applyAlignment="1">
      <alignment horizontal="right"/>
    </xf>
    <xf numFmtId="41" fontId="3" fillId="18" borderId="24" xfId="0" applyNumberFormat="1" applyFont="1" applyFill="1" applyBorder="1" applyAlignment="1">
      <alignment horizontal="right"/>
    </xf>
    <xf numFmtId="41" fontId="3" fillId="18" borderId="25" xfId="0" applyNumberFormat="1" applyFont="1" applyFill="1" applyBorder="1" applyAlignment="1">
      <alignment horizontal="right"/>
    </xf>
    <xf numFmtId="41" fontId="3" fillId="18" borderId="50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4" fillId="17" borderId="218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0" borderId="159" xfId="0" applyNumberFormat="1" applyFont="1" applyBorder="1" applyAlignment="1">
      <alignment horizontal="right"/>
    </xf>
    <xf numFmtId="41" fontId="3" fillId="5" borderId="159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3" fillId="5" borderId="159" xfId="0" applyNumberFormat="1" applyFont="1" applyFill="1" applyBorder="1" applyAlignment="1">
      <alignment horizontal="right"/>
    </xf>
    <xf numFmtId="41" fontId="4" fillId="0" borderId="159" xfId="0" applyNumberFormat="1" applyFont="1" applyBorder="1" applyAlignment="1">
      <alignment horizontal="right"/>
    </xf>
    <xf numFmtId="41" fontId="3" fillId="18" borderId="159" xfId="0" applyNumberFormat="1" applyFont="1" applyFill="1" applyBorder="1" applyAlignment="1">
      <alignment horizontal="right"/>
    </xf>
    <xf numFmtId="41" fontId="3" fillId="18" borderId="26" xfId="0" applyNumberFormat="1" applyFont="1" applyFill="1" applyBorder="1" applyAlignment="1">
      <alignment horizontal="right"/>
    </xf>
    <xf numFmtId="41" fontId="3" fillId="18" borderId="27" xfId="0" applyNumberFormat="1" applyFont="1" applyFill="1" applyBorder="1" applyAlignment="1">
      <alignment horizontal="right"/>
    </xf>
    <xf numFmtId="41" fontId="3" fillId="18" borderId="52" xfId="0" applyNumberFormat="1" applyFont="1" applyFill="1" applyBorder="1" applyAlignment="1">
      <alignment horizontal="right"/>
    </xf>
    <xf numFmtId="41" fontId="4" fillId="0" borderId="83" xfId="0" applyNumberFormat="1" applyFont="1" applyBorder="1" applyAlignment="1">
      <alignment horizontal="right"/>
    </xf>
    <xf numFmtId="41" fontId="4" fillId="0" borderId="224" xfId="0" applyNumberFormat="1" applyFont="1" applyBorder="1" applyAlignment="1">
      <alignment horizontal="center"/>
    </xf>
    <xf numFmtId="41" fontId="4" fillId="17" borderId="141" xfId="0" applyNumberFormat="1" applyFont="1" applyFill="1" applyBorder="1" applyAlignment="1">
      <alignment horizontal="center"/>
    </xf>
    <xf numFmtId="41" fontId="4" fillId="17" borderId="83" xfId="0" applyNumberFormat="1" applyFont="1" applyFill="1" applyBorder="1" applyAlignment="1">
      <alignment horizontal="right"/>
    </xf>
    <xf numFmtId="41" fontId="5" fillId="3" borderId="10" xfId="0" applyNumberFormat="1" applyFont="1" applyFill="1" applyBorder="1" applyAlignment="1">
      <alignment horizontal="right" vertical="center"/>
    </xf>
    <xf numFmtId="41" fontId="5" fillId="3" borderId="13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4" fillId="10" borderId="136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1" fontId="5" fillId="3" borderId="11" xfId="0" applyNumberFormat="1" applyFont="1" applyFill="1" applyBorder="1" applyAlignment="1">
      <alignment vertical="center"/>
    </xf>
    <xf numFmtId="41" fontId="3" fillId="5" borderId="145" xfId="0" applyNumberFormat="1" applyFont="1" applyFill="1" applyBorder="1" applyAlignment="1">
      <alignment horizontal="right"/>
    </xf>
    <xf numFmtId="41" fontId="3" fillId="5" borderId="46" xfId="0" applyNumberFormat="1" applyFont="1" applyFill="1" applyBorder="1" applyAlignment="1">
      <alignment horizontal="right"/>
    </xf>
    <xf numFmtId="41" fontId="3" fillId="5" borderId="44" xfId="0" applyNumberFormat="1" applyFont="1" applyFill="1" applyBorder="1" applyAlignment="1">
      <alignment horizontal="right"/>
    </xf>
    <xf numFmtId="41" fontId="3" fillId="5" borderId="47" xfId="0" applyNumberFormat="1" applyFont="1" applyFill="1" applyBorder="1" applyAlignment="1">
      <alignment horizontal="right"/>
    </xf>
    <xf numFmtId="41" fontId="3" fillId="5" borderId="111" xfId="0" applyNumberFormat="1" applyFont="1" applyFill="1" applyBorder="1" applyAlignment="1">
      <alignment horizontal="right"/>
    </xf>
    <xf numFmtId="41" fontId="3" fillId="5" borderId="24" xfId="0" applyNumberFormat="1" applyFont="1" applyFill="1" applyBorder="1" applyAlignment="1">
      <alignment horizontal="right"/>
    </xf>
    <xf numFmtId="41" fontId="3" fillId="5" borderId="25" xfId="0" applyNumberFormat="1" applyFont="1" applyFill="1" applyBorder="1" applyAlignment="1">
      <alignment horizontal="right"/>
    </xf>
    <xf numFmtId="41" fontId="3" fillId="5" borderId="50" xfId="0" applyNumberFormat="1" applyFont="1" applyFill="1" applyBorder="1" applyAlignment="1">
      <alignment horizontal="right"/>
    </xf>
    <xf numFmtId="41" fontId="4" fillId="0" borderId="111" xfId="0" applyNumberFormat="1" applyFont="1" applyBorder="1" applyAlignment="1">
      <alignment horizontal="center"/>
    </xf>
    <xf numFmtId="41" fontId="3" fillId="5" borderId="148" xfId="0" applyNumberFormat="1" applyFont="1" applyFill="1" applyBorder="1" applyAlignment="1">
      <alignment horizontal="right"/>
    </xf>
    <xf numFmtId="41" fontId="3" fillId="5" borderId="26" xfId="0" applyNumberFormat="1" applyFont="1" applyFill="1" applyBorder="1" applyAlignment="1">
      <alignment horizontal="right"/>
    </xf>
    <xf numFmtId="41" fontId="3" fillId="5" borderId="27" xfId="0" applyNumberFormat="1" applyFont="1" applyFill="1" applyBorder="1" applyAlignment="1">
      <alignment horizontal="right"/>
    </xf>
    <xf numFmtId="41" fontId="3" fillId="5" borderId="52" xfId="0" applyNumberFormat="1" applyFont="1" applyFill="1" applyBorder="1" applyAlignment="1">
      <alignment horizontal="right"/>
    </xf>
    <xf numFmtId="41" fontId="4" fillId="0" borderId="148" xfId="0" applyNumberFormat="1" applyFont="1" applyBorder="1" applyAlignment="1">
      <alignment horizontal="center"/>
    </xf>
    <xf numFmtId="41" fontId="3" fillId="5" borderId="108" xfId="0" applyNumberFormat="1" applyFont="1" applyFill="1" applyBorder="1" applyAlignment="1">
      <alignment horizontal="right"/>
    </xf>
    <xf numFmtId="41" fontId="3" fillId="5" borderId="73" xfId="0" applyNumberFormat="1" applyFont="1" applyFill="1" applyBorder="1" applyAlignment="1">
      <alignment horizontal="right"/>
    </xf>
    <xf numFmtId="41" fontId="3" fillId="5" borderId="109" xfId="0" applyNumberFormat="1" applyFont="1" applyFill="1" applyBorder="1" applyAlignment="1">
      <alignment horizontal="right"/>
    </xf>
    <xf numFmtId="41" fontId="3" fillId="5" borderId="74" xfId="0" applyNumberFormat="1" applyFont="1" applyFill="1" applyBorder="1" applyAlignment="1">
      <alignment horizontal="right"/>
    </xf>
    <xf numFmtId="41" fontId="4" fillId="0" borderId="108" xfId="0" applyNumberFormat="1" applyFont="1" applyBorder="1" applyAlignment="1">
      <alignment horizontal="center"/>
    </xf>
    <xf numFmtId="41" fontId="3" fillId="5" borderId="159" xfId="0" applyNumberFormat="1" applyFont="1" applyFill="1" applyBorder="1" applyAlignment="1">
      <alignment horizontal="right"/>
    </xf>
    <xf numFmtId="41" fontId="4" fillId="0" borderId="141" xfId="0" applyNumberFormat="1" applyFont="1" applyBorder="1" applyAlignment="1">
      <alignment horizontal="center"/>
    </xf>
    <xf numFmtId="41" fontId="3" fillId="18" borderId="148" xfId="0" applyNumberFormat="1" applyFont="1" applyFill="1" applyBorder="1" applyAlignment="1">
      <alignment horizontal="right"/>
    </xf>
    <xf numFmtId="0" fontId="4" fillId="0" borderId="0" xfId="0" applyFont="1"/>
    <xf numFmtId="0" fontId="15" fillId="10" borderId="136" xfId="0" applyFont="1" applyFill="1" applyBorder="1" applyAlignment="1">
      <alignment vertical="center"/>
    </xf>
    <xf numFmtId="0" fontId="20" fillId="10" borderId="191" xfId="0" applyFont="1" applyFill="1" applyBorder="1" applyAlignment="1">
      <alignment horizontal="center" vertical="center"/>
    </xf>
    <xf numFmtId="0" fontId="19" fillId="10" borderId="191" xfId="0" applyFont="1" applyFill="1" applyBorder="1" applyAlignment="1">
      <alignment horizontal="center" vertical="center"/>
    </xf>
    <xf numFmtId="41" fontId="3" fillId="0" borderId="145" xfId="0" applyNumberFormat="1" applyFont="1" applyBorder="1" applyAlignment="1">
      <alignment horizontal="center"/>
    </xf>
    <xf numFmtId="41" fontId="3" fillId="5" borderId="145" xfId="0" applyNumberFormat="1" applyFont="1" applyFill="1" applyBorder="1" applyAlignment="1">
      <alignment horizontal="center"/>
    </xf>
    <xf numFmtId="41" fontId="3" fillId="5" borderId="46" xfId="0" applyNumberFormat="1" applyFont="1" applyFill="1" applyBorder="1" applyAlignment="1">
      <alignment horizontal="center"/>
    </xf>
    <xf numFmtId="41" fontId="3" fillId="5" borderId="44" xfId="0" applyNumberFormat="1" applyFont="1" applyFill="1" applyBorder="1" applyAlignment="1">
      <alignment horizontal="center"/>
    </xf>
    <xf numFmtId="41" fontId="3" fillId="5" borderId="44" xfId="0" applyNumberFormat="1" applyFont="1" applyFill="1" applyBorder="1" applyAlignment="1">
      <alignment horizontal="center"/>
    </xf>
    <xf numFmtId="41" fontId="3" fillId="5" borderId="47" xfId="0" applyNumberFormat="1" applyFont="1" applyFill="1" applyBorder="1" applyAlignment="1">
      <alignment horizontal="center"/>
    </xf>
    <xf numFmtId="41" fontId="3" fillId="5" borderId="46" xfId="0" applyNumberFormat="1" applyFont="1" applyFill="1" applyBorder="1" applyAlignment="1">
      <alignment horizontal="center"/>
    </xf>
    <xf numFmtId="41" fontId="3" fillId="5" borderId="44" xfId="0" applyNumberFormat="1" applyFont="1" applyFill="1" applyBorder="1" applyAlignment="1">
      <alignment horizontal="center"/>
    </xf>
    <xf numFmtId="41" fontId="3" fillId="5" borderId="47" xfId="0" applyNumberFormat="1" applyFont="1" applyFill="1" applyBorder="1" applyAlignment="1">
      <alignment horizontal="center"/>
    </xf>
    <xf numFmtId="41" fontId="3" fillId="5" borderId="46" xfId="0" applyNumberFormat="1" applyFont="1" applyFill="1" applyBorder="1" applyAlignment="1">
      <alignment horizontal="center"/>
    </xf>
    <xf numFmtId="41" fontId="3" fillId="5" borderId="47" xfId="0" applyNumberFormat="1" applyFont="1" applyFill="1" applyBorder="1" applyAlignment="1">
      <alignment horizontal="center"/>
    </xf>
    <xf numFmtId="41" fontId="3" fillId="5" borderId="46" xfId="0" applyNumberFormat="1" applyFont="1" applyFill="1" applyBorder="1" applyAlignment="1">
      <alignment horizontal="center"/>
    </xf>
    <xf numFmtId="41" fontId="3" fillId="5" borderId="44" xfId="0" applyNumberFormat="1" applyFont="1" applyFill="1" applyBorder="1" applyAlignment="1">
      <alignment horizontal="center"/>
    </xf>
    <xf numFmtId="41" fontId="3" fillId="5" borderId="44" xfId="0" applyNumberFormat="1" applyFont="1" applyFill="1" applyBorder="1" applyAlignment="1">
      <alignment horizontal="center"/>
    </xf>
    <xf numFmtId="41" fontId="3" fillId="5" borderId="47" xfId="0" applyNumberFormat="1" applyFont="1" applyFill="1" applyBorder="1" applyAlignment="1">
      <alignment horizontal="center"/>
    </xf>
    <xf numFmtId="41" fontId="3" fillId="5" borderId="46" xfId="0" applyNumberFormat="1" applyFont="1" applyFill="1" applyBorder="1" applyAlignment="1">
      <alignment horizontal="center"/>
    </xf>
    <xf numFmtId="41" fontId="3" fillId="5" borderId="44" xfId="0" applyNumberFormat="1" applyFont="1" applyFill="1" applyBorder="1" applyAlignment="1">
      <alignment horizontal="center"/>
    </xf>
    <xf numFmtId="41" fontId="3" fillId="5" borderId="47" xfId="0" applyNumberFormat="1" applyFont="1" applyFill="1" applyBorder="1" applyAlignment="1">
      <alignment horizontal="center"/>
    </xf>
    <xf numFmtId="41" fontId="3" fillId="5" borderId="46" xfId="0" applyNumberFormat="1" applyFont="1" applyFill="1" applyBorder="1" applyAlignment="1">
      <alignment horizontal="center"/>
    </xf>
    <xf numFmtId="41" fontId="3" fillId="5" borderId="47" xfId="0" applyNumberFormat="1" applyFont="1" applyFill="1" applyBorder="1" applyAlignment="1">
      <alignment horizontal="center"/>
    </xf>
    <xf numFmtId="41" fontId="3" fillId="5" borderId="145" xfId="0" applyNumberFormat="1" applyFont="1" applyFill="1" applyBorder="1" applyAlignment="1">
      <alignment horizontal="center"/>
    </xf>
    <xf numFmtId="41" fontId="4" fillId="0" borderId="227" xfId="0" applyNumberFormat="1" applyFont="1" applyBorder="1" applyAlignment="1">
      <alignment horizontal="center"/>
    </xf>
    <xf numFmtId="41" fontId="3" fillId="18" borderId="216" xfId="0" applyNumberFormat="1" applyFont="1" applyFill="1" applyBorder="1" applyAlignment="1">
      <alignment horizontal="center"/>
    </xf>
    <xf numFmtId="41" fontId="3" fillId="18" borderId="46" xfId="0" applyNumberFormat="1" applyFont="1" applyFill="1" applyBorder="1" applyAlignment="1">
      <alignment horizontal="center"/>
    </xf>
    <xf numFmtId="41" fontId="3" fillId="18" borderId="44" xfId="0" applyNumberFormat="1" applyFont="1" applyFill="1" applyBorder="1" applyAlignment="1">
      <alignment horizontal="center"/>
    </xf>
    <xf numFmtId="41" fontId="3" fillId="18" borderId="47" xfId="0" applyNumberFormat="1" applyFont="1" applyFill="1" applyBorder="1" applyAlignment="1">
      <alignment horizontal="center"/>
    </xf>
    <xf numFmtId="41" fontId="3" fillId="18" borderId="145" xfId="0" applyNumberFormat="1" applyFont="1" applyFill="1" applyBorder="1" applyAlignment="1">
      <alignment horizontal="center"/>
    </xf>
    <xf numFmtId="41" fontId="4" fillId="0" borderId="228" xfId="0" applyNumberFormat="1" applyFont="1" applyBorder="1" applyAlignment="1">
      <alignment horizontal="center"/>
    </xf>
    <xf numFmtId="41" fontId="4" fillId="0" borderId="146" xfId="0" applyNumberFormat="1" applyFont="1" applyBorder="1" applyAlignment="1">
      <alignment horizontal="center"/>
    </xf>
    <xf numFmtId="41" fontId="3" fillId="0" borderId="111" xfId="0" applyNumberFormat="1" applyFont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4" fillId="0" borderId="229" xfId="0" applyNumberFormat="1" applyFont="1" applyBorder="1" applyAlignment="1">
      <alignment horizontal="center"/>
    </xf>
    <xf numFmtId="41" fontId="3" fillId="18" borderId="218" xfId="0" applyNumberFormat="1" applyFont="1" applyFill="1" applyBorder="1" applyAlignment="1">
      <alignment horizontal="center"/>
    </xf>
    <xf numFmtId="41" fontId="3" fillId="18" borderId="24" xfId="0" applyNumberFormat="1" applyFont="1" applyFill="1" applyBorder="1" applyAlignment="1">
      <alignment horizontal="center"/>
    </xf>
    <xf numFmtId="41" fontId="3" fillId="18" borderId="25" xfId="0" applyNumberFormat="1" applyFont="1" applyFill="1" applyBorder="1" applyAlignment="1">
      <alignment horizontal="center"/>
    </xf>
    <xf numFmtId="41" fontId="3" fillId="18" borderId="50" xfId="0" applyNumberFormat="1" applyFont="1" applyFill="1" applyBorder="1" applyAlignment="1">
      <alignment horizontal="center"/>
    </xf>
    <xf numFmtId="41" fontId="3" fillId="18" borderId="111" xfId="0" applyNumberFormat="1" applyFont="1" applyFill="1" applyBorder="1" applyAlignment="1">
      <alignment horizontal="center"/>
    </xf>
    <xf numFmtId="41" fontId="4" fillId="0" borderId="230" xfId="0" applyNumberFormat="1" applyFont="1" applyBorder="1" applyAlignment="1">
      <alignment horizontal="center"/>
    </xf>
    <xf numFmtId="41" fontId="4" fillId="0" borderId="67" xfId="0" applyNumberFormat="1" applyFont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25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24" xfId="0" applyNumberFormat="1" applyFont="1" applyFill="1" applyBorder="1" applyAlignment="1">
      <alignment horizontal="center"/>
    </xf>
    <xf numFmtId="41" fontId="3" fillId="5" borderId="50" xfId="0" applyNumberFormat="1" applyFont="1" applyFill="1" applyBorder="1" applyAlignment="1">
      <alignment horizontal="center"/>
    </xf>
    <xf numFmtId="41" fontId="3" fillId="5" borderId="111" xfId="0" applyNumberFormat="1" applyFont="1" applyFill="1" applyBorder="1" applyAlignment="1">
      <alignment horizontal="center"/>
    </xf>
    <xf numFmtId="41" fontId="3" fillId="0" borderId="148" xfId="0" applyNumberFormat="1" applyFont="1" applyBorder="1" applyAlignment="1">
      <alignment horizontal="center"/>
    </xf>
    <xf numFmtId="41" fontId="3" fillId="5" borderId="148" xfId="0" applyNumberFormat="1" applyFont="1" applyFill="1" applyBorder="1" applyAlignment="1">
      <alignment horizontal="center"/>
    </xf>
    <xf numFmtId="41" fontId="3" fillId="5" borderId="26" xfId="0" applyNumberFormat="1" applyFont="1" applyFill="1" applyBorder="1" applyAlignment="1">
      <alignment horizontal="center"/>
    </xf>
    <xf numFmtId="41" fontId="3" fillId="5" borderId="27" xfId="0" applyNumberFormat="1" applyFont="1" applyFill="1" applyBorder="1" applyAlignment="1">
      <alignment horizontal="center"/>
    </xf>
    <xf numFmtId="41" fontId="3" fillId="5" borderId="27" xfId="0" applyNumberFormat="1" applyFont="1" applyFill="1" applyBorder="1" applyAlignment="1">
      <alignment horizontal="center"/>
    </xf>
    <xf numFmtId="41" fontId="3" fillId="5" borderId="52" xfId="0" applyNumberFormat="1" applyFont="1" applyFill="1" applyBorder="1" applyAlignment="1">
      <alignment horizontal="center"/>
    </xf>
    <xf numFmtId="41" fontId="3" fillId="5" borderId="26" xfId="0" applyNumberFormat="1" applyFont="1" applyFill="1" applyBorder="1" applyAlignment="1">
      <alignment horizontal="center"/>
    </xf>
    <xf numFmtId="41" fontId="3" fillId="5" borderId="27" xfId="0" applyNumberFormat="1" applyFont="1" applyFill="1" applyBorder="1" applyAlignment="1">
      <alignment horizontal="center"/>
    </xf>
    <xf numFmtId="41" fontId="3" fillId="5" borderId="52" xfId="0" applyNumberFormat="1" applyFont="1" applyFill="1" applyBorder="1" applyAlignment="1">
      <alignment horizontal="center"/>
    </xf>
    <xf numFmtId="41" fontId="3" fillId="5" borderId="26" xfId="0" applyNumberFormat="1" applyFont="1" applyFill="1" applyBorder="1" applyAlignment="1">
      <alignment horizontal="center"/>
    </xf>
    <xf numFmtId="41" fontId="3" fillId="5" borderId="52" xfId="0" applyNumberFormat="1" applyFont="1" applyFill="1" applyBorder="1" applyAlignment="1">
      <alignment horizontal="center"/>
    </xf>
    <xf numFmtId="41" fontId="3" fillId="5" borderId="26" xfId="0" applyNumberFormat="1" applyFont="1" applyFill="1" applyBorder="1" applyAlignment="1">
      <alignment horizontal="center"/>
    </xf>
    <xf numFmtId="41" fontId="3" fillId="5" borderId="27" xfId="0" applyNumberFormat="1" applyFont="1" applyFill="1" applyBorder="1" applyAlignment="1">
      <alignment horizontal="center"/>
    </xf>
    <xf numFmtId="41" fontId="3" fillId="5" borderId="27" xfId="0" applyNumberFormat="1" applyFont="1" applyFill="1" applyBorder="1" applyAlignment="1">
      <alignment horizontal="center"/>
    </xf>
    <xf numFmtId="41" fontId="3" fillId="5" borderId="52" xfId="0" applyNumberFormat="1" applyFont="1" applyFill="1" applyBorder="1" applyAlignment="1">
      <alignment horizontal="center"/>
    </xf>
    <xf numFmtId="41" fontId="3" fillId="5" borderId="26" xfId="0" applyNumberFormat="1" applyFont="1" applyFill="1" applyBorder="1" applyAlignment="1">
      <alignment horizontal="center"/>
    </xf>
    <xf numFmtId="41" fontId="3" fillId="5" borderId="27" xfId="0" applyNumberFormat="1" applyFont="1" applyFill="1" applyBorder="1" applyAlignment="1">
      <alignment horizontal="center"/>
    </xf>
    <xf numFmtId="41" fontId="3" fillId="5" borderId="52" xfId="0" applyNumberFormat="1" applyFont="1" applyFill="1" applyBorder="1" applyAlignment="1">
      <alignment horizontal="center"/>
    </xf>
    <xf numFmtId="41" fontId="3" fillId="5" borderId="26" xfId="0" applyNumberFormat="1" applyFont="1" applyFill="1" applyBorder="1" applyAlignment="1">
      <alignment horizontal="center"/>
    </xf>
    <xf numFmtId="41" fontId="3" fillId="5" borderId="52" xfId="0" applyNumberFormat="1" applyFont="1" applyFill="1" applyBorder="1" applyAlignment="1">
      <alignment horizontal="center"/>
    </xf>
    <xf numFmtId="41" fontId="3" fillId="5" borderId="148" xfId="0" applyNumberFormat="1" applyFont="1" applyFill="1" applyBorder="1" applyAlignment="1">
      <alignment horizontal="center"/>
    </xf>
    <xf numFmtId="41" fontId="4" fillId="0" borderId="231" xfId="0" applyNumberFormat="1" applyFont="1" applyBorder="1" applyAlignment="1">
      <alignment horizontal="center"/>
    </xf>
    <xf numFmtId="41" fontId="3" fillId="18" borderId="220" xfId="0" applyNumberFormat="1" applyFont="1" applyFill="1" applyBorder="1" applyAlignment="1">
      <alignment horizontal="center"/>
    </xf>
    <xf numFmtId="41" fontId="3" fillId="18" borderId="26" xfId="0" applyNumberFormat="1" applyFont="1" applyFill="1" applyBorder="1" applyAlignment="1">
      <alignment horizontal="center"/>
    </xf>
    <xf numFmtId="41" fontId="3" fillId="18" borderId="27" xfId="0" applyNumberFormat="1" applyFont="1" applyFill="1" applyBorder="1" applyAlignment="1">
      <alignment horizontal="center"/>
    </xf>
    <xf numFmtId="41" fontId="3" fillId="18" borderId="52" xfId="0" applyNumberFormat="1" applyFont="1" applyFill="1" applyBorder="1" applyAlignment="1">
      <alignment horizontal="center"/>
    </xf>
    <xf numFmtId="41" fontId="3" fillId="18" borderId="148" xfId="0" applyNumberFormat="1" applyFont="1" applyFill="1" applyBorder="1" applyAlignment="1">
      <alignment horizontal="center"/>
    </xf>
    <xf numFmtId="41" fontId="4" fillId="0" borderId="232" xfId="0" applyNumberFormat="1" applyFont="1" applyBorder="1" applyAlignment="1">
      <alignment horizontal="center"/>
    </xf>
    <xf numFmtId="41" fontId="4" fillId="0" borderId="233" xfId="0" applyNumberFormat="1" applyFont="1" applyBorder="1" applyAlignment="1">
      <alignment horizontal="center"/>
    </xf>
    <xf numFmtId="41" fontId="4" fillId="0" borderId="159" xfId="0" applyNumberFormat="1" applyFont="1" applyBorder="1" applyAlignment="1">
      <alignment horizontal="center"/>
    </xf>
    <xf numFmtId="41" fontId="4" fillId="0" borderId="83" xfId="0" applyNumberFormat="1" applyFont="1" applyBorder="1" applyAlignment="1">
      <alignment horizontal="center"/>
    </xf>
    <xf numFmtId="0" fontId="3" fillId="10" borderId="136" xfId="0" applyFont="1" applyFill="1" applyBorder="1" applyAlignment="1">
      <alignment vertical="center"/>
    </xf>
    <xf numFmtId="41" fontId="5" fillId="9" borderId="135" xfId="0" applyNumberFormat="1" applyFont="1" applyFill="1" applyBorder="1" applyAlignment="1">
      <alignment horizontal="right" vertical="center"/>
    </xf>
    <xf numFmtId="41" fontId="5" fillId="9" borderId="14" xfId="0" applyNumberFormat="1" applyFont="1" applyFill="1" applyBorder="1" applyAlignment="1">
      <alignment horizontal="right" vertical="center"/>
    </xf>
    <xf numFmtId="0" fontId="4" fillId="10" borderId="136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horizontal="center"/>
    </xf>
    <xf numFmtId="165" fontId="3" fillId="0" borderId="62" xfId="0" applyNumberFormat="1" applyFont="1" applyBorder="1"/>
    <xf numFmtId="0" fontId="7" fillId="0" borderId="290" xfId="0" applyFont="1" applyBorder="1" applyAlignment="1">
      <alignment vertical="center"/>
    </xf>
    <xf numFmtId="0" fontId="14" fillId="0" borderId="37" xfId="0" applyFont="1" applyBorder="1"/>
    <xf numFmtId="0" fontId="3" fillId="0" borderId="37" xfId="0" applyFont="1" applyBorder="1"/>
    <xf numFmtId="0" fontId="3" fillId="0" borderId="305" xfId="0" applyFont="1" applyBorder="1"/>
    <xf numFmtId="49" fontId="5" fillId="3" borderId="51" xfId="0" applyNumberFormat="1" applyFont="1" applyFill="1" applyBorder="1" applyAlignment="1">
      <alignment vertical="center"/>
    </xf>
    <xf numFmtId="49" fontId="5" fillId="3" borderId="167" xfId="0" applyNumberFormat="1" applyFont="1" applyFill="1" applyBorder="1" applyAlignment="1">
      <alignment vertical="center"/>
    </xf>
    <xf numFmtId="41" fontId="3" fillId="0" borderId="46" xfId="0" applyNumberFormat="1" applyFont="1" applyBorder="1" applyAlignment="1">
      <alignment horizontal="right"/>
    </xf>
    <xf numFmtId="41" fontId="3" fillId="0" borderId="44" xfId="0" applyNumberFormat="1" applyFont="1" applyBorder="1" applyAlignment="1">
      <alignment horizontal="right"/>
    </xf>
    <xf numFmtId="41" fontId="3" fillId="0" borderId="47" xfId="0" applyNumberFormat="1" applyFont="1" applyBorder="1" applyAlignment="1">
      <alignment horizontal="right"/>
    </xf>
    <xf numFmtId="41" fontId="4" fillId="0" borderId="172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50" xfId="0" applyNumberFormat="1" applyFont="1" applyBorder="1" applyAlignment="1">
      <alignment horizontal="right"/>
    </xf>
    <xf numFmtId="41" fontId="4" fillId="0" borderId="173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41" fontId="3" fillId="0" borderId="52" xfId="0" applyNumberFormat="1" applyFont="1" applyBorder="1" applyAlignment="1">
      <alignment horizontal="right"/>
    </xf>
    <xf numFmtId="41" fontId="4" fillId="0" borderId="239" xfId="0" applyNumberFormat="1" applyFont="1" applyBorder="1" applyAlignment="1">
      <alignment horizontal="right"/>
    </xf>
    <xf numFmtId="41" fontId="5" fillId="3" borderId="306" xfId="0" applyNumberFormat="1" applyFont="1" applyFill="1" applyBorder="1" applyAlignment="1">
      <alignment horizontal="right" vertical="center"/>
    </xf>
    <xf numFmtId="41" fontId="3" fillId="0" borderId="73" xfId="0" applyNumberFormat="1" applyFont="1" applyBorder="1" applyAlignment="1">
      <alignment horizontal="right"/>
    </xf>
    <xf numFmtId="41" fontId="3" fillId="0" borderId="109" xfId="0" applyNumberFormat="1" applyFont="1" applyBorder="1" applyAlignment="1">
      <alignment horizontal="right"/>
    </xf>
    <xf numFmtId="41" fontId="3" fillId="0" borderId="74" xfId="0" applyNumberFormat="1" applyFont="1" applyBorder="1" applyAlignment="1">
      <alignment horizontal="right"/>
    </xf>
    <xf numFmtId="41" fontId="4" fillId="0" borderId="307" xfId="0" applyNumberFormat="1" applyFont="1" applyBorder="1" applyAlignment="1">
      <alignment horizontal="right"/>
    </xf>
    <xf numFmtId="41" fontId="4" fillId="0" borderId="175" xfId="0" applyNumberFormat="1" applyFont="1" applyBorder="1" applyAlignment="1">
      <alignment horizontal="right"/>
    </xf>
    <xf numFmtId="41" fontId="5" fillId="3" borderId="171" xfId="0" applyNumberFormat="1" applyFont="1" applyFill="1" applyBorder="1" applyAlignment="1">
      <alignment horizontal="right" vertical="center"/>
    </xf>
    <xf numFmtId="41" fontId="5" fillId="3" borderId="167" xfId="0" applyNumberFormat="1" applyFont="1" applyFill="1" applyBorder="1" applyAlignment="1">
      <alignment vertical="center"/>
    </xf>
    <xf numFmtId="41" fontId="4" fillId="0" borderId="172" xfId="0" applyNumberFormat="1" applyFont="1" applyBorder="1" applyAlignment="1">
      <alignment horizontal="center"/>
    </xf>
    <xf numFmtId="41" fontId="4" fillId="0" borderId="173" xfId="0" applyNumberFormat="1" applyFont="1" applyBorder="1" applyAlignment="1">
      <alignment horizontal="center"/>
    </xf>
    <xf numFmtId="41" fontId="4" fillId="0" borderId="175" xfId="0" applyNumberFormat="1" applyFont="1" applyBorder="1" applyAlignment="1">
      <alignment horizontal="center"/>
    </xf>
    <xf numFmtId="41" fontId="5" fillId="3" borderId="55" xfId="0" applyNumberFormat="1" applyFont="1" applyFill="1" applyBorder="1" applyAlignment="1">
      <alignment horizontal="right" vertical="center"/>
    </xf>
    <xf numFmtId="41" fontId="5" fillId="3" borderId="308" xfId="0" applyNumberFormat="1" applyFont="1" applyFill="1" applyBorder="1" applyAlignment="1">
      <alignment horizontal="right" vertical="center"/>
    </xf>
    <xf numFmtId="41" fontId="5" fillId="3" borderId="30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vertical="center"/>
    </xf>
    <xf numFmtId="0" fontId="3" fillId="4" borderId="56" xfId="0" applyFont="1" applyFill="1" applyBorder="1" applyAlignment="1">
      <alignment horizontal="justify" vertical="center" wrapText="1"/>
    </xf>
    <xf numFmtId="0" fontId="3" fillId="4" borderId="57" xfId="0" applyFont="1" applyFill="1" applyBorder="1" applyAlignment="1">
      <alignment horizontal="justify" vertical="center" wrapText="1"/>
    </xf>
    <xf numFmtId="0" fontId="3" fillId="4" borderId="58" xfId="0" applyFont="1" applyFill="1" applyBorder="1" applyAlignment="1">
      <alignment horizontal="justify" vertical="center" wrapText="1"/>
    </xf>
    <xf numFmtId="0" fontId="3" fillId="4" borderId="59" xfId="0" applyFont="1" applyFill="1" applyBorder="1" applyAlignment="1">
      <alignment horizontal="justify" vertical="center" wrapText="1"/>
    </xf>
    <xf numFmtId="0" fontId="3" fillId="4" borderId="0" xfId="0" applyFont="1" applyFill="1" applyAlignment="1">
      <alignment horizontal="justify" vertical="center" wrapText="1"/>
    </xf>
    <xf numFmtId="0" fontId="3" fillId="4" borderId="60" xfId="0" applyFont="1" applyFill="1" applyBorder="1" applyAlignment="1">
      <alignment horizontal="justify" vertical="center" wrapText="1"/>
    </xf>
    <xf numFmtId="0" fontId="3" fillId="4" borderId="61" xfId="0" applyFont="1" applyFill="1" applyBorder="1" applyAlignment="1">
      <alignment horizontal="justify" vertical="center" wrapText="1"/>
    </xf>
    <xf numFmtId="0" fontId="3" fillId="4" borderId="62" xfId="0" applyFont="1" applyFill="1" applyBorder="1" applyAlignment="1">
      <alignment horizontal="justify" vertical="center" wrapText="1"/>
    </xf>
    <xf numFmtId="0" fontId="3" fillId="4" borderId="6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5" fillId="3" borderId="51" xfId="0" applyNumberFormat="1" applyFont="1" applyFill="1" applyBorder="1" applyAlignment="1">
      <alignment horizontal="left" vertical="center"/>
    </xf>
    <xf numFmtId="49" fontId="5" fillId="3" borderId="12" xfId="0" applyNumberFormat="1" applyFont="1" applyFill="1" applyBorder="1" applyAlignment="1">
      <alignment horizontal="left" vertical="center"/>
    </xf>
    <xf numFmtId="49" fontId="5" fillId="3" borderId="53" xfId="0" applyNumberFormat="1" applyFont="1" applyFill="1" applyBorder="1" applyAlignment="1">
      <alignment horizontal="left" vertical="center"/>
    </xf>
    <xf numFmtId="49" fontId="5" fillId="3" borderId="54" xfId="0" applyNumberFormat="1" applyFont="1" applyFill="1" applyBorder="1" applyAlignment="1">
      <alignment horizontal="left" vertical="center"/>
    </xf>
    <xf numFmtId="49" fontId="10" fillId="3" borderId="9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left" vertical="center"/>
    </xf>
    <xf numFmtId="49" fontId="10" fillId="3" borderId="3" xfId="0" applyNumberFormat="1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49" fontId="10" fillId="3" borderId="38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40" xfId="0" applyNumberFormat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49" fontId="10" fillId="3" borderId="42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49" fontId="10" fillId="3" borderId="39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41" xfId="0" applyNumberFormat="1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justify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justify" vertical="top" wrapText="1"/>
    </xf>
    <xf numFmtId="0" fontId="3" fillId="4" borderId="57" xfId="0" applyFont="1" applyFill="1" applyBorder="1" applyAlignment="1">
      <alignment horizontal="justify" vertical="top" wrapText="1"/>
    </xf>
    <xf numFmtId="0" fontId="3" fillId="4" borderId="58" xfId="0" applyFont="1" applyFill="1" applyBorder="1" applyAlignment="1">
      <alignment horizontal="justify" vertical="top" wrapText="1"/>
    </xf>
    <xf numFmtId="0" fontId="3" fillId="4" borderId="59" xfId="0" applyFont="1" applyFill="1" applyBorder="1" applyAlignment="1">
      <alignment horizontal="justify" vertical="top" wrapText="1"/>
    </xf>
    <xf numFmtId="0" fontId="3" fillId="4" borderId="0" xfId="0" applyFont="1" applyFill="1" applyAlignment="1">
      <alignment horizontal="justify" vertical="top" wrapText="1"/>
    </xf>
    <xf numFmtId="0" fontId="3" fillId="4" borderId="60" xfId="0" applyFont="1" applyFill="1" applyBorder="1" applyAlignment="1">
      <alignment horizontal="justify" vertical="top" wrapText="1"/>
    </xf>
    <xf numFmtId="0" fontId="3" fillId="4" borderId="61" xfId="0" applyFont="1" applyFill="1" applyBorder="1" applyAlignment="1">
      <alignment horizontal="justify" vertical="top" wrapText="1"/>
    </xf>
    <xf numFmtId="0" fontId="3" fillId="4" borderId="62" xfId="0" applyFont="1" applyFill="1" applyBorder="1" applyAlignment="1">
      <alignment horizontal="justify" vertical="top" wrapText="1"/>
    </xf>
    <xf numFmtId="0" fontId="3" fillId="4" borderId="63" xfId="0" applyFont="1" applyFill="1" applyBorder="1" applyAlignment="1">
      <alignment horizontal="justify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center" vertical="center" textRotation="90" wrapText="1"/>
    </xf>
    <xf numFmtId="49" fontId="4" fillId="0" borderId="86" xfId="0" applyNumberFormat="1" applyFont="1" applyBorder="1" applyAlignment="1">
      <alignment horizontal="center" vertical="center" textRotation="90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82" xfId="0" applyNumberFormat="1" applyFont="1" applyBorder="1" applyAlignment="1">
      <alignment horizontal="center" vertical="center" wrapText="1"/>
    </xf>
    <xf numFmtId="49" fontId="4" fillId="0" borderId="8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5" fillId="3" borderId="87" xfId="0" applyNumberFormat="1" applyFont="1" applyFill="1" applyBorder="1" applyAlignment="1">
      <alignment horizontal="left" vertical="center"/>
    </xf>
    <xf numFmtId="49" fontId="5" fillId="3" borderId="88" xfId="0" applyNumberFormat="1" applyFont="1" applyFill="1" applyBorder="1" applyAlignment="1">
      <alignment horizontal="left" vertical="center"/>
    </xf>
    <xf numFmtId="49" fontId="4" fillId="0" borderId="60" xfId="0" applyNumberFormat="1" applyFont="1" applyBorder="1" applyAlignment="1">
      <alignment horizontal="center" vertical="center" textRotation="90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 wrapText="1"/>
    </xf>
    <xf numFmtId="49" fontId="3" fillId="0" borderId="80" xfId="0" applyNumberFormat="1" applyFont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left" vertical="center"/>
    </xf>
    <xf numFmtId="49" fontId="4" fillId="0" borderId="5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49" fontId="5" fillId="3" borderId="12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49" fontId="5" fillId="3" borderId="89" xfId="0" applyNumberFormat="1" applyFont="1" applyFill="1" applyBorder="1" applyAlignment="1">
      <alignment horizontal="left" vertical="center"/>
    </xf>
    <xf numFmtId="49" fontId="5" fillId="3" borderId="90" xfId="0" applyNumberFormat="1" applyFont="1" applyFill="1" applyBorder="1" applyAlignment="1">
      <alignment vertical="center"/>
    </xf>
    <xf numFmtId="49" fontId="5" fillId="3" borderId="91" xfId="0" applyNumberFormat="1" applyFont="1" applyFill="1" applyBorder="1" applyAlignment="1">
      <alignment vertical="center"/>
    </xf>
    <xf numFmtId="49" fontId="14" fillId="0" borderId="92" xfId="0" applyNumberFormat="1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Border="1"/>
    <xf numFmtId="0" fontId="5" fillId="3" borderId="99" xfId="0" applyFont="1" applyFill="1" applyBorder="1" applyAlignment="1">
      <alignment horizontal="left" vertical="center" indent="1"/>
    </xf>
    <xf numFmtId="0" fontId="5" fillId="3" borderId="100" xfId="0" applyFont="1" applyFill="1" applyBorder="1" applyAlignment="1">
      <alignment horizontal="left" vertical="center" indent="1"/>
    </xf>
    <xf numFmtId="0" fontId="3" fillId="0" borderId="93" xfId="0" applyFont="1" applyBorder="1" applyAlignment="1">
      <alignment horizontal="left" vertical="center" indent="1"/>
    </xf>
    <xf numFmtId="0" fontId="3" fillId="0" borderId="94" xfId="0" applyFont="1" applyBorder="1" applyAlignment="1">
      <alignment horizontal="left" vertical="center" indent="1"/>
    </xf>
    <xf numFmtId="0" fontId="3" fillId="0" borderId="95" xfId="0" applyFont="1" applyBorder="1" applyAlignment="1">
      <alignment horizontal="left" vertical="center" indent="1"/>
    </xf>
    <xf numFmtId="0" fontId="3" fillId="0" borderId="102" xfId="0" applyFont="1" applyBorder="1" applyAlignment="1">
      <alignment horizontal="left" vertical="center" indent="1"/>
    </xf>
    <xf numFmtId="0" fontId="3" fillId="0" borderId="103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5" fillId="3" borderId="104" xfId="0" applyFont="1" applyFill="1" applyBorder="1" applyAlignment="1">
      <alignment horizontal="left" vertical="center" indent="1"/>
    </xf>
    <xf numFmtId="0" fontId="5" fillId="3" borderId="105" xfId="0" applyFont="1" applyFill="1" applyBorder="1" applyAlignment="1">
      <alignment horizontal="left" vertical="center" indent="1"/>
    </xf>
    <xf numFmtId="0" fontId="4" fillId="0" borderId="107" xfId="0" applyFont="1" applyBorder="1" applyAlignment="1">
      <alignment horizontal="left" vertical="center" indent="1"/>
    </xf>
    <xf numFmtId="0" fontId="4" fillId="0" borderId="108" xfId="0" applyFont="1" applyBorder="1" applyAlignment="1">
      <alignment horizontal="left" vertical="center" indent="1"/>
    </xf>
    <xf numFmtId="0" fontId="4" fillId="0" borderId="110" xfId="0" applyFont="1" applyBorder="1" applyAlignment="1">
      <alignment horizontal="left" vertical="center" indent="1"/>
    </xf>
    <xf numFmtId="0" fontId="4" fillId="0" borderId="111" xfId="0" applyFont="1" applyBorder="1" applyAlignment="1">
      <alignment horizontal="left" vertical="center" indent="1"/>
    </xf>
    <xf numFmtId="0" fontId="3" fillId="0" borderId="96" xfId="0" applyFont="1" applyBorder="1" applyAlignment="1">
      <alignment horizontal="left" vertical="center" indent="1"/>
    </xf>
    <xf numFmtId="0" fontId="3" fillId="0" borderId="97" xfId="0" applyFont="1" applyBorder="1" applyAlignment="1">
      <alignment horizontal="left" vertical="center" indent="1"/>
    </xf>
    <xf numFmtId="0" fontId="3" fillId="0" borderId="98" xfId="0" applyFont="1" applyBorder="1" applyAlignment="1">
      <alignment horizontal="left" vertical="center" indent="1"/>
    </xf>
    <xf numFmtId="0" fontId="3" fillId="0" borderId="10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1" fontId="5" fillId="3" borderId="9" xfId="0" applyNumberFormat="1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1" fontId="5" fillId="3" borderId="4" xfId="0" applyNumberFormat="1" applyFont="1" applyFill="1" applyBorder="1" applyAlignment="1">
      <alignment horizontal="center" vertical="center" wrapText="1"/>
    </xf>
    <xf numFmtId="41" fontId="5" fillId="3" borderId="1" xfId="0" applyNumberFormat="1" applyFont="1" applyFill="1" applyBorder="1" applyAlignment="1">
      <alignment horizontal="center" vertical="center" wrapText="1"/>
    </xf>
    <xf numFmtId="41" fontId="5" fillId="3" borderId="5" xfId="0" applyNumberFormat="1" applyFont="1" applyFill="1" applyBorder="1" applyAlignment="1">
      <alignment horizontal="center" vertical="center" wrapText="1"/>
    </xf>
    <xf numFmtId="41" fontId="5" fillId="3" borderId="2" xfId="0" applyNumberFormat="1" applyFont="1" applyFill="1" applyBorder="1" applyAlignment="1">
      <alignment horizontal="center" vertical="center" wrapText="1"/>
    </xf>
    <xf numFmtId="41" fontId="5" fillId="3" borderId="2" xfId="0" applyNumberFormat="1" applyFont="1" applyFill="1" applyBorder="1" applyAlignment="1">
      <alignment horizontal="center" vertical="center"/>
    </xf>
    <xf numFmtId="41" fontId="5" fillId="3" borderId="3" xfId="0" applyNumberFormat="1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center" vertical="center"/>
    </xf>
    <xf numFmtId="0" fontId="3" fillId="0" borderId="117" xfId="0" applyFont="1" applyBorder="1" applyAlignment="1">
      <alignment horizontal="justify" vertical="top" wrapText="1"/>
    </xf>
    <xf numFmtId="0" fontId="3" fillId="0" borderId="86" xfId="0" applyFont="1" applyBorder="1" applyAlignment="1">
      <alignment horizontal="justify" vertical="top" wrapText="1"/>
    </xf>
    <xf numFmtId="0" fontId="3" fillId="0" borderId="118" xfId="0" applyFont="1" applyBorder="1" applyAlignment="1">
      <alignment horizontal="justify" vertical="top" wrapText="1"/>
    </xf>
    <xf numFmtId="41" fontId="3" fillId="0" borderId="117" xfId="0" applyNumberFormat="1" applyFont="1" applyBorder="1" applyAlignment="1">
      <alignment horizontal="justify" vertical="top" wrapText="1"/>
    </xf>
    <xf numFmtId="41" fontId="3" fillId="0" borderId="86" xfId="0" applyNumberFormat="1" applyFont="1" applyBorder="1" applyAlignment="1">
      <alignment horizontal="justify" vertical="top" wrapText="1"/>
    </xf>
    <xf numFmtId="41" fontId="3" fillId="0" borderId="118" xfId="0" applyNumberFormat="1" applyFont="1" applyBorder="1" applyAlignment="1">
      <alignment horizontal="justify" vertical="top" wrapText="1"/>
    </xf>
    <xf numFmtId="0" fontId="4" fillId="0" borderId="117" xfId="0" applyFont="1" applyBorder="1" applyAlignment="1">
      <alignment horizontal="justify" vertical="top" wrapText="1"/>
    </xf>
    <xf numFmtId="0" fontId="4" fillId="0" borderId="86" xfId="0" applyFont="1" applyBorder="1" applyAlignment="1">
      <alignment horizontal="justify" vertical="top" wrapText="1"/>
    </xf>
    <xf numFmtId="0" fontId="4" fillId="0" borderId="118" xfId="0" applyFont="1" applyBorder="1" applyAlignment="1">
      <alignment horizontal="justify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1" fontId="5" fillId="3" borderId="3" xfId="0" applyNumberFormat="1" applyFont="1" applyFill="1" applyBorder="1" applyAlignment="1">
      <alignment horizontal="center" vertical="center" wrapText="1"/>
    </xf>
    <xf numFmtId="0" fontId="3" fillId="4" borderId="117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8" xfId="0" applyFont="1" applyFill="1" applyBorder="1" applyAlignment="1">
      <alignment vertical="center"/>
    </xf>
    <xf numFmtId="0" fontId="3" fillId="0" borderId="97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21" xfId="0" applyFont="1" applyFill="1" applyBorder="1" applyAlignment="1">
      <alignment horizontal="center" vertical="center" wrapText="1"/>
    </xf>
    <xf numFmtId="0" fontId="5" fillId="3" borderId="122" xfId="0" applyFont="1" applyFill="1" applyBorder="1" applyAlignment="1">
      <alignment horizontal="center" vertical="center" wrapText="1"/>
    </xf>
    <xf numFmtId="0" fontId="5" fillId="3" borderId="1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12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5" fillId="3" borderId="124" xfId="0" applyFont="1" applyFill="1" applyBorder="1" applyAlignment="1">
      <alignment horizontal="center" vertical="center" wrapText="1"/>
    </xf>
    <xf numFmtId="49" fontId="5" fillId="3" borderId="125" xfId="0" applyNumberFormat="1" applyFont="1" applyFill="1" applyBorder="1" applyAlignment="1">
      <alignment horizontal="center" vertical="center" wrapText="1"/>
    </xf>
    <xf numFmtId="49" fontId="5" fillId="3" borderId="126" xfId="0" applyNumberFormat="1" applyFont="1" applyFill="1" applyBorder="1" applyAlignment="1">
      <alignment horizontal="center" vertical="center" wrapText="1"/>
    </xf>
    <xf numFmtId="0" fontId="3" fillId="0" borderId="11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3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12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3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7" fillId="0" borderId="161" xfId="0" applyFont="1" applyBorder="1" applyAlignment="1">
      <alignment horizontal="left" vertical="center"/>
    </xf>
    <xf numFmtId="0" fontId="15" fillId="10" borderId="136" xfId="0" applyFont="1" applyFill="1" applyBorder="1" applyAlignment="1">
      <alignment horizontal="center" vertical="center" wrapText="1"/>
    </xf>
    <xf numFmtId="0" fontId="4" fillId="10" borderId="136" xfId="0" applyFont="1" applyFill="1" applyBorder="1" applyAlignment="1">
      <alignment horizontal="center" vertical="center" wrapText="1"/>
    </xf>
    <xf numFmtId="0" fontId="4" fillId="10" borderId="64" xfId="0" applyFont="1" applyFill="1" applyBorder="1" applyAlignment="1">
      <alignment horizontal="center" vertical="center" wrapText="1"/>
    </xf>
    <xf numFmtId="0" fontId="4" fillId="10" borderId="68" xfId="0" applyFont="1" applyFill="1" applyBorder="1" applyAlignment="1">
      <alignment horizontal="center" vertical="center" wrapText="1"/>
    </xf>
    <xf numFmtId="41" fontId="5" fillId="3" borderId="165" xfId="0" applyNumberFormat="1" applyFont="1" applyFill="1" applyBorder="1" applyAlignment="1">
      <alignment horizontal="center" vertical="center" wrapText="1"/>
    </xf>
    <xf numFmtId="41" fontId="5" fillId="3" borderId="166" xfId="0" applyNumberFormat="1" applyFont="1" applyFill="1" applyBorder="1" applyAlignment="1">
      <alignment horizontal="center" vertical="center" wrapText="1"/>
    </xf>
    <xf numFmtId="41" fontId="5" fillId="3" borderId="51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41" fontId="5" fillId="3" borderId="12" xfId="0" applyNumberFormat="1" applyFont="1" applyFill="1" applyBorder="1" applyAlignment="1">
      <alignment horizontal="left" vertical="center"/>
    </xf>
    <xf numFmtId="41" fontId="3" fillId="0" borderId="102" xfId="0" applyNumberFormat="1" applyFont="1" applyBorder="1" applyAlignment="1">
      <alignment vertical="center"/>
    </xf>
    <xf numFmtId="41" fontId="3" fillId="0" borderId="10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3" fillId="0" borderId="174" xfId="0" applyNumberFormat="1" applyFont="1" applyBorder="1" applyAlignment="1">
      <alignment vertical="center"/>
    </xf>
    <xf numFmtId="41" fontId="3" fillId="0" borderId="147" xfId="0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168" xfId="0" applyNumberFormat="1" applyFont="1" applyBorder="1" applyAlignment="1">
      <alignment vertical="center"/>
    </xf>
    <xf numFmtId="41" fontId="3" fillId="0" borderId="137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41" fontId="3" fillId="0" borderId="170" xfId="0" applyNumberFormat="1" applyFont="1" applyBorder="1" applyAlignment="1">
      <alignment vertical="center"/>
    </xf>
    <xf numFmtId="41" fontId="3" fillId="0" borderId="139" xfId="0" applyNumberFormat="1" applyFont="1" applyBorder="1" applyAlignment="1">
      <alignment vertical="center"/>
    </xf>
    <xf numFmtId="41" fontId="3" fillId="0" borderId="140" xfId="0" applyNumberFormat="1" applyFont="1" applyBorder="1" applyAlignment="1">
      <alignment vertical="center"/>
    </xf>
    <xf numFmtId="41" fontId="5" fillId="3" borderId="163" xfId="0" applyNumberFormat="1" applyFont="1" applyFill="1" applyBorder="1" applyAlignment="1">
      <alignment horizontal="left" vertical="center"/>
    </xf>
    <xf numFmtId="41" fontId="5" fillId="3" borderId="143" xfId="0" applyNumberFormat="1" applyFont="1" applyFill="1" applyBorder="1" applyAlignment="1">
      <alignment horizontal="left" vertical="center"/>
    </xf>
    <xf numFmtId="41" fontId="5" fillId="3" borderId="144" xfId="0" applyNumberFormat="1" applyFont="1" applyFill="1" applyBorder="1" applyAlignment="1">
      <alignment horizontal="left" vertical="center"/>
    </xf>
    <xf numFmtId="41" fontId="5" fillId="3" borderId="180" xfId="0" applyNumberFormat="1" applyFont="1" applyFill="1" applyBorder="1" applyAlignment="1">
      <alignment horizontal="left" vertical="center"/>
    </xf>
    <xf numFmtId="41" fontId="5" fillId="3" borderId="157" xfId="0" applyNumberFormat="1" applyFont="1" applyFill="1" applyBorder="1" applyAlignment="1">
      <alignment horizontal="left" vertical="center"/>
    </xf>
    <xf numFmtId="41" fontId="5" fillId="3" borderId="158" xfId="0" applyNumberFormat="1" applyFont="1" applyFill="1" applyBorder="1" applyAlignment="1">
      <alignment horizontal="left" vertical="center"/>
    </xf>
    <xf numFmtId="41" fontId="3" fillId="0" borderId="182" xfId="0" applyNumberFormat="1" applyFont="1" applyBorder="1" applyAlignment="1">
      <alignment vertical="center"/>
    </xf>
    <xf numFmtId="41" fontId="3" fillId="0" borderId="150" xfId="0" applyNumberFormat="1" applyFont="1" applyBorder="1" applyAlignment="1">
      <alignment vertical="center"/>
    </xf>
    <xf numFmtId="41" fontId="3" fillId="0" borderId="151" xfId="0" applyNumberFormat="1" applyFont="1" applyBorder="1" applyAlignment="1">
      <alignment vertical="center"/>
    </xf>
    <xf numFmtId="41" fontId="5" fillId="3" borderId="10" xfId="0" applyNumberFormat="1" applyFont="1" applyFill="1" applyBorder="1" applyAlignment="1">
      <alignment horizontal="center" vertical="center"/>
    </xf>
    <xf numFmtId="41" fontId="5" fillId="3" borderId="11" xfId="0" applyNumberFormat="1" applyFont="1" applyFill="1" applyBorder="1" applyAlignment="1">
      <alignment horizontal="center" vertical="center"/>
    </xf>
    <xf numFmtId="41" fontId="5" fillId="3" borderId="12" xfId="0" applyNumberFormat="1" applyFont="1" applyFill="1" applyBorder="1" applyAlignment="1">
      <alignment horizontal="center" vertical="center"/>
    </xf>
    <xf numFmtId="41" fontId="3" fillId="0" borderId="168" xfId="0" applyNumberFormat="1" applyFont="1" applyBorder="1" applyAlignment="1">
      <alignment horizontal="left" vertical="center"/>
    </xf>
    <xf numFmtId="41" fontId="3" fillId="0" borderId="137" xfId="0" applyNumberFormat="1" applyFont="1" applyBorder="1" applyAlignment="1">
      <alignment horizontal="left" vertical="center"/>
    </xf>
    <xf numFmtId="41" fontId="3" fillId="0" borderId="17" xfId="0" applyNumberFormat="1" applyFont="1" applyBorder="1" applyAlignment="1">
      <alignment horizontal="left" vertical="center"/>
    </xf>
    <xf numFmtId="41" fontId="5" fillId="3" borderId="10" xfId="0" applyNumberFormat="1" applyFont="1" applyFill="1" applyBorder="1" applyAlignment="1">
      <alignment horizontal="center" vertical="center" wrapText="1"/>
    </xf>
    <xf numFmtId="41" fontId="5" fillId="3" borderId="11" xfId="0" applyNumberFormat="1" applyFont="1" applyFill="1" applyBorder="1" applyAlignment="1">
      <alignment horizontal="center" vertical="center" wrapText="1"/>
    </xf>
    <xf numFmtId="41" fontId="5" fillId="3" borderId="12" xfId="0" applyNumberFormat="1" applyFont="1" applyFill="1" applyBorder="1" applyAlignment="1">
      <alignment horizontal="center" vertical="center" wrapText="1"/>
    </xf>
    <xf numFmtId="41" fontId="5" fillId="3" borderId="38" xfId="0" applyNumberFormat="1" applyFont="1" applyFill="1" applyBorder="1" applyAlignment="1">
      <alignment horizontal="center" vertical="center" wrapText="1"/>
    </xf>
    <xf numFmtId="41" fontId="5" fillId="3" borderId="6" xfId="0" applyNumberFormat="1" applyFont="1" applyFill="1" applyBorder="1" applyAlignment="1">
      <alignment horizontal="center" vertical="center" wrapText="1"/>
    </xf>
    <xf numFmtId="41" fontId="5" fillId="3" borderId="42" xfId="0" applyNumberFormat="1" applyFont="1" applyFill="1" applyBorder="1" applyAlignment="1">
      <alignment horizontal="center" vertical="center" wrapText="1"/>
    </xf>
    <xf numFmtId="41" fontId="5" fillId="3" borderId="38" xfId="0" applyNumberFormat="1" applyFont="1" applyFill="1" applyBorder="1" applyAlignment="1">
      <alignment horizontal="center" vertical="center"/>
    </xf>
    <xf numFmtId="41" fontId="5" fillId="3" borderId="6" xfId="0" applyNumberFormat="1" applyFont="1" applyFill="1" applyBorder="1" applyAlignment="1">
      <alignment horizontal="center" vertical="center"/>
    </xf>
    <xf numFmtId="41" fontId="5" fillId="3" borderId="4" xfId="0" applyNumberFormat="1" applyFont="1" applyFill="1" applyBorder="1" applyAlignment="1">
      <alignment horizontal="center" vertical="center"/>
    </xf>
    <xf numFmtId="41" fontId="5" fillId="3" borderId="42" xfId="0" applyNumberFormat="1" applyFont="1" applyFill="1" applyBorder="1" applyAlignment="1">
      <alignment horizontal="center" vertical="center"/>
    </xf>
    <xf numFmtId="41" fontId="5" fillId="3" borderId="10" xfId="0" applyNumberFormat="1" applyFont="1" applyFill="1" applyBorder="1" applyAlignment="1">
      <alignment horizontal="left" vertical="center"/>
    </xf>
    <xf numFmtId="41" fontId="3" fillId="0" borderId="16" xfId="0" applyNumberFormat="1" applyFont="1" applyBorder="1" applyAlignment="1">
      <alignment vertical="center"/>
    </xf>
    <xf numFmtId="41" fontId="3" fillId="0" borderId="102" xfId="0" applyNumberFormat="1" applyFont="1" applyBorder="1" applyAlignment="1">
      <alignment horizontal="left" vertical="center"/>
    </xf>
    <xf numFmtId="41" fontId="3" fillId="0" borderId="103" xfId="0" applyNumberFormat="1" applyFont="1" applyBorder="1" applyAlignment="1">
      <alignment horizontal="left" vertical="center"/>
    </xf>
    <xf numFmtId="41" fontId="3" fillId="0" borderId="23" xfId="0" applyNumberFormat="1" applyFont="1" applyBorder="1" applyAlignment="1">
      <alignment horizontal="left" vertical="center"/>
    </xf>
    <xf numFmtId="41" fontId="14" fillId="0" borderId="51" xfId="0" applyNumberFormat="1" applyFont="1" applyBorder="1" applyAlignment="1">
      <alignment horizontal="left"/>
    </xf>
    <xf numFmtId="41" fontId="14" fillId="0" borderId="11" xfId="0" applyNumberFormat="1" applyFont="1" applyBorder="1" applyAlignment="1">
      <alignment horizontal="left"/>
    </xf>
    <xf numFmtId="41" fontId="14" fillId="0" borderId="167" xfId="0" applyNumberFormat="1" applyFont="1" applyBorder="1" applyAlignment="1">
      <alignment horizontal="left"/>
    </xf>
    <xf numFmtId="41" fontId="3" fillId="0" borderId="174" xfId="0" applyNumberFormat="1" applyFont="1" applyBorder="1" applyAlignment="1">
      <alignment horizontal="left" vertical="center"/>
    </xf>
    <xf numFmtId="41" fontId="3" fillId="0" borderId="147" xfId="0" applyNumberFormat="1" applyFont="1" applyBorder="1" applyAlignment="1">
      <alignment horizontal="left" vertical="center"/>
    </xf>
    <xf numFmtId="41" fontId="3" fillId="0" borderId="29" xfId="0" applyNumberFormat="1" applyFont="1" applyBorder="1" applyAlignment="1">
      <alignment horizontal="left" vertical="center"/>
    </xf>
    <xf numFmtId="41" fontId="3" fillId="0" borderId="22" xfId="0" applyNumberFormat="1" applyFont="1" applyBorder="1" applyAlignment="1">
      <alignment vertical="center"/>
    </xf>
    <xf numFmtId="41" fontId="3" fillId="11" borderId="138" xfId="0" applyNumberFormat="1" applyFont="1" applyFill="1" applyBorder="1" applyAlignment="1">
      <alignment vertical="center"/>
    </xf>
    <xf numFmtId="41" fontId="3" fillId="11" borderId="139" xfId="0" applyNumberFormat="1" applyFont="1" applyFill="1" applyBorder="1" applyAlignment="1">
      <alignment vertical="center"/>
    </xf>
    <xf numFmtId="41" fontId="3" fillId="11" borderId="140" xfId="0" applyNumberFormat="1" applyFont="1" applyFill="1" applyBorder="1" applyAlignment="1">
      <alignment vertical="center"/>
    </xf>
    <xf numFmtId="41" fontId="5" fillId="3" borderId="106" xfId="0" applyNumberFormat="1" applyFont="1" applyFill="1" applyBorder="1" applyAlignment="1">
      <alignment horizontal="left" vertical="center"/>
    </xf>
    <xf numFmtId="41" fontId="3" fillId="0" borderId="28" xfId="0" applyNumberFormat="1" applyFont="1" applyBorder="1" applyAlignment="1">
      <alignment vertical="center"/>
    </xf>
    <xf numFmtId="41" fontId="5" fillId="3" borderId="156" xfId="0" applyNumberFormat="1" applyFont="1" applyFill="1" applyBorder="1" applyAlignment="1">
      <alignment horizontal="left" vertical="center"/>
    </xf>
    <xf numFmtId="41" fontId="3" fillId="0" borderId="149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left" vertical="center"/>
    </xf>
    <xf numFmtId="41" fontId="3" fillId="0" borderId="28" xfId="0" applyNumberFormat="1" applyFont="1" applyBorder="1" applyAlignment="1">
      <alignment horizontal="left" vertical="center"/>
    </xf>
    <xf numFmtId="41" fontId="3" fillId="0" borderId="138" xfId="0" applyNumberFormat="1" applyFont="1" applyBorder="1" applyAlignment="1">
      <alignment vertical="center"/>
    </xf>
    <xf numFmtId="41" fontId="5" fillId="3" borderId="7" xfId="0" applyNumberFormat="1" applyFont="1" applyFill="1" applyBorder="1" applyAlignment="1">
      <alignment horizontal="center" vertical="center" wrapText="1"/>
    </xf>
    <xf numFmtId="41" fontId="5" fillId="3" borderId="0" xfId="0" applyNumberFormat="1" applyFont="1" applyFill="1" applyAlignment="1">
      <alignment horizontal="center" vertical="center" wrapText="1"/>
    </xf>
    <xf numFmtId="41" fontId="5" fillId="3" borderId="8" xfId="0" applyNumberFormat="1" applyFont="1" applyFill="1" applyBorder="1" applyAlignment="1">
      <alignment horizontal="center" vertical="center" wrapText="1"/>
    </xf>
    <xf numFmtId="41" fontId="5" fillId="3" borderId="5" xfId="0" applyNumberFormat="1" applyFont="1" applyFill="1" applyBorder="1" applyAlignment="1">
      <alignment horizontal="left" vertical="center"/>
    </xf>
    <xf numFmtId="41" fontId="5" fillId="3" borderId="6" xfId="0" applyNumberFormat="1" applyFont="1" applyFill="1" applyBorder="1" applyAlignment="1">
      <alignment horizontal="left" vertical="center"/>
    </xf>
    <xf numFmtId="41" fontId="5" fillId="3" borderId="4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1" fontId="3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4" fillId="0" borderId="3" xfId="0" applyNumberFormat="1" applyFont="1" applyBorder="1" applyAlignment="1">
      <alignment horizontal="left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1" fontId="5" fillId="3" borderId="9" xfId="0" applyNumberFormat="1" applyFont="1" applyFill="1" applyBorder="1" applyAlignment="1">
      <alignment horizontal="center" vertical="center"/>
    </xf>
    <xf numFmtId="41" fontId="5" fillId="3" borderId="13" xfId="0" applyNumberFormat="1" applyFont="1" applyFill="1" applyBorder="1" applyAlignment="1">
      <alignment horizontal="center" vertical="center"/>
    </xf>
    <xf numFmtId="41" fontId="3" fillId="4" borderId="56" xfId="0" applyNumberFormat="1" applyFont="1" applyFill="1" applyBorder="1" applyAlignment="1">
      <alignment horizontal="justify" vertical="center" wrapText="1"/>
    </xf>
    <xf numFmtId="41" fontId="3" fillId="4" borderId="64" xfId="0" applyNumberFormat="1" applyFont="1" applyFill="1" applyBorder="1" applyAlignment="1">
      <alignment horizontal="justify" vertical="center" wrapText="1"/>
    </xf>
    <xf numFmtId="41" fontId="3" fillId="4" borderId="160" xfId="0" applyNumberFormat="1" applyFont="1" applyFill="1" applyBorder="1" applyAlignment="1">
      <alignment horizontal="justify" vertical="center" wrapText="1"/>
    </xf>
    <xf numFmtId="41" fontId="3" fillId="4" borderId="136" xfId="0" applyNumberFormat="1" applyFont="1" applyFill="1" applyBorder="1" applyAlignment="1">
      <alignment horizontal="justify" vertical="center" wrapText="1"/>
    </xf>
    <xf numFmtId="41" fontId="14" fillId="0" borderId="163" xfId="0" applyNumberFormat="1" applyFont="1" applyBorder="1" applyAlignment="1">
      <alignment horizontal="left"/>
    </xf>
    <xf numFmtId="41" fontId="14" fillId="0" borderId="143" xfId="0" applyNumberFormat="1" applyFont="1" applyBorder="1" applyAlignment="1">
      <alignment horizontal="left"/>
    </xf>
    <xf numFmtId="41" fontId="14" fillId="0" borderId="164" xfId="0" applyNumberFormat="1" applyFont="1" applyBorder="1" applyAlignment="1">
      <alignment horizontal="left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40" xfId="0" applyBorder="1"/>
    <xf numFmtId="0" fontId="0" fillId="0" borderId="8" xfId="0" applyBorder="1"/>
    <xf numFmtId="0" fontId="0" fillId="0" borderId="42" xfId="0" applyBorder="1"/>
    <xf numFmtId="0" fontId="0" fillId="0" borderId="1" xfId="0" applyBorder="1"/>
    <xf numFmtId="0" fontId="0" fillId="0" borderId="13" xfId="0" applyBorder="1"/>
    <xf numFmtId="0" fontId="3" fillId="0" borderId="45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49" fontId="5" fillId="3" borderId="112" xfId="0" applyNumberFormat="1" applyFont="1" applyFill="1" applyBorder="1" applyAlignment="1">
      <alignment horizontal="center" vertical="center" wrapText="1"/>
    </xf>
    <xf numFmtId="0" fontId="3" fillId="0" borderId="13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10" fillId="3" borderId="38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40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 wrapText="1"/>
    </xf>
    <xf numFmtId="49" fontId="19" fillId="0" borderId="168" xfId="0" applyNumberFormat="1" applyFont="1" applyBorder="1" applyAlignment="1">
      <alignment vertical="center"/>
    </xf>
    <xf numFmtId="49" fontId="19" fillId="0" borderId="137" xfId="0" applyNumberFormat="1" applyFont="1" applyBorder="1" applyAlignment="1">
      <alignment vertical="center"/>
    </xf>
    <xf numFmtId="49" fontId="19" fillId="0" borderId="17" xfId="0" applyNumberFormat="1" applyFont="1" applyBorder="1" applyAlignment="1">
      <alignment vertical="center"/>
    </xf>
    <xf numFmtId="49" fontId="19" fillId="0" borderId="102" xfId="0" applyNumberFormat="1" applyFont="1" applyBorder="1" applyAlignment="1">
      <alignment vertical="center"/>
    </xf>
    <xf numFmtId="49" fontId="19" fillId="0" borderId="103" xfId="0" applyNumberFormat="1" applyFont="1" applyBorder="1" applyAlignment="1">
      <alignment vertical="center"/>
    </xf>
    <xf numFmtId="49" fontId="19" fillId="0" borderId="23" xfId="0" applyNumberFormat="1" applyFont="1" applyBorder="1" applyAlignment="1">
      <alignment vertical="center"/>
    </xf>
    <xf numFmtId="49" fontId="19" fillId="0" borderId="170" xfId="0" applyNumberFormat="1" applyFont="1" applyBorder="1" applyAlignment="1">
      <alignment vertical="center"/>
    </xf>
    <xf numFmtId="49" fontId="19" fillId="0" borderId="139" xfId="0" applyNumberFormat="1" applyFont="1" applyBorder="1" applyAlignment="1">
      <alignment vertical="center"/>
    </xf>
    <xf numFmtId="49" fontId="19" fillId="0" borderId="140" xfId="0" applyNumberFormat="1" applyFont="1" applyBorder="1" applyAlignment="1">
      <alignment vertical="center"/>
    </xf>
    <xf numFmtId="49" fontId="5" fillId="3" borderId="163" xfId="0" applyNumberFormat="1" applyFont="1" applyFill="1" applyBorder="1" applyAlignment="1">
      <alignment horizontal="left" vertical="center"/>
    </xf>
    <xf numFmtId="49" fontId="5" fillId="3" borderId="143" xfId="0" applyNumberFormat="1" applyFont="1" applyFill="1" applyBorder="1" applyAlignment="1">
      <alignment horizontal="left" vertical="center"/>
    </xf>
    <xf numFmtId="49" fontId="5" fillId="3" borderId="144" xfId="0" applyNumberFormat="1" applyFont="1" applyFill="1" applyBorder="1" applyAlignment="1">
      <alignment horizontal="left" vertical="center"/>
    </xf>
    <xf numFmtId="49" fontId="19" fillId="0" borderId="16" xfId="0" applyNumberFormat="1" applyFont="1" applyBorder="1" applyAlignment="1">
      <alignment vertical="center"/>
    </xf>
    <xf numFmtId="49" fontId="19" fillId="0" borderId="22" xfId="0" applyNumberFormat="1" applyFont="1" applyBorder="1" applyAlignment="1">
      <alignment vertical="center"/>
    </xf>
    <xf numFmtId="49" fontId="19" fillId="11" borderId="138" xfId="0" applyNumberFormat="1" applyFont="1" applyFill="1" applyBorder="1" applyAlignment="1">
      <alignment vertical="center"/>
    </xf>
    <xf numFmtId="49" fontId="19" fillId="11" borderId="139" xfId="0" applyNumberFormat="1" applyFont="1" applyFill="1" applyBorder="1" applyAlignment="1">
      <alignment vertical="center"/>
    </xf>
    <xf numFmtId="49" fontId="19" fillId="11" borderId="140" xfId="0" applyNumberFormat="1" applyFont="1" applyFill="1" applyBorder="1" applyAlignment="1">
      <alignment vertical="center"/>
    </xf>
    <xf numFmtId="49" fontId="5" fillId="3" borderId="106" xfId="0" applyNumberFormat="1" applyFont="1" applyFill="1" applyBorder="1" applyAlignment="1">
      <alignment horizontal="left" vertical="center"/>
    </xf>
    <xf numFmtId="49" fontId="19" fillId="0" borderId="168" xfId="0" applyNumberFormat="1" applyFont="1" applyBorder="1" applyAlignment="1">
      <alignment horizontal="left" vertical="center"/>
    </xf>
    <xf numFmtId="49" fontId="19" fillId="0" borderId="137" xfId="0" applyNumberFormat="1" applyFont="1" applyBorder="1" applyAlignment="1">
      <alignment horizontal="left" vertical="center"/>
    </xf>
    <xf numFmtId="49" fontId="19" fillId="0" borderId="17" xfId="0" applyNumberFormat="1" applyFont="1" applyBorder="1" applyAlignment="1">
      <alignment horizontal="left" vertical="center"/>
    </xf>
    <xf numFmtId="49" fontId="19" fillId="0" borderId="102" xfId="0" applyNumberFormat="1" applyFont="1" applyBorder="1" applyAlignment="1">
      <alignment horizontal="left" vertical="center"/>
    </xf>
    <xf numFmtId="49" fontId="19" fillId="0" borderId="103" xfId="0" applyNumberFormat="1" applyFont="1" applyBorder="1" applyAlignment="1">
      <alignment horizontal="left" vertical="center"/>
    </xf>
    <xf numFmtId="49" fontId="19" fillId="0" borderId="23" xfId="0" applyNumberFormat="1" applyFont="1" applyBorder="1" applyAlignment="1">
      <alignment horizontal="left" vertical="center"/>
    </xf>
    <xf numFmtId="49" fontId="19" fillId="0" borderId="174" xfId="0" applyNumberFormat="1" applyFont="1" applyBorder="1" applyAlignment="1">
      <alignment horizontal="left" vertical="center"/>
    </xf>
    <xf numFmtId="49" fontId="19" fillId="0" borderId="147" xfId="0" applyNumberFormat="1" applyFont="1" applyBorder="1" applyAlignment="1">
      <alignment horizontal="left" vertical="center"/>
    </xf>
    <xf numFmtId="49" fontId="19" fillId="0" borderId="29" xfId="0" applyNumberFormat="1" applyFont="1" applyBorder="1" applyAlignment="1">
      <alignment horizontal="left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5" fillId="3" borderId="180" xfId="0" applyNumberFormat="1" applyFont="1" applyFill="1" applyBorder="1" applyAlignment="1">
      <alignment horizontal="left" vertical="center"/>
    </xf>
    <xf numFmtId="49" fontId="5" fillId="3" borderId="157" xfId="0" applyNumberFormat="1" applyFont="1" applyFill="1" applyBorder="1" applyAlignment="1">
      <alignment horizontal="left" vertical="center"/>
    </xf>
    <xf numFmtId="49" fontId="5" fillId="3" borderId="158" xfId="0" applyNumberFormat="1" applyFont="1" applyFill="1" applyBorder="1" applyAlignment="1">
      <alignment horizontal="left" vertical="center"/>
    </xf>
    <xf numFmtId="49" fontId="19" fillId="0" borderId="182" xfId="0" applyNumberFormat="1" applyFont="1" applyBorder="1" applyAlignment="1">
      <alignment vertical="center"/>
    </xf>
    <xf numFmtId="49" fontId="19" fillId="0" borderId="150" xfId="0" applyNumberFormat="1" applyFont="1" applyBorder="1" applyAlignment="1">
      <alignment vertical="center"/>
    </xf>
    <xf numFmtId="49" fontId="19" fillId="0" borderId="151" xfId="0" applyNumberFormat="1" applyFont="1" applyBorder="1" applyAlignment="1">
      <alignment vertical="center"/>
    </xf>
    <xf numFmtId="49" fontId="19" fillId="0" borderId="174" xfId="0" applyNumberFormat="1" applyFont="1" applyBorder="1" applyAlignment="1">
      <alignment vertical="center"/>
    </xf>
    <xf numFmtId="49" fontId="19" fillId="0" borderId="147" xfId="0" applyNumberFormat="1" applyFont="1" applyBorder="1" applyAlignment="1">
      <alignment vertical="center"/>
    </xf>
    <xf numFmtId="49" fontId="19" fillId="0" borderId="29" xfId="0" applyNumberFormat="1" applyFont="1" applyBorder="1" applyAlignment="1">
      <alignment vertical="center"/>
    </xf>
    <xf numFmtId="49" fontId="5" fillId="3" borderId="183" xfId="0" applyNumberFormat="1" applyFont="1" applyFill="1" applyBorder="1" applyAlignment="1">
      <alignment horizontal="left" vertical="center"/>
    </xf>
    <xf numFmtId="0" fontId="5" fillId="3" borderId="143" xfId="0" applyFont="1" applyFill="1" applyBorder="1" applyAlignment="1">
      <alignment horizontal="center" vertical="center"/>
    </xf>
    <xf numFmtId="0" fontId="5" fillId="3" borderId="144" xfId="0" applyFont="1" applyFill="1" applyBorder="1" applyAlignment="1">
      <alignment horizontal="center" vertical="center"/>
    </xf>
    <xf numFmtId="0" fontId="5" fillId="3" borderId="105" xfId="0" applyFont="1" applyFill="1" applyBorder="1" applyAlignment="1">
      <alignment horizontal="center" vertical="center"/>
    </xf>
    <xf numFmtId="0" fontId="5" fillId="3" borderId="106" xfId="0" applyFont="1" applyFill="1" applyBorder="1" applyAlignment="1">
      <alignment horizontal="center" vertical="center"/>
    </xf>
    <xf numFmtId="0" fontId="3" fillId="0" borderId="187" xfId="0" applyFont="1" applyBorder="1" applyAlignment="1">
      <alignment vertical="center" wrapText="1"/>
    </xf>
    <xf numFmtId="0" fontId="3" fillId="0" borderId="188" xfId="0" applyFont="1" applyBorder="1" applyAlignment="1">
      <alignment vertical="center" wrapText="1"/>
    </xf>
    <xf numFmtId="0" fontId="3" fillId="0" borderId="187" xfId="0" applyFont="1" applyBorder="1" applyAlignment="1">
      <alignment vertical="center"/>
    </xf>
    <xf numFmtId="0" fontId="3" fillId="0" borderId="189" xfId="0" applyFont="1" applyBorder="1" applyAlignment="1">
      <alignment vertical="center"/>
    </xf>
    <xf numFmtId="0" fontId="3" fillId="0" borderId="188" xfId="0" applyFont="1" applyBorder="1" applyAlignment="1">
      <alignment vertical="center"/>
    </xf>
    <xf numFmtId="0" fontId="3" fillId="0" borderId="189" xfId="0" applyFont="1" applyBorder="1" applyAlignment="1">
      <alignment vertical="center" wrapText="1"/>
    </xf>
    <xf numFmtId="0" fontId="5" fillId="3" borderId="186" xfId="0" applyFont="1" applyFill="1" applyBorder="1" applyAlignment="1">
      <alignment horizontal="center" vertical="center" wrapText="1"/>
    </xf>
    <xf numFmtId="0" fontId="5" fillId="3" borderId="12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136" xfId="0" applyFont="1" applyFill="1" applyBorder="1" applyAlignment="1">
      <alignment horizontal="center" vertical="center" wrapText="1"/>
    </xf>
    <xf numFmtId="0" fontId="5" fillId="3" borderId="191" xfId="0" applyFont="1" applyFill="1" applyBorder="1" applyAlignment="1">
      <alignment horizontal="center" vertical="center" wrapText="1"/>
    </xf>
    <xf numFmtId="0" fontId="5" fillId="3" borderId="192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95" xfId="0" applyFont="1" applyFill="1" applyBorder="1" applyAlignment="1">
      <alignment horizontal="center" vertical="center" wrapText="1"/>
    </xf>
    <xf numFmtId="0" fontId="5" fillId="3" borderId="135" xfId="0" applyFont="1" applyFill="1" applyBorder="1" applyAlignment="1">
      <alignment horizontal="center" vertical="center" wrapText="1"/>
    </xf>
    <xf numFmtId="0" fontId="5" fillId="3" borderId="193" xfId="0" applyFont="1" applyFill="1" applyBorder="1" applyAlignment="1">
      <alignment horizontal="center" vertical="center" wrapText="1"/>
    </xf>
    <xf numFmtId="0" fontId="5" fillId="3" borderId="194" xfId="0" applyFont="1" applyFill="1" applyBorder="1" applyAlignment="1">
      <alignment horizontal="center" vertical="center" wrapText="1"/>
    </xf>
    <xf numFmtId="0" fontId="5" fillId="3" borderId="127" xfId="0" applyFont="1" applyFill="1" applyBorder="1" applyAlignment="1">
      <alignment horizontal="center" vertical="center" wrapText="1"/>
    </xf>
    <xf numFmtId="0" fontId="4" fillId="0" borderId="198" xfId="0" applyFont="1" applyBorder="1" applyAlignment="1">
      <alignment horizontal="center" vertical="center" textRotation="90" wrapText="1"/>
    </xf>
    <xf numFmtId="0" fontId="4" fillId="0" borderId="20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textRotation="90" wrapText="1"/>
    </xf>
    <xf numFmtId="0" fontId="3" fillId="0" borderId="108" xfId="0" applyFont="1" applyBorder="1" applyAlignment="1">
      <alignment horizontal="center" vertical="center" wrapText="1"/>
    </xf>
    <xf numFmtId="0" fontId="3" fillId="0" borderId="148" xfId="0" applyFont="1" applyBorder="1" applyAlignment="1">
      <alignment horizontal="center" vertical="center" wrapText="1"/>
    </xf>
    <xf numFmtId="0" fontId="4" fillId="0" borderId="207" xfId="0" applyFont="1" applyBorder="1" applyAlignment="1">
      <alignment horizontal="center" vertical="center" textRotation="90" wrapText="1"/>
    </xf>
    <xf numFmtId="0" fontId="5" fillId="3" borderId="206" xfId="0" applyFont="1" applyFill="1" applyBorder="1" applyAlignment="1">
      <alignment horizontal="left" vertical="center" indent="1"/>
    </xf>
    <xf numFmtId="0" fontId="5" fillId="3" borderId="13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208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58" xfId="0" applyFont="1" applyFill="1" applyBorder="1" applyAlignment="1">
      <alignment horizontal="left" vertical="center" wrapText="1"/>
    </xf>
    <xf numFmtId="0" fontId="5" fillId="3" borderId="186" xfId="0" applyFont="1" applyFill="1" applyBorder="1" applyAlignment="1">
      <alignment horizontal="left" vertical="center" wrapText="1"/>
    </xf>
    <xf numFmtId="0" fontId="4" fillId="0" borderId="209" xfId="0" applyFont="1" applyBorder="1" applyAlignment="1">
      <alignment horizontal="center" vertical="center" textRotation="90" wrapText="1"/>
    </xf>
    <xf numFmtId="0" fontId="10" fillId="3" borderId="13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4" xfId="0" applyFont="1" applyFill="1" applyBorder="1" applyAlignment="1">
      <alignment horizontal="center" vertical="center" wrapText="1"/>
    </xf>
    <xf numFmtId="0" fontId="10" fillId="3" borderId="213" xfId="0" applyFont="1" applyFill="1" applyBorder="1" applyAlignment="1">
      <alignment horizontal="center" vertical="center" wrapText="1"/>
    </xf>
    <xf numFmtId="0" fontId="10" fillId="3" borderId="121" xfId="0" applyFont="1" applyFill="1" applyBorder="1" applyAlignment="1">
      <alignment horizontal="center" vertical="center" wrapText="1"/>
    </xf>
    <xf numFmtId="0" fontId="10" fillId="3" borderId="125" xfId="0" applyFont="1" applyFill="1" applyBorder="1" applyAlignment="1">
      <alignment horizontal="center" vertical="center" wrapText="1"/>
    </xf>
    <xf numFmtId="0" fontId="10" fillId="3" borderId="214" xfId="0" applyFont="1" applyFill="1" applyBorder="1" applyAlignment="1">
      <alignment horizontal="center" vertical="center" wrapText="1"/>
    </xf>
    <xf numFmtId="0" fontId="10" fillId="3" borderId="126" xfId="0" applyFont="1" applyFill="1" applyBorder="1" applyAlignment="1">
      <alignment horizontal="center" vertical="center" wrapText="1"/>
    </xf>
    <xf numFmtId="0" fontId="5" fillId="3" borderId="210" xfId="0" applyFont="1" applyFill="1" applyBorder="1" applyAlignment="1">
      <alignment horizontal="left" vertical="center" inden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27" xfId="0" applyFont="1" applyFill="1" applyBorder="1" applyAlignment="1">
      <alignment horizontal="center" vertical="center" wrapText="1"/>
    </xf>
    <xf numFmtId="0" fontId="10" fillId="3" borderId="128" xfId="0" applyFont="1" applyFill="1" applyBorder="1" applyAlignment="1">
      <alignment horizontal="center" vertical="center" wrapText="1"/>
    </xf>
    <xf numFmtId="0" fontId="10" fillId="3" borderId="165" xfId="0" applyFont="1" applyFill="1" applyBorder="1" applyAlignment="1">
      <alignment horizontal="center" vertical="center" wrapText="1"/>
    </xf>
    <xf numFmtId="0" fontId="10" fillId="3" borderId="215" xfId="0" applyFont="1" applyFill="1" applyBorder="1" applyAlignment="1">
      <alignment horizontal="center" vertical="center" wrapText="1"/>
    </xf>
    <xf numFmtId="0" fontId="10" fillId="3" borderId="16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0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47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5" fillId="3" borderId="156" xfId="0" applyNumberFormat="1" applyFont="1" applyFill="1" applyBorder="1" applyAlignment="1">
      <alignment horizontal="left" vertical="center"/>
    </xf>
    <xf numFmtId="49" fontId="5" fillId="3" borderId="226" xfId="0" applyNumberFormat="1" applyFont="1" applyFill="1" applyBorder="1" applyAlignment="1">
      <alignment horizontal="left" vertical="center"/>
    </xf>
    <xf numFmtId="0" fontId="3" fillId="0" borderId="14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53" xfId="0" applyFont="1" applyFill="1" applyBorder="1" applyAlignment="1">
      <alignment horizontal="left" vertical="center"/>
    </xf>
    <xf numFmtId="0" fontId="5" fillId="3" borderId="183" xfId="0" applyFont="1" applyFill="1" applyBorder="1" applyAlignment="1">
      <alignment horizontal="left" vertical="center"/>
    </xf>
    <xf numFmtId="0" fontId="5" fillId="3" borderId="54" xfId="0" applyFont="1" applyFill="1" applyBorder="1" applyAlignment="1">
      <alignment horizontal="left" vertical="center"/>
    </xf>
    <xf numFmtId="1" fontId="23" fillId="3" borderId="6" xfId="0" applyNumberFormat="1" applyFont="1" applyFill="1" applyBorder="1" applyAlignment="1">
      <alignment horizontal="center" vertical="center" wrapText="1"/>
    </xf>
    <xf numFmtId="1" fontId="23" fillId="3" borderId="4" xfId="0" applyNumberFormat="1" applyFont="1" applyFill="1" applyBorder="1" applyAlignment="1">
      <alignment horizontal="center" vertical="center" wrapText="1"/>
    </xf>
    <xf numFmtId="1" fontId="23" fillId="3" borderId="0" xfId="0" applyNumberFormat="1" applyFont="1" applyFill="1" applyAlignment="1">
      <alignment horizontal="center" vertical="center" wrapText="1"/>
    </xf>
    <xf numFmtId="1" fontId="23" fillId="3" borderId="8" xfId="0" applyNumberFormat="1" applyFont="1" applyFill="1" applyBorder="1" applyAlignment="1">
      <alignment horizontal="center" vertical="center" wrapText="1"/>
    </xf>
    <xf numFmtId="1" fontId="23" fillId="3" borderId="3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1" fontId="5" fillId="3" borderId="165" xfId="0" applyNumberFormat="1" applyFont="1" applyFill="1" applyBorder="1" applyAlignment="1">
      <alignment horizontal="center" wrapText="1"/>
    </xf>
    <xf numFmtId="1" fontId="5" fillId="3" borderId="215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0" borderId="234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 textRotation="90" wrapText="1"/>
    </xf>
    <xf numFmtId="0" fontId="4" fillId="0" borderId="248" xfId="0" applyFont="1" applyBorder="1" applyAlignment="1">
      <alignment horizontal="center" vertical="center" textRotation="90" wrapText="1"/>
    </xf>
    <xf numFmtId="0" fontId="3" fillId="0" borderId="145" xfId="0" applyFont="1" applyBorder="1" applyAlignment="1">
      <alignment horizontal="center" vertical="center" wrapText="1"/>
    </xf>
    <xf numFmtId="17" fontId="4" fillId="0" borderId="234" xfId="0" applyNumberFormat="1" applyFont="1" applyBorder="1" applyAlignment="1">
      <alignment horizontal="center" vertical="center" textRotation="90" wrapText="1"/>
    </xf>
    <xf numFmtId="17" fontId="4" fillId="0" borderId="60" xfId="0" applyNumberFormat="1" applyFont="1" applyBorder="1" applyAlignment="1">
      <alignment horizontal="center" vertical="center" textRotation="90" wrapText="1"/>
    </xf>
    <xf numFmtId="17" fontId="21" fillId="0" borderId="235" xfId="0" applyNumberFormat="1" applyFont="1" applyBorder="1" applyAlignment="1">
      <alignment horizontal="center" vertical="center" wrapText="1"/>
    </xf>
    <xf numFmtId="17" fontId="21" fillId="0" borderId="236" xfId="0" applyNumberFormat="1" applyFont="1" applyBorder="1" applyAlignment="1">
      <alignment horizontal="center" vertical="center" wrapText="1"/>
    </xf>
    <xf numFmtId="17" fontId="3" fillId="0" borderId="237" xfId="0" applyNumberFormat="1" applyFont="1" applyBorder="1" applyAlignment="1">
      <alignment horizontal="center" vertical="center" wrapText="1"/>
    </xf>
    <xf numFmtId="17" fontId="8" fillId="0" borderId="238" xfId="0" applyNumberFormat="1" applyFont="1" applyBorder="1" applyAlignment="1">
      <alignment horizontal="center" vertical="center" wrapText="1"/>
    </xf>
    <xf numFmtId="17" fontId="3" fillId="0" borderId="67" xfId="0" applyNumberFormat="1" applyFont="1" applyBorder="1" applyAlignment="1">
      <alignment horizontal="center" vertical="center" wrapText="1"/>
    </xf>
    <xf numFmtId="17" fontId="8" fillId="0" borderId="23" xfId="0" applyNumberFormat="1" applyFont="1" applyBorder="1" applyAlignment="1">
      <alignment horizontal="center" vertical="center" wrapText="1"/>
    </xf>
    <xf numFmtId="17" fontId="8" fillId="0" borderId="69" xfId="0" applyNumberFormat="1" applyFont="1" applyBorder="1" applyAlignment="1">
      <alignment horizontal="center" vertical="center" wrapText="1"/>
    </xf>
    <xf numFmtId="17" fontId="8" fillId="0" borderId="98" xfId="0" applyNumberFormat="1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249" xfId="0" applyFont="1" applyBorder="1" applyAlignment="1">
      <alignment horizontal="center" vertical="center" wrapText="1"/>
    </xf>
    <xf numFmtId="0" fontId="20" fillId="0" borderId="200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8" xfId="0" applyFont="1" applyBorder="1" applyAlignment="1">
      <alignment horizontal="center" vertical="center" wrapText="1"/>
    </xf>
    <xf numFmtId="0" fontId="19" fillId="0" borderId="141" xfId="0" applyFont="1" applyBorder="1" applyAlignment="1">
      <alignment horizontal="center" vertical="center" wrapText="1"/>
    </xf>
    <xf numFmtId="0" fontId="3" fillId="0" borderId="249" xfId="0" applyFont="1" applyBorder="1" applyAlignment="1">
      <alignment horizontal="center" vertical="center" wrapText="1"/>
    </xf>
    <xf numFmtId="0" fontId="4" fillId="0" borderId="252" xfId="0" applyFont="1" applyBorder="1" applyAlignment="1">
      <alignment horizontal="center" vertical="center" textRotation="90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20" fillId="0" borderId="254" xfId="0" applyFont="1" applyBorder="1" applyAlignment="1">
      <alignment horizontal="center" vertical="center" textRotation="90" wrapText="1"/>
    </xf>
    <xf numFmtId="0" fontId="20" fillId="0" borderId="261" xfId="0" applyFont="1" applyBorder="1" applyAlignment="1">
      <alignment horizontal="center" vertical="center" textRotation="90" wrapText="1"/>
    </xf>
    <xf numFmtId="0" fontId="19" fillId="0" borderId="255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3" borderId="156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62" xfId="0" applyNumberFormat="1" applyFont="1" applyFill="1" applyBorder="1" applyAlignment="1">
      <alignment horizontal="center" vertical="center"/>
    </xf>
    <xf numFmtId="3" fontId="5" fillId="3" borderId="194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20" fillId="0" borderId="271" xfId="0" applyFont="1" applyBorder="1" applyAlignment="1">
      <alignment horizontal="center" vertical="center" textRotation="90" wrapText="1"/>
    </xf>
    <xf numFmtId="0" fontId="19" fillId="0" borderId="66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3" fillId="14" borderId="103" xfId="0" applyFont="1" applyFill="1" applyBorder="1" applyAlignment="1">
      <alignment vertical="center" wrapText="1"/>
    </xf>
    <xf numFmtId="0" fontId="3" fillId="14" borderId="23" xfId="0" applyFont="1" applyFill="1" applyBorder="1" applyAlignment="1">
      <alignment vertical="center" wrapText="1"/>
    </xf>
    <xf numFmtId="0" fontId="23" fillId="3" borderId="192" xfId="0" applyFont="1" applyFill="1" applyBorder="1" applyAlignment="1">
      <alignment horizontal="center" vertical="center" wrapText="1"/>
    </xf>
    <xf numFmtId="0" fontId="23" fillId="3" borderId="285" xfId="0" applyFont="1" applyFill="1" applyBorder="1" applyAlignment="1">
      <alignment horizontal="center" vertical="center" wrapText="1"/>
    </xf>
    <xf numFmtId="0" fontId="3" fillId="0" borderId="255" xfId="0" applyFont="1" applyBorder="1" applyAlignment="1">
      <alignment horizontal="center" vertical="center" wrapText="1"/>
    </xf>
    <xf numFmtId="0" fontId="4" fillId="0" borderId="254" xfId="0" applyFont="1" applyBorder="1" applyAlignment="1">
      <alignment horizontal="center" vertical="center" textRotation="90" wrapText="1"/>
    </xf>
    <xf numFmtId="0" fontId="4" fillId="0" borderId="261" xfId="0" applyFont="1" applyBorder="1" applyAlignment="1">
      <alignment horizontal="center" vertical="center" textRotation="90" wrapText="1"/>
    </xf>
    <xf numFmtId="49" fontId="23" fillId="3" borderId="62" xfId="0" applyNumberFormat="1" applyFont="1" applyFill="1" applyBorder="1" applyAlignment="1">
      <alignment horizontal="center" vertical="center"/>
    </xf>
    <xf numFmtId="49" fontId="23" fillId="3" borderId="194" xfId="0" applyNumberFormat="1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167" fontId="14" fillId="18" borderId="136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 vertical="top" wrapText="1"/>
    </xf>
    <xf numFmtId="0" fontId="28" fillId="0" borderId="0" xfId="0" applyFont="1" applyAlignment="1">
      <alignment horizontal="center" vertical="center"/>
    </xf>
    <xf numFmtId="0" fontId="14" fillId="18" borderId="136" xfId="0" applyFont="1" applyFill="1" applyBorder="1" applyAlignment="1">
      <alignment horizontal="center" vertical="center" wrapText="1"/>
    </xf>
    <xf numFmtId="0" fontId="14" fillId="18" borderId="136" xfId="0" applyFont="1" applyFill="1" applyBorder="1" applyAlignment="1">
      <alignment horizontal="left" vertical="center" wrapText="1"/>
    </xf>
    <xf numFmtId="49" fontId="4" fillId="0" borderId="286" xfId="0" applyNumberFormat="1" applyFont="1" applyBorder="1" applyAlignment="1">
      <alignment horizontal="center" vertical="center" textRotation="90" wrapText="1"/>
    </xf>
    <xf numFmtId="0" fontId="3" fillId="0" borderId="286" xfId="0" applyFont="1" applyBorder="1" applyAlignment="1">
      <alignment vertical="center" textRotation="90"/>
    </xf>
    <xf numFmtId="0" fontId="3" fillId="0" borderId="198" xfId="0" applyFont="1" applyBorder="1" applyAlignment="1">
      <alignment vertical="center" textRotation="90"/>
    </xf>
    <xf numFmtId="49" fontId="5" fillId="3" borderId="287" xfId="0" applyNumberFormat="1" applyFont="1" applyFill="1" applyBorder="1" applyAlignment="1">
      <alignment vertical="center"/>
    </xf>
    <xf numFmtId="49" fontId="5" fillId="3" borderId="186" xfId="0" applyNumberFormat="1" applyFont="1" applyFill="1" applyBorder="1" applyAlignment="1">
      <alignment vertical="center"/>
    </xf>
    <xf numFmtId="49" fontId="5" fillId="3" borderId="288" xfId="0" applyNumberFormat="1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vertical="center"/>
    </xf>
    <xf numFmtId="49" fontId="5" fillId="3" borderId="289" xfId="0" applyNumberFormat="1" applyFont="1" applyFill="1" applyBorder="1" applyAlignment="1">
      <alignment vertical="center"/>
    </xf>
    <xf numFmtId="49" fontId="5" fillId="3" borderId="234" xfId="0" applyNumberFormat="1" applyFont="1" applyFill="1" applyBorder="1" applyAlignment="1">
      <alignment vertical="center"/>
    </xf>
    <xf numFmtId="49" fontId="5" fillId="3" borderId="292" xfId="0" applyNumberFormat="1" applyFont="1" applyFill="1" applyBorder="1" applyAlignment="1">
      <alignment horizontal="center" vertical="center"/>
    </xf>
    <xf numFmtId="0" fontId="3" fillId="0" borderId="295" xfId="0" applyFont="1" applyBorder="1" applyAlignment="1">
      <alignment horizontal="left" vertical="center"/>
    </xf>
    <xf numFmtId="49" fontId="7" fillId="0" borderId="290" xfId="0" applyNumberFormat="1" applyFont="1" applyBorder="1" applyAlignment="1">
      <alignment horizontal="center" vertical="center" wrapText="1"/>
    </xf>
    <xf numFmtId="49" fontId="7" fillId="0" borderId="92" xfId="0" applyNumberFormat="1" applyFont="1" applyBorder="1" applyAlignment="1">
      <alignment horizontal="center" vertical="center" wrapText="1"/>
    </xf>
    <xf numFmtId="49" fontId="5" fillId="3" borderId="291" xfId="0" applyNumberFormat="1" applyFont="1" applyFill="1" applyBorder="1" applyAlignment="1">
      <alignment horizontal="center" vertical="center" wrapText="1"/>
    </xf>
    <xf numFmtId="49" fontId="5" fillId="3" borderId="293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0" fontId="5" fillId="3" borderId="301" xfId="0" applyFont="1" applyFill="1" applyBorder="1" applyAlignment="1">
      <alignment horizontal="left" vertical="center"/>
    </xf>
    <xf numFmtId="0" fontId="3" fillId="0" borderId="302" xfId="0" applyFont="1" applyBorder="1" applyAlignment="1">
      <alignment horizontal="left" vertical="center"/>
    </xf>
    <xf numFmtId="0" fontId="3" fillId="0" borderId="297" xfId="0" applyFont="1" applyBorder="1" applyAlignment="1">
      <alignment horizontal="left" vertical="center"/>
    </xf>
    <xf numFmtId="0" fontId="3" fillId="0" borderId="299" xfId="0" applyFont="1" applyBorder="1" applyAlignment="1">
      <alignment horizontal="left" vertical="center"/>
    </xf>
    <xf numFmtId="0" fontId="5" fillId="3" borderId="303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8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0" fillId="10" borderId="160" xfId="0" applyFont="1" applyFill="1" applyBorder="1" applyAlignment="1">
      <alignment horizontal="center" vertical="center"/>
    </xf>
    <xf numFmtId="0" fontId="30" fillId="10" borderId="192" xfId="0" applyFont="1" applyFill="1" applyBorder="1" applyAlignment="1">
      <alignment horizontal="center" vertical="center"/>
    </xf>
    <xf numFmtId="0" fontId="30" fillId="10" borderId="13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left" vertical="center"/>
    </xf>
    <xf numFmtId="0" fontId="3" fillId="0" borderId="168" xfId="0" applyFont="1" applyBorder="1" applyAlignment="1">
      <alignment horizontal="left"/>
    </xf>
    <xf numFmtId="0" fontId="3" fillId="0" borderId="102" xfId="0" applyFont="1" applyBorder="1" applyAlignment="1">
      <alignment horizontal="left"/>
    </xf>
    <xf numFmtId="0" fontId="3" fillId="0" borderId="174" xfId="0" applyFont="1" applyBorder="1" applyAlignment="1">
      <alignment horizontal="lef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5"/>
  <sheetViews>
    <sheetView showGridLines="0" workbookViewId="0"/>
  </sheetViews>
  <sheetFormatPr defaultRowHeight="15" x14ac:dyDescent="0.25"/>
  <cols>
    <col min="1" max="3" width="15.7109375" customWidth="1"/>
    <col min="4" max="21" width="15.7109375" hidden="1" customWidth="1"/>
    <col min="22" max="22" width="15.7109375" customWidth="1"/>
    <col min="23" max="23" width="15.7109375" hidden="1" customWidth="1"/>
    <col min="24" max="27" width="15.7109375" customWidth="1"/>
    <col min="28" max="39" width="15.7109375" hidden="1" customWidth="1"/>
    <col min="40" max="41" width="15.7109375" customWidth="1"/>
    <col min="42" max="42" width="17.5703125" customWidth="1"/>
    <col min="43" max="62" width="9.140625" customWidth="1"/>
  </cols>
  <sheetData>
    <row r="1" spans="1:62" ht="49.5" customHeight="1" x14ac:dyDescent="0.25">
      <c r="A1" s="1"/>
      <c r="B1" s="2"/>
      <c r="C1" s="2" t="s">
        <v>0</v>
      </c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9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ht="19.5" customHeight="1" x14ac:dyDescent="0.25">
      <c r="A3" s="5" t="s">
        <v>1</v>
      </c>
      <c r="B3" s="6" t="s">
        <v>2</v>
      </c>
      <c r="C3" s="41793">
        <v>2021</v>
      </c>
      <c r="D3" s="41794"/>
      <c r="E3" s="7"/>
      <c r="F3" s="8"/>
      <c r="G3" s="8"/>
      <c r="H3" s="8"/>
      <c r="I3" s="8"/>
      <c r="J3" s="8"/>
      <c r="K3" s="8"/>
      <c r="L3" s="8"/>
      <c r="M3" s="8"/>
      <c r="N3" s="8"/>
      <c r="O3" s="4"/>
      <c r="P3" s="4"/>
      <c r="Q3" s="8"/>
      <c r="R3" s="4"/>
      <c r="S3" s="9"/>
      <c r="T3" s="9"/>
      <c r="U3" s="8"/>
      <c r="V3" s="9"/>
      <c r="W3" s="8"/>
      <c r="X3" s="8"/>
      <c r="Y3" s="4"/>
      <c r="Z3" s="8"/>
      <c r="AA3" s="8"/>
      <c r="AB3" s="8"/>
      <c r="AC3" s="9"/>
      <c r="AD3" s="10"/>
      <c r="AE3" s="4"/>
      <c r="AF3" s="4"/>
      <c r="AG3" s="10"/>
      <c r="AH3" s="4"/>
      <c r="AI3" s="9"/>
      <c r="AJ3" s="9"/>
      <c r="AK3" s="10"/>
      <c r="AL3" s="9"/>
      <c r="AM3" s="10"/>
      <c r="AN3" s="10"/>
      <c r="AO3" s="4"/>
      <c r="AP3" s="10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19.5" customHeight="1" x14ac:dyDescent="0.25">
      <c r="A4" s="5" t="s">
        <v>3</v>
      </c>
      <c r="B4" s="11">
        <v>14101</v>
      </c>
      <c r="C4" s="41795" t="s">
        <v>4</v>
      </c>
      <c r="D4" s="41796"/>
      <c r="E4" s="12"/>
      <c r="F4" s="13"/>
      <c r="G4" s="13"/>
      <c r="H4" s="13"/>
      <c r="I4" s="13"/>
      <c r="J4" s="13"/>
      <c r="K4" s="13"/>
      <c r="L4" s="13"/>
      <c r="M4" s="8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3"/>
      <c r="AD4" s="14"/>
      <c r="AE4" s="13"/>
      <c r="AF4" s="13"/>
      <c r="AG4" s="13"/>
      <c r="AH4" s="13"/>
      <c r="AI4" s="13"/>
      <c r="AJ4" s="13"/>
      <c r="AK4" s="14"/>
      <c r="AL4" s="13"/>
      <c r="AM4" s="13"/>
      <c r="AN4" s="13"/>
      <c r="AO4" s="13"/>
      <c r="AP4" s="13"/>
      <c r="AQ4" s="14"/>
      <c r="AR4" s="14"/>
      <c r="AS4" s="13"/>
      <c r="AT4" s="13"/>
      <c r="AU4" s="13"/>
      <c r="AV4" s="13"/>
      <c r="AW4" s="4"/>
      <c r="AX4" s="4"/>
      <c r="AY4" s="4"/>
      <c r="AZ4" s="4"/>
      <c r="BA4" s="4"/>
      <c r="BB4" s="4"/>
      <c r="BC4" s="4"/>
      <c r="BD4" s="4"/>
      <c r="BE4" s="4"/>
      <c r="BF4" s="4"/>
      <c r="BG4" s="8"/>
      <c r="BH4" s="8"/>
      <c r="BI4" s="8"/>
      <c r="BJ4" s="8"/>
    </row>
    <row r="5" spans="1:62" ht="19.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30" customHeight="1" x14ac:dyDescent="0.25">
      <c r="A6" s="41810" t="s">
        <v>5</v>
      </c>
      <c r="B6" s="41812"/>
      <c r="C6" s="41810" t="s">
        <v>6</v>
      </c>
      <c r="D6" s="41811"/>
      <c r="E6" s="41811"/>
      <c r="F6" s="41811"/>
      <c r="G6" s="41811"/>
      <c r="H6" s="41811"/>
      <c r="I6" s="41811"/>
      <c r="J6" s="41811"/>
      <c r="K6" s="41811"/>
      <c r="L6" s="41811"/>
      <c r="M6" s="41811"/>
      <c r="N6" s="41811"/>
      <c r="O6" s="41811"/>
      <c r="P6" s="41811"/>
      <c r="Q6" s="41811"/>
      <c r="R6" s="41811"/>
      <c r="S6" s="41811"/>
      <c r="T6" s="41811"/>
      <c r="U6" s="41811"/>
      <c r="V6" s="41811"/>
      <c r="W6" s="41811"/>
      <c r="X6" s="41811"/>
      <c r="Y6" s="41811"/>
      <c r="Z6" s="41811"/>
      <c r="AA6" s="41811"/>
      <c r="AB6" s="41811"/>
      <c r="AC6" s="41811"/>
      <c r="AD6" s="41811"/>
      <c r="AE6" s="41811"/>
      <c r="AF6" s="41811"/>
      <c r="AG6" s="41811"/>
      <c r="AH6" s="41811"/>
      <c r="AI6" s="41811"/>
      <c r="AJ6" s="41811"/>
      <c r="AK6" s="41811"/>
      <c r="AL6" s="41811"/>
      <c r="AM6" s="41812"/>
      <c r="AN6" s="41810" t="s">
        <v>7</v>
      </c>
      <c r="AO6" s="41811"/>
      <c r="AP6" s="41811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30" customHeight="1" x14ac:dyDescent="0.25">
      <c r="A7" s="41848"/>
      <c r="B7" s="41849"/>
      <c r="C7" s="41808" t="s">
        <v>8</v>
      </c>
      <c r="D7" s="41845" t="s">
        <v>9</v>
      </c>
      <c r="E7" s="41846"/>
      <c r="F7" s="41847"/>
      <c r="G7" s="41845" t="s">
        <v>10</v>
      </c>
      <c r="H7" s="41846"/>
      <c r="I7" s="41847"/>
      <c r="J7" s="41845" t="s">
        <v>11</v>
      </c>
      <c r="K7" s="41846"/>
      <c r="L7" s="41847"/>
      <c r="M7" s="41845" t="s">
        <v>12</v>
      </c>
      <c r="N7" s="41846"/>
      <c r="O7" s="41847"/>
      <c r="P7" s="41845" t="s">
        <v>13</v>
      </c>
      <c r="Q7" s="41846"/>
      <c r="R7" s="41847"/>
      <c r="S7" s="41845" t="s">
        <v>14</v>
      </c>
      <c r="T7" s="41846"/>
      <c r="U7" s="41847"/>
      <c r="V7" s="41845" t="s">
        <v>15</v>
      </c>
      <c r="W7" s="41846"/>
      <c r="X7" s="41847"/>
      <c r="Y7" s="41845" t="s">
        <v>2</v>
      </c>
      <c r="Z7" s="41846"/>
      <c r="AA7" s="41847"/>
      <c r="AB7" s="41845" t="s">
        <v>16</v>
      </c>
      <c r="AC7" s="41846"/>
      <c r="AD7" s="41847"/>
      <c r="AE7" s="41845" t="s">
        <v>17</v>
      </c>
      <c r="AF7" s="41846"/>
      <c r="AG7" s="41847"/>
      <c r="AH7" s="41845" t="s">
        <v>18</v>
      </c>
      <c r="AI7" s="41846"/>
      <c r="AJ7" s="41847"/>
      <c r="AK7" s="41845" t="s">
        <v>19</v>
      </c>
      <c r="AL7" s="41846"/>
      <c r="AM7" s="41847"/>
      <c r="AN7" s="41843"/>
      <c r="AO7" s="41844"/>
      <c r="AP7" s="4184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39.75" customHeight="1" x14ac:dyDescent="0.25">
      <c r="A8" s="41843"/>
      <c r="B8" s="41850"/>
      <c r="C8" s="41809"/>
      <c r="D8" s="15" t="s">
        <v>20</v>
      </c>
      <c r="E8" s="15" t="s">
        <v>21</v>
      </c>
      <c r="F8" s="16" t="s">
        <v>22</v>
      </c>
      <c r="G8" s="15" t="s">
        <v>20</v>
      </c>
      <c r="H8" s="15" t="s">
        <v>21</v>
      </c>
      <c r="I8" s="16" t="s">
        <v>22</v>
      </c>
      <c r="J8" s="15" t="s">
        <v>20</v>
      </c>
      <c r="K8" s="15" t="s">
        <v>21</v>
      </c>
      <c r="L8" s="16" t="s">
        <v>22</v>
      </c>
      <c r="M8" s="15" t="s">
        <v>20</v>
      </c>
      <c r="N8" s="15" t="s">
        <v>21</v>
      </c>
      <c r="O8" s="16" t="s">
        <v>22</v>
      </c>
      <c r="P8" s="15" t="s">
        <v>20</v>
      </c>
      <c r="Q8" s="15" t="s">
        <v>21</v>
      </c>
      <c r="R8" s="16" t="s">
        <v>22</v>
      </c>
      <c r="S8" s="15" t="s">
        <v>20</v>
      </c>
      <c r="T8" s="15" t="s">
        <v>21</v>
      </c>
      <c r="U8" s="16" t="s">
        <v>22</v>
      </c>
      <c r="V8" s="15" t="s">
        <v>20</v>
      </c>
      <c r="W8" s="15" t="s">
        <v>21</v>
      </c>
      <c r="X8" s="16" t="s">
        <v>22</v>
      </c>
      <c r="Y8" s="15" t="s">
        <v>20</v>
      </c>
      <c r="Z8" s="15" t="s">
        <v>21</v>
      </c>
      <c r="AA8" s="16" t="s">
        <v>22</v>
      </c>
      <c r="AB8" s="15" t="s">
        <v>20</v>
      </c>
      <c r="AC8" s="15" t="s">
        <v>21</v>
      </c>
      <c r="AD8" s="16" t="s">
        <v>22</v>
      </c>
      <c r="AE8" s="15" t="s">
        <v>20</v>
      </c>
      <c r="AF8" s="15" t="s">
        <v>21</v>
      </c>
      <c r="AG8" s="16" t="s">
        <v>22</v>
      </c>
      <c r="AH8" s="15" t="s">
        <v>20</v>
      </c>
      <c r="AI8" s="15" t="s">
        <v>21</v>
      </c>
      <c r="AJ8" s="16" t="s">
        <v>22</v>
      </c>
      <c r="AK8" s="15" t="s">
        <v>20</v>
      </c>
      <c r="AL8" s="15" t="s">
        <v>21</v>
      </c>
      <c r="AM8" s="16" t="s">
        <v>22</v>
      </c>
      <c r="AN8" s="15" t="s">
        <v>20</v>
      </c>
      <c r="AO8" s="15" t="s">
        <v>21</v>
      </c>
      <c r="AP8" s="17" t="s">
        <v>23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24.75" customHeight="1" x14ac:dyDescent="0.25">
      <c r="A9" s="18" t="s">
        <v>24</v>
      </c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3"/>
      <c r="AI9" s="23"/>
      <c r="AJ9" s="21"/>
      <c r="AK9" s="21"/>
      <c r="AL9" s="21"/>
      <c r="AM9" s="21"/>
      <c r="AN9" s="21"/>
      <c r="AO9" s="21"/>
      <c r="AP9" s="21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19.5" customHeight="1" x14ac:dyDescent="0.25">
      <c r="A10" s="41832" t="s">
        <v>25</v>
      </c>
      <c r="B10" s="41833"/>
      <c r="C10" s="24">
        <f>DB_PESSOAL_V.2021!J9</f>
        <v>2</v>
      </c>
      <c r="D10" s="25">
        <v>0</v>
      </c>
      <c r="E10" s="26">
        <v>0</v>
      </c>
      <c r="F10" s="27">
        <f>C10+D10-E10</f>
        <v>2</v>
      </c>
      <c r="G10" s="25">
        <v>0</v>
      </c>
      <c r="H10" s="26">
        <v>0</v>
      </c>
      <c r="I10" s="27">
        <f>F10+G10-H10</f>
        <v>2</v>
      </c>
      <c r="J10" s="25">
        <v>0</v>
      </c>
      <c r="K10" s="26">
        <v>0</v>
      </c>
      <c r="L10" s="27">
        <f>I10+J10-K10</f>
        <v>2</v>
      </c>
      <c r="M10" s="25">
        <v>0</v>
      </c>
      <c r="N10" s="26">
        <v>0</v>
      </c>
      <c r="O10" s="27">
        <f>L10+M10-N10</f>
        <v>2</v>
      </c>
      <c r="P10" s="25">
        <v>0</v>
      </c>
      <c r="Q10" s="26">
        <v>0</v>
      </c>
      <c r="R10" s="27">
        <f>O10+P10-Q10</f>
        <v>2</v>
      </c>
      <c r="S10" s="25">
        <v>0</v>
      </c>
      <c r="T10" s="26">
        <v>0</v>
      </c>
      <c r="U10" s="27">
        <f>R10+S10-T10</f>
        <v>2</v>
      </c>
      <c r="V10" s="25">
        <v>0</v>
      </c>
      <c r="W10" s="26">
        <v>0</v>
      </c>
      <c r="X10" s="27">
        <f>U10+V10-W10</f>
        <v>2</v>
      </c>
      <c r="Y10" s="28">
        <v>0</v>
      </c>
      <c r="Z10" s="29">
        <v>0</v>
      </c>
      <c r="AA10" s="27">
        <f>X10+Y10-Z10</f>
        <v>2</v>
      </c>
      <c r="AB10" s="25">
        <v>0</v>
      </c>
      <c r="AC10" s="26">
        <v>0</v>
      </c>
      <c r="AD10" s="27">
        <f>AA10+AB10-AC10</f>
        <v>2</v>
      </c>
      <c r="AE10" s="25">
        <v>0</v>
      </c>
      <c r="AF10" s="26">
        <v>0</v>
      </c>
      <c r="AG10" s="27">
        <f>AD10+AE10-AF10</f>
        <v>2</v>
      </c>
      <c r="AH10" s="25">
        <v>0</v>
      </c>
      <c r="AI10" s="26">
        <v>0</v>
      </c>
      <c r="AJ10" s="27">
        <f>AG10+AH10-AI10</f>
        <v>2</v>
      </c>
      <c r="AK10" s="25">
        <v>0</v>
      </c>
      <c r="AL10" s="26">
        <v>0</v>
      </c>
      <c r="AM10" s="27">
        <f>AJ10+AK10-AL10</f>
        <v>2</v>
      </c>
      <c r="AN10" s="25">
        <f t="shared" ref="AN10:AO13" si="0">SUM(D10+G10+J10+M10+P10+S10+V10+Y10+AB10+AE10+AH10+AK10)</f>
        <v>0</v>
      </c>
      <c r="AO10" s="26">
        <f t="shared" si="0"/>
        <v>0</v>
      </c>
      <c r="AP10" s="30">
        <f>C10+AN10-AO10</f>
        <v>2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9.5" customHeight="1" x14ac:dyDescent="0.25">
      <c r="A11" s="41815" t="s">
        <v>26</v>
      </c>
      <c r="B11" s="41816"/>
      <c r="C11" s="24">
        <f>DB_PESSOAL_V.2021!J10</f>
        <v>35</v>
      </c>
      <c r="D11" s="31">
        <v>0</v>
      </c>
      <c r="E11" s="32">
        <v>0</v>
      </c>
      <c r="F11" s="33">
        <f>C11+D11-E11</f>
        <v>35</v>
      </c>
      <c r="G11" s="31">
        <v>0</v>
      </c>
      <c r="H11" s="32">
        <v>0</v>
      </c>
      <c r="I11" s="33">
        <f>F11+G11-H11</f>
        <v>35</v>
      </c>
      <c r="J11" s="31">
        <v>0</v>
      </c>
      <c r="K11" s="32">
        <v>0</v>
      </c>
      <c r="L11" s="33">
        <f>I11+J11-K11</f>
        <v>35</v>
      </c>
      <c r="M11" s="31">
        <v>0</v>
      </c>
      <c r="N11" s="32">
        <v>0</v>
      </c>
      <c r="O11" s="33">
        <f>L11+M11-N11</f>
        <v>35</v>
      </c>
      <c r="P11" s="31">
        <v>1</v>
      </c>
      <c r="Q11" s="32">
        <v>0</v>
      </c>
      <c r="R11" s="33">
        <f>O11+P11-Q11</f>
        <v>36</v>
      </c>
      <c r="S11" s="31">
        <v>0</v>
      </c>
      <c r="T11" s="32">
        <v>0</v>
      </c>
      <c r="U11" s="33">
        <f>R11+S11-T11</f>
        <v>36</v>
      </c>
      <c r="V11" s="31">
        <v>0</v>
      </c>
      <c r="W11" s="32">
        <v>0</v>
      </c>
      <c r="X11" s="33">
        <f>U11+V11-W11</f>
        <v>36</v>
      </c>
      <c r="Y11" s="34">
        <v>0</v>
      </c>
      <c r="Z11" s="35">
        <v>0</v>
      </c>
      <c r="AA11" s="33">
        <f>X11+Y11-Z11</f>
        <v>36</v>
      </c>
      <c r="AB11" s="31">
        <v>0</v>
      </c>
      <c r="AC11" s="32">
        <v>0</v>
      </c>
      <c r="AD11" s="33">
        <f>AA11+AB11-AC11</f>
        <v>36</v>
      </c>
      <c r="AE11" s="31">
        <v>0</v>
      </c>
      <c r="AF11" s="32">
        <v>0</v>
      </c>
      <c r="AG11" s="33">
        <f>AD11+AE11-AF11</f>
        <v>36</v>
      </c>
      <c r="AH11" s="31">
        <v>0</v>
      </c>
      <c r="AI11" s="32">
        <v>0</v>
      </c>
      <c r="AJ11" s="33">
        <f>AG11+AH11-AI11</f>
        <v>36</v>
      </c>
      <c r="AK11" s="31">
        <v>0</v>
      </c>
      <c r="AL11" s="32">
        <v>0</v>
      </c>
      <c r="AM11" s="33">
        <f>AJ11+AK11-AL11</f>
        <v>36</v>
      </c>
      <c r="AN11" s="25">
        <f t="shared" si="0"/>
        <v>1</v>
      </c>
      <c r="AO11" s="26">
        <f t="shared" si="0"/>
        <v>0</v>
      </c>
      <c r="AP11" s="30">
        <f>C11+AN11-AO11</f>
        <v>36</v>
      </c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9.5" customHeight="1" x14ac:dyDescent="0.25">
      <c r="A12" s="41815" t="s">
        <v>27</v>
      </c>
      <c r="B12" s="41816"/>
      <c r="C12" s="24">
        <f>DB_PESSOAL_V.2021!J11</f>
        <v>51</v>
      </c>
      <c r="D12" s="31">
        <v>0</v>
      </c>
      <c r="E12" s="32">
        <v>0</v>
      </c>
      <c r="F12" s="33">
        <f>C12+D12-E12</f>
        <v>51</v>
      </c>
      <c r="G12" s="31">
        <v>0</v>
      </c>
      <c r="H12" s="32">
        <v>0</v>
      </c>
      <c r="I12" s="33">
        <f>F12+G12-H12</f>
        <v>51</v>
      </c>
      <c r="J12" s="31">
        <v>0</v>
      </c>
      <c r="K12" s="32">
        <v>0</v>
      </c>
      <c r="L12" s="33">
        <f>I12+J12-K12</f>
        <v>51</v>
      </c>
      <c r="M12" s="31">
        <v>0</v>
      </c>
      <c r="N12" s="32">
        <v>0</v>
      </c>
      <c r="O12" s="33">
        <f>L12+M12-N12</f>
        <v>51</v>
      </c>
      <c r="P12" s="31">
        <v>0</v>
      </c>
      <c r="Q12" s="32">
        <v>2</v>
      </c>
      <c r="R12" s="33">
        <f>O12+P12-Q12</f>
        <v>49</v>
      </c>
      <c r="S12" s="31">
        <v>0</v>
      </c>
      <c r="T12" s="32">
        <v>0</v>
      </c>
      <c r="U12" s="33">
        <f>R12+S12-T12</f>
        <v>49</v>
      </c>
      <c r="V12" s="31">
        <v>0</v>
      </c>
      <c r="W12" s="32">
        <v>0</v>
      </c>
      <c r="X12" s="33">
        <f>U12+V12-W12</f>
        <v>49</v>
      </c>
      <c r="Y12" s="36">
        <v>0</v>
      </c>
      <c r="Z12" s="37">
        <v>0</v>
      </c>
      <c r="AA12" s="33">
        <f>X12+Y12-Z12</f>
        <v>49</v>
      </c>
      <c r="AB12" s="31">
        <v>0</v>
      </c>
      <c r="AC12" s="32">
        <v>0</v>
      </c>
      <c r="AD12" s="33">
        <f>AA12+AB12-AC12</f>
        <v>49</v>
      </c>
      <c r="AE12" s="31">
        <v>0</v>
      </c>
      <c r="AF12" s="32">
        <v>0</v>
      </c>
      <c r="AG12" s="33">
        <f>AD12+AE12-AF12</f>
        <v>49</v>
      </c>
      <c r="AH12" s="31">
        <v>0</v>
      </c>
      <c r="AI12" s="32">
        <v>0</v>
      </c>
      <c r="AJ12" s="33">
        <f>AG12+AH12-AI12</f>
        <v>49</v>
      </c>
      <c r="AK12" s="31">
        <v>0</v>
      </c>
      <c r="AL12" s="32">
        <v>0</v>
      </c>
      <c r="AM12" s="33">
        <f>AJ12+AK12-AL12</f>
        <v>49</v>
      </c>
      <c r="AN12" s="25">
        <f t="shared" si="0"/>
        <v>0</v>
      </c>
      <c r="AO12" s="26">
        <f t="shared" si="0"/>
        <v>2</v>
      </c>
      <c r="AP12" s="30">
        <f>C12+AN12-AO12</f>
        <v>49</v>
      </c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19.5" customHeight="1" x14ac:dyDescent="0.25">
      <c r="A13" s="41815" t="s">
        <v>28</v>
      </c>
      <c r="B13" s="41816"/>
      <c r="C13" s="24">
        <f>DB_PESSOAL_V.2021!J12</f>
        <v>37</v>
      </c>
      <c r="D13" s="38">
        <v>0</v>
      </c>
      <c r="E13" s="39">
        <v>0</v>
      </c>
      <c r="F13" s="33">
        <f>C13+D13-E13</f>
        <v>37</v>
      </c>
      <c r="G13" s="38">
        <v>0</v>
      </c>
      <c r="H13" s="39">
        <v>0</v>
      </c>
      <c r="I13" s="33">
        <f>F13+G13-H13</f>
        <v>37</v>
      </c>
      <c r="J13" s="38">
        <v>0</v>
      </c>
      <c r="K13" s="39">
        <v>0</v>
      </c>
      <c r="L13" s="33">
        <f>I13+J13-K13</f>
        <v>37</v>
      </c>
      <c r="M13" s="38">
        <v>0</v>
      </c>
      <c r="N13" s="39">
        <v>0</v>
      </c>
      <c r="O13" s="33">
        <f>L13+M13-N13</f>
        <v>37</v>
      </c>
      <c r="P13" s="38">
        <v>1</v>
      </c>
      <c r="Q13" s="39">
        <v>0</v>
      </c>
      <c r="R13" s="33">
        <f>O13+P13-Q13</f>
        <v>38</v>
      </c>
      <c r="S13" s="38">
        <v>0</v>
      </c>
      <c r="T13" s="39">
        <v>0</v>
      </c>
      <c r="U13" s="33">
        <f>R13+S13-T13</f>
        <v>38</v>
      </c>
      <c r="V13" s="38">
        <v>0</v>
      </c>
      <c r="W13" s="39">
        <v>0</v>
      </c>
      <c r="X13" s="33">
        <f>U13+V13-W13</f>
        <v>38</v>
      </c>
      <c r="Y13" s="40">
        <v>0</v>
      </c>
      <c r="Z13" s="41">
        <v>0</v>
      </c>
      <c r="AA13" s="33">
        <f>X13+Y13-Z13</f>
        <v>38</v>
      </c>
      <c r="AB13" s="38">
        <v>0</v>
      </c>
      <c r="AC13" s="39">
        <v>0</v>
      </c>
      <c r="AD13" s="33">
        <f>AA13+AB13-AC13</f>
        <v>38</v>
      </c>
      <c r="AE13" s="38">
        <v>0</v>
      </c>
      <c r="AF13" s="39">
        <v>0</v>
      </c>
      <c r="AG13" s="33">
        <f>AD13+AE13-AF13</f>
        <v>38</v>
      </c>
      <c r="AH13" s="38">
        <v>0</v>
      </c>
      <c r="AI13" s="39">
        <v>0</v>
      </c>
      <c r="AJ13" s="33">
        <f>AG13+AH13-AI13</f>
        <v>38</v>
      </c>
      <c r="AK13" s="38">
        <v>0</v>
      </c>
      <c r="AL13" s="39">
        <v>0</v>
      </c>
      <c r="AM13" s="33">
        <f>AJ13+AK13-AL13</f>
        <v>38</v>
      </c>
      <c r="AN13" s="25">
        <f t="shared" si="0"/>
        <v>1</v>
      </c>
      <c r="AO13" s="26">
        <f t="shared" si="0"/>
        <v>0</v>
      </c>
      <c r="AP13" s="30">
        <f>C13+AN13-AO13</f>
        <v>38</v>
      </c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24.75" customHeight="1" x14ac:dyDescent="0.25">
      <c r="A14" s="41828" t="s">
        <v>29</v>
      </c>
      <c r="B14" s="41800"/>
      <c r="C14" s="42">
        <f t="shared" ref="C14:AP14" si="1">SUM(C10:C13)</f>
        <v>125</v>
      </c>
      <c r="D14" s="43">
        <f t="shared" si="1"/>
        <v>0</v>
      </c>
      <c r="E14" s="43">
        <f t="shared" si="1"/>
        <v>0</v>
      </c>
      <c r="F14" s="42">
        <f t="shared" si="1"/>
        <v>125</v>
      </c>
      <c r="G14" s="43">
        <f t="shared" si="1"/>
        <v>0</v>
      </c>
      <c r="H14" s="43">
        <f t="shared" si="1"/>
        <v>0</v>
      </c>
      <c r="I14" s="42">
        <f t="shared" si="1"/>
        <v>125</v>
      </c>
      <c r="J14" s="43">
        <f t="shared" si="1"/>
        <v>0</v>
      </c>
      <c r="K14" s="43">
        <f t="shared" si="1"/>
        <v>0</v>
      </c>
      <c r="L14" s="42">
        <f t="shared" si="1"/>
        <v>125</v>
      </c>
      <c r="M14" s="43">
        <f t="shared" si="1"/>
        <v>0</v>
      </c>
      <c r="N14" s="43">
        <f t="shared" si="1"/>
        <v>0</v>
      </c>
      <c r="O14" s="42">
        <f t="shared" si="1"/>
        <v>125</v>
      </c>
      <c r="P14" s="43">
        <f t="shared" si="1"/>
        <v>2</v>
      </c>
      <c r="Q14" s="43">
        <f t="shared" si="1"/>
        <v>2</v>
      </c>
      <c r="R14" s="42">
        <f t="shared" si="1"/>
        <v>125</v>
      </c>
      <c r="S14" s="43">
        <f t="shared" si="1"/>
        <v>0</v>
      </c>
      <c r="T14" s="43">
        <f t="shared" si="1"/>
        <v>0</v>
      </c>
      <c r="U14" s="42">
        <f t="shared" si="1"/>
        <v>125</v>
      </c>
      <c r="V14" s="43">
        <f t="shared" si="1"/>
        <v>0</v>
      </c>
      <c r="W14" s="43">
        <f t="shared" si="1"/>
        <v>0</v>
      </c>
      <c r="X14" s="42">
        <f t="shared" si="1"/>
        <v>125</v>
      </c>
      <c r="Y14" s="43">
        <f t="shared" si="1"/>
        <v>0</v>
      </c>
      <c r="Z14" s="43">
        <f t="shared" si="1"/>
        <v>0</v>
      </c>
      <c r="AA14" s="42">
        <f t="shared" si="1"/>
        <v>125</v>
      </c>
      <c r="AB14" s="43">
        <f t="shared" si="1"/>
        <v>0</v>
      </c>
      <c r="AC14" s="43">
        <f t="shared" si="1"/>
        <v>0</v>
      </c>
      <c r="AD14" s="42">
        <f t="shared" si="1"/>
        <v>125</v>
      </c>
      <c r="AE14" s="43">
        <f t="shared" si="1"/>
        <v>0</v>
      </c>
      <c r="AF14" s="43">
        <f t="shared" si="1"/>
        <v>0</v>
      </c>
      <c r="AG14" s="42">
        <f t="shared" si="1"/>
        <v>125</v>
      </c>
      <c r="AH14" s="43">
        <f t="shared" si="1"/>
        <v>0</v>
      </c>
      <c r="AI14" s="43">
        <f t="shared" si="1"/>
        <v>0</v>
      </c>
      <c r="AJ14" s="42">
        <f t="shared" si="1"/>
        <v>125</v>
      </c>
      <c r="AK14" s="43">
        <f t="shared" si="1"/>
        <v>0</v>
      </c>
      <c r="AL14" s="43">
        <f t="shared" si="1"/>
        <v>0</v>
      </c>
      <c r="AM14" s="42">
        <f t="shared" si="1"/>
        <v>125</v>
      </c>
      <c r="AN14" s="42">
        <f t="shared" si="1"/>
        <v>2</v>
      </c>
      <c r="AO14" s="42">
        <f t="shared" si="1"/>
        <v>2</v>
      </c>
      <c r="AP14" s="44">
        <f t="shared" si="1"/>
        <v>125</v>
      </c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9.5" customHeight="1" x14ac:dyDescent="0.25">
      <c r="A15" s="41815" t="s">
        <v>30</v>
      </c>
      <c r="B15" s="41816"/>
      <c r="C15" s="24">
        <f>DB_PESSOAL_V.2021!J14</f>
        <v>205</v>
      </c>
      <c r="D15" s="25">
        <v>0</v>
      </c>
      <c r="E15" s="26">
        <v>0</v>
      </c>
      <c r="F15" s="33">
        <f t="shared" ref="F15:F20" si="2">C15+D15-E15</f>
        <v>205</v>
      </c>
      <c r="G15" s="25">
        <v>0</v>
      </c>
      <c r="H15" s="26">
        <v>0</v>
      </c>
      <c r="I15" s="33">
        <f t="shared" ref="I15:I20" si="3">F15+G15-H15</f>
        <v>205</v>
      </c>
      <c r="J15" s="25">
        <v>0</v>
      </c>
      <c r="K15" s="26">
        <v>0</v>
      </c>
      <c r="L15" s="33">
        <f t="shared" ref="L15:L20" si="4">I15+J15-K15</f>
        <v>205</v>
      </c>
      <c r="M15" s="25">
        <v>0</v>
      </c>
      <c r="N15" s="26">
        <v>0</v>
      </c>
      <c r="O15" s="33">
        <f t="shared" ref="O15:O20" si="5">L15+M15-N15</f>
        <v>205</v>
      </c>
      <c r="P15" s="25">
        <v>1</v>
      </c>
      <c r="Q15" s="26">
        <v>1</v>
      </c>
      <c r="R15" s="33">
        <f t="shared" ref="R15:R20" si="6">O15+P15-Q15</f>
        <v>205</v>
      </c>
      <c r="S15" s="25">
        <v>0</v>
      </c>
      <c r="T15" s="26">
        <v>0</v>
      </c>
      <c r="U15" s="33">
        <f t="shared" ref="U15:U20" si="7">R15+S15-T15</f>
        <v>205</v>
      </c>
      <c r="V15" s="25">
        <v>0</v>
      </c>
      <c r="W15" s="26">
        <v>0</v>
      </c>
      <c r="X15" s="33">
        <f t="shared" ref="X15:X20" si="8">U15+V15-W15</f>
        <v>205</v>
      </c>
      <c r="Y15" s="45">
        <v>0</v>
      </c>
      <c r="Z15" s="46">
        <v>0</v>
      </c>
      <c r="AA15" s="33">
        <f t="shared" ref="AA15:AA20" si="9">X15+Y15-Z15</f>
        <v>205</v>
      </c>
      <c r="AB15" s="25">
        <v>0</v>
      </c>
      <c r="AC15" s="26">
        <v>0</v>
      </c>
      <c r="AD15" s="33">
        <f t="shared" ref="AD15:AD20" si="10">AA15+AB15-AC15</f>
        <v>205</v>
      </c>
      <c r="AE15" s="25">
        <v>0</v>
      </c>
      <c r="AF15" s="26">
        <v>0</v>
      </c>
      <c r="AG15" s="33">
        <f t="shared" ref="AG15:AG20" si="11">AD15+AE15-AF15</f>
        <v>205</v>
      </c>
      <c r="AH15" s="25">
        <v>0</v>
      </c>
      <c r="AI15" s="26">
        <v>0</v>
      </c>
      <c r="AJ15" s="33">
        <f t="shared" ref="AJ15:AJ20" si="12">AG15+AH15-AI15</f>
        <v>205</v>
      </c>
      <c r="AK15" s="25">
        <v>0</v>
      </c>
      <c r="AL15" s="26">
        <v>0</v>
      </c>
      <c r="AM15" s="33">
        <f t="shared" ref="AM15:AM20" si="13">AJ15+AK15-AL15</f>
        <v>205</v>
      </c>
      <c r="AN15" s="25">
        <f t="shared" ref="AN15:AO20" si="14">SUM(D15+G15+J15+M15+P15+S15+V15+Y15+AB15+AE15+AH15+AK15)</f>
        <v>1</v>
      </c>
      <c r="AO15" s="26">
        <f t="shared" si="14"/>
        <v>1</v>
      </c>
      <c r="AP15" s="30">
        <f t="shared" ref="AP15:AP20" si="15">C15+AN15-AO15</f>
        <v>205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9.5" customHeight="1" x14ac:dyDescent="0.25">
      <c r="A16" s="41815" t="s">
        <v>31</v>
      </c>
      <c r="B16" s="41816"/>
      <c r="C16" s="24">
        <f>DB_PESSOAL_V.2021!J15</f>
        <v>37</v>
      </c>
      <c r="D16" s="31">
        <v>0</v>
      </c>
      <c r="E16" s="32">
        <v>0</v>
      </c>
      <c r="F16" s="33">
        <f t="shared" si="2"/>
        <v>37</v>
      </c>
      <c r="G16" s="31">
        <v>0</v>
      </c>
      <c r="H16" s="32">
        <v>0</v>
      </c>
      <c r="I16" s="33">
        <f t="shared" si="3"/>
        <v>37</v>
      </c>
      <c r="J16" s="31">
        <v>0</v>
      </c>
      <c r="K16" s="32">
        <v>0</v>
      </c>
      <c r="L16" s="33">
        <f t="shared" si="4"/>
        <v>37</v>
      </c>
      <c r="M16" s="31">
        <v>0</v>
      </c>
      <c r="N16" s="32">
        <v>0</v>
      </c>
      <c r="O16" s="33">
        <f t="shared" si="5"/>
        <v>37</v>
      </c>
      <c r="P16" s="31">
        <v>1</v>
      </c>
      <c r="Q16" s="32">
        <v>2</v>
      </c>
      <c r="R16" s="33">
        <f t="shared" si="6"/>
        <v>36</v>
      </c>
      <c r="S16" s="31">
        <v>0</v>
      </c>
      <c r="T16" s="32">
        <v>0</v>
      </c>
      <c r="U16" s="33">
        <f t="shared" si="7"/>
        <v>36</v>
      </c>
      <c r="V16" s="31">
        <v>0</v>
      </c>
      <c r="W16" s="32">
        <v>0</v>
      </c>
      <c r="X16" s="33">
        <f t="shared" si="8"/>
        <v>36</v>
      </c>
      <c r="Y16" s="47">
        <v>0</v>
      </c>
      <c r="Z16" s="48">
        <v>0</v>
      </c>
      <c r="AA16" s="33">
        <f t="shared" si="9"/>
        <v>36</v>
      </c>
      <c r="AB16" s="31">
        <v>0</v>
      </c>
      <c r="AC16" s="32">
        <v>0</v>
      </c>
      <c r="AD16" s="33">
        <f t="shared" si="10"/>
        <v>36</v>
      </c>
      <c r="AE16" s="31">
        <v>0</v>
      </c>
      <c r="AF16" s="32">
        <v>0</v>
      </c>
      <c r="AG16" s="33">
        <f t="shared" si="11"/>
        <v>36</v>
      </c>
      <c r="AH16" s="31">
        <v>0</v>
      </c>
      <c r="AI16" s="32">
        <v>0</v>
      </c>
      <c r="AJ16" s="33">
        <f t="shared" si="12"/>
        <v>36</v>
      </c>
      <c r="AK16" s="31">
        <v>0</v>
      </c>
      <c r="AL16" s="32">
        <v>0</v>
      </c>
      <c r="AM16" s="33">
        <f t="shared" si="13"/>
        <v>36</v>
      </c>
      <c r="AN16" s="25">
        <f t="shared" si="14"/>
        <v>1</v>
      </c>
      <c r="AO16" s="26">
        <f t="shared" si="14"/>
        <v>2</v>
      </c>
      <c r="AP16" s="30">
        <f t="shared" si="15"/>
        <v>36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9.5" customHeight="1" x14ac:dyDescent="0.25">
      <c r="A17" s="41815" t="s">
        <v>32</v>
      </c>
      <c r="B17" s="41816"/>
      <c r="C17" s="24">
        <f>DB_PESSOAL_V.2021!J16</f>
        <v>138</v>
      </c>
      <c r="D17" s="31">
        <v>0</v>
      </c>
      <c r="E17" s="32">
        <v>0</v>
      </c>
      <c r="F17" s="33">
        <f t="shared" si="2"/>
        <v>138</v>
      </c>
      <c r="G17" s="31">
        <v>0</v>
      </c>
      <c r="H17" s="32">
        <v>0</v>
      </c>
      <c r="I17" s="33">
        <f t="shared" si="3"/>
        <v>138</v>
      </c>
      <c r="J17" s="31">
        <v>0</v>
      </c>
      <c r="K17" s="32">
        <v>0</v>
      </c>
      <c r="L17" s="33">
        <f t="shared" si="4"/>
        <v>138</v>
      </c>
      <c r="M17" s="31">
        <v>0</v>
      </c>
      <c r="N17" s="32">
        <v>0</v>
      </c>
      <c r="O17" s="33">
        <f t="shared" si="5"/>
        <v>138</v>
      </c>
      <c r="P17" s="31">
        <v>1</v>
      </c>
      <c r="Q17" s="32">
        <v>0</v>
      </c>
      <c r="R17" s="33">
        <f t="shared" si="6"/>
        <v>139</v>
      </c>
      <c r="S17" s="31">
        <v>0</v>
      </c>
      <c r="T17" s="32">
        <v>0</v>
      </c>
      <c r="U17" s="33">
        <f t="shared" si="7"/>
        <v>139</v>
      </c>
      <c r="V17" s="31">
        <v>0</v>
      </c>
      <c r="W17" s="32">
        <v>0</v>
      </c>
      <c r="X17" s="33">
        <f t="shared" si="8"/>
        <v>139</v>
      </c>
      <c r="Y17" s="49">
        <v>0</v>
      </c>
      <c r="Z17" s="50">
        <v>0</v>
      </c>
      <c r="AA17" s="33">
        <f t="shared" si="9"/>
        <v>139</v>
      </c>
      <c r="AB17" s="31">
        <v>0</v>
      </c>
      <c r="AC17" s="32">
        <v>0</v>
      </c>
      <c r="AD17" s="33">
        <f t="shared" si="10"/>
        <v>139</v>
      </c>
      <c r="AE17" s="31">
        <v>0</v>
      </c>
      <c r="AF17" s="32">
        <v>0</v>
      </c>
      <c r="AG17" s="33">
        <f t="shared" si="11"/>
        <v>139</v>
      </c>
      <c r="AH17" s="31">
        <v>0</v>
      </c>
      <c r="AI17" s="32">
        <v>0</v>
      </c>
      <c r="AJ17" s="33">
        <f t="shared" si="12"/>
        <v>139</v>
      </c>
      <c r="AK17" s="31">
        <v>0</v>
      </c>
      <c r="AL17" s="32">
        <v>0</v>
      </c>
      <c r="AM17" s="33">
        <f t="shared" si="13"/>
        <v>139</v>
      </c>
      <c r="AN17" s="25">
        <f t="shared" si="14"/>
        <v>1</v>
      </c>
      <c r="AO17" s="26">
        <f t="shared" si="14"/>
        <v>0</v>
      </c>
      <c r="AP17" s="30">
        <f t="shared" si="15"/>
        <v>139</v>
      </c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19.5" customHeight="1" x14ac:dyDescent="0.25">
      <c r="A18" s="41815" t="s">
        <v>33</v>
      </c>
      <c r="B18" s="41816"/>
      <c r="C18" s="24">
        <f>DB_PESSOAL_V.2021!J17</f>
        <v>88</v>
      </c>
      <c r="D18" s="31">
        <v>0</v>
      </c>
      <c r="E18" s="32">
        <v>0</v>
      </c>
      <c r="F18" s="33">
        <f t="shared" si="2"/>
        <v>88</v>
      </c>
      <c r="G18" s="31">
        <v>0</v>
      </c>
      <c r="H18" s="32">
        <v>0</v>
      </c>
      <c r="I18" s="33">
        <f t="shared" si="3"/>
        <v>88</v>
      </c>
      <c r="J18" s="31">
        <v>0</v>
      </c>
      <c r="K18" s="32">
        <v>0</v>
      </c>
      <c r="L18" s="33">
        <f t="shared" si="4"/>
        <v>88</v>
      </c>
      <c r="M18" s="31">
        <v>0</v>
      </c>
      <c r="N18" s="32">
        <v>0</v>
      </c>
      <c r="O18" s="33">
        <f t="shared" si="5"/>
        <v>88</v>
      </c>
      <c r="P18" s="31">
        <v>2</v>
      </c>
      <c r="Q18" s="32">
        <v>1</v>
      </c>
      <c r="R18" s="33">
        <f t="shared" si="6"/>
        <v>89</v>
      </c>
      <c r="S18" s="31">
        <v>0</v>
      </c>
      <c r="T18" s="32">
        <v>0</v>
      </c>
      <c r="U18" s="33">
        <f t="shared" si="7"/>
        <v>89</v>
      </c>
      <c r="V18" s="31">
        <v>0</v>
      </c>
      <c r="W18" s="32">
        <v>0</v>
      </c>
      <c r="X18" s="33">
        <f t="shared" si="8"/>
        <v>89</v>
      </c>
      <c r="Y18" s="51">
        <v>0</v>
      </c>
      <c r="Z18" s="52">
        <v>0</v>
      </c>
      <c r="AA18" s="33">
        <f t="shared" si="9"/>
        <v>89</v>
      </c>
      <c r="AB18" s="31">
        <v>0</v>
      </c>
      <c r="AC18" s="32">
        <v>0</v>
      </c>
      <c r="AD18" s="33">
        <f t="shared" si="10"/>
        <v>89</v>
      </c>
      <c r="AE18" s="31">
        <v>0</v>
      </c>
      <c r="AF18" s="32">
        <v>0</v>
      </c>
      <c r="AG18" s="33">
        <f t="shared" si="11"/>
        <v>89</v>
      </c>
      <c r="AH18" s="31">
        <v>0</v>
      </c>
      <c r="AI18" s="32">
        <v>0</v>
      </c>
      <c r="AJ18" s="33">
        <f t="shared" si="12"/>
        <v>89</v>
      </c>
      <c r="AK18" s="31">
        <v>0</v>
      </c>
      <c r="AL18" s="32">
        <v>0</v>
      </c>
      <c r="AM18" s="33">
        <f t="shared" si="13"/>
        <v>89</v>
      </c>
      <c r="AN18" s="25">
        <f t="shared" si="14"/>
        <v>2</v>
      </c>
      <c r="AO18" s="26">
        <f t="shared" si="14"/>
        <v>1</v>
      </c>
      <c r="AP18" s="30">
        <f t="shared" si="15"/>
        <v>89</v>
      </c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19.5" customHeight="1" x14ac:dyDescent="0.25">
      <c r="A19" s="41815" t="s">
        <v>34</v>
      </c>
      <c r="B19" s="41816"/>
      <c r="C19" s="24">
        <f>DB_PESSOAL_V.2021!J18</f>
        <v>73</v>
      </c>
      <c r="D19" s="31">
        <v>0</v>
      </c>
      <c r="E19" s="32">
        <v>0</v>
      </c>
      <c r="F19" s="33">
        <f t="shared" si="2"/>
        <v>73</v>
      </c>
      <c r="G19" s="31">
        <v>0</v>
      </c>
      <c r="H19" s="32">
        <v>0</v>
      </c>
      <c r="I19" s="33">
        <f t="shared" si="3"/>
        <v>73</v>
      </c>
      <c r="J19" s="31">
        <v>0</v>
      </c>
      <c r="K19" s="32">
        <v>0</v>
      </c>
      <c r="L19" s="33">
        <f t="shared" si="4"/>
        <v>73</v>
      </c>
      <c r="M19" s="31">
        <v>0</v>
      </c>
      <c r="N19" s="32">
        <v>0</v>
      </c>
      <c r="O19" s="33">
        <f t="shared" si="5"/>
        <v>73</v>
      </c>
      <c r="P19" s="31">
        <v>0</v>
      </c>
      <c r="Q19" s="32">
        <v>1</v>
      </c>
      <c r="R19" s="33">
        <f t="shared" si="6"/>
        <v>72</v>
      </c>
      <c r="S19" s="31">
        <v>0</v>
      </c>
      <c r="T19" s="32">
        <v>0</v>
      </c>
      <c r="U19" s="33">
        <f t="shared" si="7"/>
        <v>72</v>
      </c>
      <c r="V19" s="31">
        <v>0</v>
      </c>
      <c r="W19" s="32">
        <v>0</v>
      </c>
      <c r="X19" s="33">
        <f t="shared" si="8"/>
        <v>72</v>
      </c>
      <c r="Y19" s="53">
        <v>0</v>
      </c>
      <c r="Z19" s="54">
        <v>0</v>
      </c>
      <c r="AA19" s="33">
        <f t="shared" si="9"/>
        <v>72</v>
      </c>
      <c r="AB19" s="31">
        <v>0</v>
      </c>
      <c r="AC19" s="32">
        <v>0</v>
      </c>
      <c r="AD19" s="33">
        <f t="shared" si="10"/>
        <v>72</v>
      </c>
      <c r="AE19" s="31">
        <v>0</v>
      </c>
      <c r="AF19" s="32">
        <v>0</v>
      </c>
      <c r="AG19" s="33">
        <f t="shared" si="11"/>
        <v>72</v>
      </c>
      <c r="AH19" s="31">
        <v>0</v>
      </c>
      <c r="AI19" s="32">
        <v>0</v>
      </c>
      <c r="AJ19" s="33">
        <f t="shared" si="12"/>
        <v>72</v>
      </c>
      <c r="AK19" s="31">
        <v>0</v>
      </c>
      <c r="AL19" s="32">
        <v>0</v>
      </c>
      <c r="AM19" s="33">
        <f t="shared" si="13"/>
        <v>72</v>
      </c>
      <c r="AN19" s="25">
        <f t="shared" si="14"/>
        <v>0</v>
      </c>
      <c r="AO19" s="26">
        <f t="shared" si="14"/>
        <v>1</v>
      </c>
      <c r="AP19" s="30">
        <f t="shared" si="15"/>
        <v>72</v>
      </c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19.5" customHeight="1" x14ac:dyDescent="0.25">
      <c r="A20" s="41826" t="s">
        <v>35</v>
      </c>
      <c r="B20" s="41827"/>
      <c r="C20" s="24">
        <f>DB_PESSOAL_V.2021!J19</f>
        <v>78</v>
      </c>
      <c r="D20" s="38">
        <v>0</v>
      </c>
      <c r="E20" s="39">
        <v>0</v>
      </c>
      <c r="F20" s="55">
        <f t="shared" si="2"/>
        <v>78</v>
      </c>
      <c r="G20" s="38">
        <v>0</v>
      </c>
      <c r="H20" s="39">
        <v>0</v>
      </c>
      <c r="I20" s="55">
        <f t="shared" si="3"/>
        <v>78</v>
      </c>
      <c r="J20" s="38">
        <v>0</v>
      </c>
      <c r="K20" s="39">
        <v>0</v>
      </c>
      <c r="L20" s="55">
        <f t="shared" si="4"/>
        <v>78</v>
      </c>
      <c r="M20" s="38">
        <v>0</v>
      </c>
      <c r="N20" s="39">
        <v>0</v>
      </c>
      <c r="O20" s="55">
        <f t="shared" si="5"/>
        <v>78</v>
      </c>
      <c r="P20" s="38">
        <v>0</v>
      </c>
      <c r="Q20" s="39">
        <v>0</v>
      </c>
      <c r="R20" s="55">
        <f t="shared" si="6"/>
        <v>78</v>
      </c>
      <c r="S20" s="38">
        <v>0</v>
      </c>
      <c r="T20" s="39">
        <v>0</v>
      </c>
      <c r="U20" s="55">
        <f t="shared" si="7"/>
        <v>78</v>
      </c>
      <c r="V20" s="38">
        <v>0</v>
      </c>
      <c r="W20" s="39">
        <v>0</v>
      </c>
      <c r="X20" s="55">
        <f t="shared" si="8"/>
        <v>78</v>
      </c>
      <c r="Y20" s="56">
        <v>0</v>
      </c>
      <c r="Z20" s="57">
        <v>0</v>
      </c>
      <c r="AA20" s="55">
        <f t="shared" si="9"/>
        <v>78</v>
      </c>
      <c r="AB20" s="38">
        <v>0</v>
      </c>
      <c r="AC20" s="39">
        <v>0</v>
      </c>
      <c r="AD20" s="55">
        <f t="shared" si="10"/>
        <v>78</v>
      </c>
      <c r="AE20" s="38">
        <v>0</v>
      </c>
      <c r="AF20" s="39">
        <v>0</v>
      </c>
      <c r="AG20" s="55">
        <f t="shared" si="11"/>
        <v>78</v>
      </c>
      <c r="AH20" s="38">
        <v>0</v>
      </c>
      <c r="AI20" s="39">
        <v>0</v>
      </c>
      <c r="AJ20" s="55">
        <f t="shared" si="12"/>
        <v>78</v>
      </c>
      <c r="AK20" s="38">
        <v>0</v>
      </c>
      <c r="AL20" s="39">
        <v>0</v>
      </c>
      <c r="AM20" s="55">
        <f t="shared" si="13"/>
        <v>78</v>
      </c>
      <c r="AN20" s="58">
        <f t="shared" si="14"/>
        <v>0</v>
      </c>
      <c r="AO20" s="59">
        <f t="shared" si="14"/>
        <v>0</v>
      </c>
      <c r="AP20" s="60">
        <f t="shared" si="15"/>
        <v>78</v>
      </c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24.75" customHeight="1" x14ac:dyDescent="0.25">
      <c r="A21" s="41828" t="s">
        <v>36</v>
      </c>
      <c r="B21" s="41800"/>
      <c r="C21" s="42">
        <f t="shared" ref="C21:AP21" si="16">SUM(C15:C20)</f>
        <v>619</v>
      </c>
      <c r="D21" s="42">
        <f t="shared" si="16"/>
        <v>0</v>
      </c>
      <c r="E21" s="42">
        <f t="shared" si="16"/>
        <v>0</v>
      </c>
      <c r="F21" s="42">
        <f t="shared" si="16"/>
        <v>619</v>
      </c>
      <c r="G21" s="42">
        <f t="shared" si="16"/>
        <v>0</v>
      </c>
      <c r="H21" s="42">
        <f t="shared" si="16"/>
        <v>0</v>
      </c>
      <c r="I21" s="42">
        <f t="shared" si="16"/>
        <v>619</v>
      </c>
      <c r="J21" s="42">
        <f t="shared" si="16"/>
        <v>0</v>
      </c>
      <c r="K21" s="42">
        <f t="shared" si="16"/>
        <v>0</v>
      </c>
      <c r="L21" s="42">
        <f t="shared" si="16"/>
        <v>619</v>
      </c>
      <c r="M21" s="42">
        <f t="shared" si="16"/>
        <v>0</v>
      </c>
      <c r="N21" s="42">
        <f t="shared" si="16"/>
        <v>0</v>
      </c>
      <c r="O21" s="42">
        <f t="shared" si="16"/>
        <v>619</v>
      </c>
      <c r="P21" s="42">
        <f t="shared" si="16"/>
        <v>5</v>
      </c>
      <c r="Q21" s="42">
        <f t="shared" si="16"/>
        <v>5</v>
      </c>
      <c r="R21" s="42">
        <f t="shared" si="16"/>
        <v>619</v>
      </c>
      <c r="S21" s="42">
        <f t="shared" si="16"/>
        <v>0</v>
      </c>
      <c r="T21" s="42">
        <f t="shared" si="16"/>
        <v>0</v>
      </c>
      <c r="U21" s="42">
        <f t="shared" si="16"/>
        <v>619</v>
      </c>
      <c r="V21" s="42">
        <f t="shared" si="16"/>
        <v>0</v>
      </c>
      <c r="W21" s="42">
        <f t="shared" si="16"/>
        <v>0</v>
      </c>
      <c r="X21" s="42">
        <f t="shared" si="16"/>
        <v>619</v>
      </c>
      <c r="Y21" s="42">
        <f t="shared" si="16"/>
        <v>0</v>
      </c>
      <c r="Z21" s="42">
        <f t="shared" si="16"/>
        <v>0</v>
      </c>
      <c r="AA21" s="42">
        <f t="shared" si="16"/>
        <v>619</v>
      </c>
      <c r="AB21" s="42">
        <f t="shared" si="16"/>
        <v>0</v>
      </c>
      <c r="AC21" s="42">
        <f t="shared" si="16"/>
        <v>0</v>
      </c>
      <c r="AD21" s="42">
        <f t="shared" si="16"/>
        <v>619</v>
      </c>
      <c r="AE21" s="42">
        <f t="shared" si="16"/>
        <v>0</v>
      </c>
      <c r="AF21" s="42">
        <f t="shared" si="16"/>
        <v>0</v>
      </c>
      <c r="AG21" s="42">
        <f t="shared" si="16"/>
        <v>619</v>
      </c>
      <c r="AH21" s="42">
        <f t="shared" si="16"/>
        <v>0</v>
      </c>
      <c r="AI21" s="42">
        <f t="shared" si="16"/>
        <v>0</v>
      </c>
      <c r="AJ21" s="42">
        <f t="shared" si="16"/>
        <v>619</v>
      </c>
      <c r="AK21" s="42">
        <f t="shared" si="16"/>
        <v>0</v>
      </c>
      <c r="AL21" s="42">
        <f t="shared" si="16"/>
        <v>0</v>
      </c>
      <c r="AM21" s="42">
        <f t="shared" si="16"/>
        <v>619</v>
      </c>
      <c r="AN21" s="42">
        <f t="shared" si="16"/>
        <v>5</v>
      </c>
      <c r="AO21" s="42">
        <f t="shared" si="16"/>
        <v>5</v>
      </c>
      <c r="AP21" s="44">
        <f t="shared" si="16"/>
        <v>619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24.75" customHeight="1" x14ac:dyDescent="0.25">
      <c r="A22" s="41828" t="s">
        <v>37</v>
      </c>
      <c r="B22" s="41800"/>
      <c r="C22" s="42">
        <f t="shared" ref="C22:AP22" si="17">C14+C21</f>
        <v>744</v>
      </c>
      <c r="D22" s="42">
        <f t="shared" si="17"/>
        <v>0</v>
      </c>
      <c r="E22" s="42">
        <f t="shared" si="17"/>
        <v>0</v>
      </c>
      <c r="F22" s="42">
        <f t="shared" si="17"/>
        <v>744</v>
      </c>
      <c r="G22" s="42">
        <f t="shared" si="17"/>
        <v>0</v>
      </c>
      <c r="H22" s="42">
        <f t="shared" si="17"/>
        <v>0</v>
      </c>
      <c r="I22" s="42">
        <f t="shared" si="17"/>
        <v>744</v>
      </c>
      <c r="J22" s="42">
        <f t="shared" si="17"/>
        <v>0</v>
      </c>
      <c r="K22" s="42">
        <f t="shared" si="17"/>
        <v>0</v>
      </c>
      <c r="L22" s="42">
        <f t="shared" si="17"/>
        <v>744</v>
      </c>
      <c r="M22" s="42">
        <f t="shared" si="17"/>
        <v>0</v>
      </c>
      <c r="N22" s="42">
        <f t="shared" si="17"/>
        <v>0</v>
      </c>
      <c r="O22" s="42">
        <f t="shared" si="17"/>
        <v>744</v>
      </c>
      <c r="P22" s="42">
        <f t="shared" si="17"/>
        <v>7</v>
      </c>
      <c r="Q22" s="42">
        <f t="shared" si="17"/>
        <v>7</v>
      </c>
      <c r="R22" s="42">
        <f t="shared" si="17"/>
        <v>744</v>
      </c>
      <c r="S22" s="42">
        <f t="shared" si="17"/>
        <v>0</v>
      </c>
      <c r="T22" s="42">
        <f t="shared" si="17"/>
        <v>0</v>
      </c>
      <c r="U22" s="42">
        <f t="shared" si="17"/>
        <v>744</v>
      </c>
      <c r="V22" s="42">
        <f t="shared" si="17"/>
        <v>0</v>
      </c>
      <c r="W22" s="42">
        <f t="shared" si="17"/>
        <v>0</v>
      </c>
      <c r="X22" s="42">
        <f t="shared" si="17"/>
        <v>744</v>
      </c>
      <c r="Y22" s="42">
        <f t="shared" si="17"/>
        <v>0</v>
      </c>
      <c r="Z22" s="42">
        <f t="shared" si="17"/>
        <v>0</v>
      </c>
      <c r="AA22" s="42">
        <f t="shared" si="17"/>
        <v>744</v>
      </c>
      <c r="AB22" s="42">
        <f t="shared" si="17"/>
        <v>0</v>
      </c>
      <c r="AC22" s="42">
        <f t="shared" si="17"/>
        <v>0</v>
      </c>
      <c r="AD22" s="42">
        <f t="shared" si="17"/>
        <v>744</v>
      </c>
      <c r="AE22" s="42">
        <f t="shared" si="17"/>
        <v>0</v>
      </c>
      <c r="AF22" s="42">
        <f t="shared" si="17"/>
        <v>0</v>
      </c>
      <c r="AG22" s="42">
        <f t="shared" si="17"/>
        <v>744</v>
      </c>
      <c r="AH22" s="42">
        <f t="shared" si="17"/>
        <v>0</v>
      </c>
      <c r="AI22" s="42">
        <f t="shared" si="17"/>
        <v>0</v>
      </c>
      <c r="AJ22" s="42">
        <f t="shared" si="17"/>
        <v>744</v>
      </c>
      <c r="AK22" s="42">
        <f t="shared" si="17"/>
        <v>0</v>
      </c>
      <c r="AL22" s="42">
        <f t="shared" si="17"/>
        <v>0</v>
      </c>
      <c r="AM22" s="42">
        <f t="shared" si="17"/>
        <v>744</v>
      </c>
      <c r="AN22" s="42">
        <f t="shared" si="17"/>
        <v>7</v>
      </c>
      <c r="AO22" s="42">
        <f t="shared" si="17"/>
        <v>7</v>
      </c>
      <c r="AP22" s="44">
        <f t="shared" si="17"/>
        <v>744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hidden="1" x14ac:dyDescent="0.25">
      <c r="A23" s="18" t="s">
        <v>38</v>
      </c>
      <c r="B23" s="19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4"/>
      <c r="AI23" s="64"/>
      <c r="AJ23" s="62"/>
      <c r="AK23" s="62"/>
      <c r="AL23" s="62"/>
      <c r="AM23" s="62"/>
      <c r="AN23" s="62"/>
      <c r="AO23" s="62"/>
      <c r="AP23" s="62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hidden="1" x14ac:dyDescent="0.25">
      <c r="A24" s="41832" t="s">
        <v>25</v>
      </c>
      <c r="B24" s="41833"/>
      <c r="C24" s="24">
        <v>0</v>
      </c>
      <c r="D24" s="65">
        <v>0</v>
      </c>
      <c r="E24" s="66">
        <v>0</v>
      </c>
      <c r="F24" s="27">
        <f>C24+D24-E24</f>
        <v>0</v>
      </c>
      <c r="G24" s="65">
        <v>0</v>
      </c>
      <c r="H24" s="66">
        <v>0</v>
      </c>
      <c r="I24" s="27">
        <f>F24+G24-H24</f>
        <v>0</v>
      </c>
      <c r="J24" s="65">
        <v>0</v>
      </c>
      <c r="K24" s="66">
        <v>0</v>
      </c>
      <c r="L24" s="27">
        <f>I24+J24-K24</f>
        <v>0</v>
      </c>
      <c r="M24" s="65">
        <v>0</v>
      </c>
      <c r="N24" s="66">
        <v>0</v>
      </c>
      <c r="O24" s="27">
        <f>L24+M24-N24</f>
        <v>0</v>
      </c>
      <c r="P24" s="65">
        <v>0</v>
      </c>
      <c r="Q24" s="66">
        <v>0</v>
      </c>
      <c r="R24" s="27">
        <f>O24+P24-Q24</f>
        <v>0</v>
      </c>
      <c r="S24" s="65">
        <v>0</v>
      </c>
      <c r="T24" s="66">
        <v>0</v>
      </c>
      <c r="U24" s="27">
        <f>R24+S24-T24</f>
        <v>0</v>
      </c>
      <c r="V24" s="65">
        <v>0</v>
      </c>
      <c r="W24" s="66">
        <v>0</v>
      </c>
      <c r="X24" s="27">
        <f>U24+V24-W24</f>
        <v>0</v>
      </c>
      <c r="Y24" s="65">
        <v>0</v>
      </c>
      <c r="Z24" s="66">
        <v>0</v>
      </c>
      <c r="AA24" s="27">
        <f>X24+Y24-Z24</f>
        <v>0</v>
      </c>
      <c r="AB24" s="65">
        <v>0</v>
      </c>
      <c r="AC24" s="66">
        <v>0</v>
      </c>
      <c r="AD24" s="27">
        <f>AA24+AB24-AC24</f>
        <v>0</v>
      </c>
      <c r="AE24" s="65">
        <v>0</v>
      </c>
      <c r="AF24" s="66">
        <v>0</v>
      </c>
      <c r="AG24" s="27">
        <f>AD24+AE24-AF24</f>
        <v>0</v>
      </c>
      <c r="AH24" s="65">
        <v>0</v>
      </c>
      <c r="AI24" s="66">
        <v>0</v>
      </c>
      <c r="AJ24" s="27">
        <f>AG24+AH24-AI24</f>
        <v>0</v>
      </c>
      <c r="AK24" s="65">
        <v>0</v>
      </c>
      <c r="AL24" s="66">
        <v>0</v>
      </c>
      <c r="AM24" s="27">
        <f>AJ24+AK24-AL24</f>
        <v>0</v>
      </c>
      <c r="AN24" s="25">
        <f t="shared" ref="AN24:AO27" si="18">SUM(D24+G24+J24+M24+P24+S24+V24+Y24+AB24+AE24+AH24+AK24)</f>
        <v>0</v>
      </c>
      <c r="AO24" s="26">
        <f t="shared" si="18"/>
        <v>0</v>
      </c>
      <c r="AP24" s="30">
        <f>C24+AN24-AO24</f>
        <v>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hidden="1" x14ac:dyDescent="0.25">
      <c r="A25" s="41815" t="s">
        <v>26</v>
      </c>
      <c r="B25" s="41816"/>
      <c r="C25" s="24">
        <v>0</v>
      </c>
      <c r="D25" s="67">
        <v>0</v>
      </c>
      <c r="E25" s="68">
        <v>0</v>
      </c>
      <c r="F25" s="33">
        <f>C25+D25-E25</f>
        <v>0</v>
      </c>
      <c r="G25" s="67">
        <v>0</v>
      </c>
      <c r="H25" s="68">
        <v>0</v>
      </c>
      <c r="I25" s="33">
        <f>F25+G25-H25</f>
        <v>0</v>
      </c>
      <c r="J25" s="67">
        <v>0</v>
      </c>
      <c r="K25" s="68">
        <v>0</v>
      </c>
      <c r="L25" s="33">
        <f>I25+J25-K25</f>
        <v>0</v>
      </c>
      <c r="M25" s="67">
        <v>0</v>
      </c>
      <c r="N25" s="68">
        <v>0</v>
      </c>
      <c r="O25" s="33">
        <f>L25+M25-N25</f>
        <v>0</v>
      </c>
      <c r="P25" s="67">
        <v>0</v>
      </c>
      <c r="Q25" s="68">
        <v>0</v>
      </c>
      <c r="R25" s="33">
        <f>O25+P25-Q25</f>
        <v>0</v>
      </c>
      <c r="S25" s="67">
        <v>0</v>
      </c>
      <c r="T25" s="68">
        <v>0</v>
      </c>
      <c r="U25" s="33">
        <f>R25+S25-T25</f>
        <v>0</v>
      </c>
      <c r="V25" s="67">
        <v>0</v>
      </c>
      <c r="W25" s="68">
        <v>0</v>
      </c>
      <c r="X25" s="33">
        <f>U25+V25-W25</f>
        <v>0</v>
      </c>
      <c r="Y25" s="67">
        <v>0</v>
      </c>
      <c r="Z25" s="68">
        <v>0</v>
      </c>
      <c r="AA25" s="33">
        <f>X25+Y25-Z25</f>
        <v>0</v>
      </c>
      <c r="AB25" s="67">
        <v>0</v>
      </c>
      <c r="AC25" s="68">
        <v>0</v>
      </c>
      <c r="AD25" s="33">
        <f>AA25+AB25-AC25</f>
        <v>0</v>
      </c>
      <c r="AE25" s="67">
        <v>0</v>
      </c>
      <c r="AF25" s="68">
        <v>0</v>
      </c>
      <c r="AG25" s="33">
        <f>AD25+AE25-AF25</f>
        <v>0</v>
      </c>
      <c r="AH25" s="67">
        <v>0</v>
      </c>
      <c r="AI25" s="68">
        <v>0</v>
      </c>
      <c r="AJ25" s="33">
        <f>AG25+AH25-AI25</f>
        <v>0</v>
      </c>
      <c r="AK25" s="67">
        <v>0</v>
      </c>
      <c r="AL25" s="68">
        <v>0</v>
      </c>
      <c r="AM25" s="33">
        <f>AJ25+AK25-AL25</f>
        <v>0</v>
      </c>
      <c r="AN25" s="25">
        <f t="shared" si="18"/>
        <v>0</v>
      </c>
      <c r="AO25" s="26">
        <f t="shared" si="18"/>
        <v>0</v>
      </c>
      <c r="AP25" s="30">
        <f>C25+AN25-AO25</f>
        <v>0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hidden="1" x14ac:dyDescent="0.25">
      <c r="A26" s="41815" t="s">
        <v>27</v>
      </c>
      <c r="B26" s="41816"/>
      <c r="C26" s="24">
        <v>0</v>
      </c>
      <c r="D26" s="67">
        <v>0</v>
      </c>
      <c r="E26" s="68">
        <v>0</v>
      </c>
      <c r="F26" s="33">
        <f>C26+D26-E26</f>
        <v>0</v>
      </c>
      <c r="G26" s="67">
        <v>0</v>
      </c>
      <c r="H26" s="68">
        <v>0</v>
      </c>
      <c r="I26" s="33">
        <f>F26+G26-H26</f>
        <v>0</v>
      </c>
      <c r="J26" s="67">
        <v>0</v>
      </c>
      <c r="K26" s="68">
        <v>0</v>
      </c>
      <c r="L26" s="33">
        <f>I26+J26-K26</f>
        <v>0</v>
      </c>
      <c r="M26" s="67">
        <v>0</v>
      </c>
      <c r="N26" s="68">
        <v>0</v>
      </c>
      <c r="O26" s="33">
        <f>L26+M26-N26</f>
        <v>0</v>
      </c>
      <c r="P26" s="67">
        <v>0</v>
      </c>
      <c r="Q26" s="68">
        <v>0</v>
      </c>
      <c r="R26" s="33">
        <f>O26+P26-Q26</f>
        <v>0</v>
      </c>
      <c r="S26" s="67">
        <v>0</v>
      </c>
      <c r="T26" s="68">
        <v>0</v>
      </c>
      <c r="U26" s="33">
        <f>R26+S26-T26</f>
        <v>0</v>
      </c>
      <c r="V26" s="67">
        <v>0</v>
      </c>
      <c r="W26" s="68">
        <v>0</v>
      </c>
      <c r="X26" s="33">
        <f>U26+V26-W26</f>
        <v>0</v>
      </c>
      <c r="Y26" s="67">
        <v>0</v>
      </c>
      <c r="Z26" s="68">
        <v>0</v>
      </c>
      <c r="AA26" s="33">
        <f>X26+Y26-Z26</f>
        <v>0</v>
      </c>
      <c r="AB26" s="67">
        <v>0</v>
      </c>
      <c r="AC26" s="68">
        <v>0</v>
      </c>
      <c r="AD26" s="33">
        <f>AA26+AB26-AC26</f>
        <v>0</v>
      </c>
      <c r="AE26" s="67">
        <v>0</v>
      </c>
      <c r="AF26" s="68">
        <v>0</v>
      </c>
      <c r="AG26" s="33">
        <f>AD26+AE26-AF26</f>
        <v>0</v>
      </c>
      <c r="AH26" s="67">
        <v>0</v>
      </c>
      <c r="AI26" s="68">
        <v>0</v>
      </c>
      <c r="AJ26" s="33">
        <f>AG26+AH26-AI26</f>
        <v>0</v>
      </c>
      <c r="AK26" s="67">
        <v>0</v>
      </c>
      <c r="AL26" s="68">
        <v>0</v>
      </c>
      <c r="AM26" s="33">
        <f>AJ26+AK26-AL26</f>
        <v>0</v>
      </c>
      <c r="AN26" s="25">
        <f t="shared" si="18"/>
        <v>0</v>
      </c>
      <c r="AO26" s="26">
        <f t="shared" si="18"/>
        <v>0</v>
      </c>
      <c r="AP26" s="30">
        <f>C26+AN26-AO26</f>
        <v>0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hidden="1" x14ac:dyDescent="0.25">
      <c r="A27" s="41815" t="s">
        <v>28</v>
      </c>
      <c r="B27" s="41816"/>
      <c r="C27" s="24">
        <v>0</v>
      </c>
      <c r="D27" s="69">
        <v>0</v>
      </c>
      <c r="E27" s="70">
        <v>0</v>
      </c>
      <c r="F27" s="33">
        <f>C27+D27-E27</f>
        <v>0</v>
      </c>
      <c r="G27" s="69">
        <v>0</v>
      </c>
      <c r="H27" s="70">
        <v>0</v>
      </c>
      <c r="I27" s="33">
        <f>F27+G27-H27</f>
        <v>0</v>
      </c>
      <c r="J27" s="69">
        <v>0</v>
      </c>
      <c r="K27" s="70">
        <v>0</v>
      </c>
      <c r="L27" s="33">
        <f>I27+J27-K27</f>
        <v>0</v>
      </c>
      <c r="M27" s="69">
        <v>0</v>
      </c>
      <c r="N27" s="70">
        <v>0</v>
      </c>
      <c r="O27" s="33">
        <f>L27+M27-N27</f>
        <v>0</v>
      </c>
      <c r="P27" s="69">
        <v>0</v>
      </c>
      <c r="Q27" s="70">
        <v>0</v>
      </c>
      <c r="R27" s="33">
        <f>O27+P27-Q27</f>
        <v>0</v>
      </c>
      <c r="S27" s="69">
        <v>0</v>
      </c>
      <c r="T27" s="70">
        <v>0</v>
      </c>
      <c r="U27" s="33">
        <f>R27+S27-T27</f>
        <v>0</v>
      </c>
      <c r="V27" s="69">
        <v>0</v>
      </c>
      <c r="W27" s="70">
        <v>0</v>
      </c>
      <c r="X27" s="33">
        <f>U27+V27-W27</f>
        <v>0</v>
      </c>
      <c r="Y27" s="69">
        <v>0</v>
      </c>
      <c r="Z27" s="70">
        <v>0</v>
      </c>
      <c r="AA27" s="33">
        <f>X27+Y27-Z27</f>
        <v>0</v>
      </c>
      <c r="AB27" s="69">
        <v>0</v>
      </c>
      <c r="AC27" s="70">
        <v>0</v>
      </c>
      <c r="AD27" s="33">
        <f>AA27+AB27-AC27</f>
        <v>0</v>
      </c>
      <c r="AE27" s="69">
        <v>0</v>
      </c>
      <c r="AF27" s="70">
        <v>0</v>
      </c>
      <c r="AG27" s="33">
        <f>AD27+AE27-AF27</f>
        <v>0</v>
      </c>
      <c r="AH27" s="69">
        <v>0</v>
      </c>
      <c r="AI27" s="70">
        <v>0</v>
      </c>
      <c r="AJ27" s="33">
        <f>AG27+AH27-AI27</f>
        <v>0</v>
      </c>
      <c r="AK27" s="69">
        <v>0</v>
      </c>
      <c r="AL27" s="70">
        <v>0</v>
      </c>
      <c r="AM27" s="33">
        <f>AJ27+AK27-AL27</f>
        <v>0</v>
      </c>
      <c r="AN27" s="25">
        <f t="shared" si="18"/>
        <v>0</v>
      </c>
      <c r="AO27" s="26">
        <f t="shared" si="18"/>
        <v>0</v>
      </c>
      <c r="AP27" s="30">
        <f>C27+AN27-AO27</f>
        <v>0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hidden="1" x14ac:dyDescent="0.25">
      <c r="A28" s="41828" t="s">
        <v>29</v>
      </c>
      <c r="B28" s="41800"/>
      <c r="C28" s="42">
        <f t="shared" ref="C28:AP28" si="19">SUM(C24:C27)</f>
        <v>0</v>
      </c>
      <c r="D28" s="43">
        <f t="shared" si="19"/>
        <v>0</v>
      </c>
      <c r="E28" s="43">
        <f t="shared" si="19"/>
        <v>0</v>
      </c>
      <c r="F28" s="42">
        <f t="shared" si="19"/>
        <v>0</v>
      </c>
      <c r="G28" s="43">
        <f t="shared" si="19"/>
        <v>0</v>
      </c>
      <c r="H28" s="43">
        <f t="shared" si="19"/>
        <v>0</v>
      </c>
      <c r="I28" s="42">
        <f t="shared" si="19"/>
        <v>0</v>
      </c>
      <c r="J28" s="43">
        <f t="shared" si="19"/>
        <v>0</v>
      </c>
      <c r="K28" s="43">
        <f t="shared" si="19"/>
        <v>0</v>
      </c>
      <c r="L28" s="42">
        <f t="shared" si="19"/>
        <v>0</v>
      </c>
      <c r="M28" s="43">
        <f t="shared" si="19"/>
        <v>0</v>
      </c>
      <c r="N28" s="43">
        <f t="shared" si="19"/>
        <v>0</v>
      </c>
      <c r="O28" s="42">
        <f t="shared" si="19"/>
        <v>0</v>
      </c>
      <c r="P28" s="43">
        <f t="shared" si="19"/>
        <v>0</v>
      </c>
      <c r="Q28" s="43">
        <f t="shared" si="19"/>
        <v>0</v>
      </c>
      <c r="R28" s="42">
        <f t="shared" si="19"/>
        <v>0</v>
      </c>
      <c r="S28" s="43">
        <f t="shared" si="19"/>
        <v>0</v>
      </c>
      <c r="T28" s="43">
        <f t="shared" si="19"/>
        <v>0</v>
      </c>
      <c r="U28" s="42">
        <f t="shared" si="19"/>
        <v>0</v>
      </c>
      <c r="V28" s="43">
        <f t="shared" si="19"/>
        <v>0</v>
      </c>
      <c r="W28" s="43">
        <f t="shared" si="19"/>
        <v>0</v>
      </c>
      <c r="X28" s="42">
        <f t="shared" si="19"/>
        <v>0</v>
      </c>
      <c r="Y28" s="43">
        <f t="shared" si="19"/>
        <v>0</v>
      </c>
      <c r="Z28" s="43">
        <f t="shared" si="19"/>
        <v>0</v>
      </c>
      <c r="AA28" s="42">
        <f t="shared" si="19"/>
        <v>0</v>
      </c>
      <c r="AB28" s="43">
        <f t="shared" si="19"/>
        <v>0</v>
      </c>
      <c r="AC28" s="43">
        <f t="shared" si="19"/>
        <v>0</v>
      </c>
      <c r="AD28" s="42">
        <f t="shared" si="19"/>
        <v>0</v>
      </c>
      <c r="AE28" s="43">
        <f t="shared" si="19"/>
        <v>0</v>
      </c>
      <c r="AF28" s="43">
        <f t="shared" si="19"/>
        <v>0</v>
      </c>
      <c r="AG28" s="42">
        <f t="shared" si="19"/>
        <v>0</v>
      </c>
      <c r="AH28" s="43">
        <f t="shared" si="19"/>
        <v>0</v>
      </c>
      <c r="AI28" s="43">
        <f t="shared" si="19"/>
        <v>0</v>
      </c>
      <c r="AJ28" s="42">
        <f t="shared" si="19"/>
        <v>0</v>
      </c>
      <c r="AK28" s="43">
        <f t="shared" si="19"/>
        <v>0</v>
      </c>
      <c r="AL28" s="43">
        <f t="shared" si="19"/>
        <v>0</v>
      </c>
      <c r="AM28" s="42">
        <f t="shared" si="19"/>
        <v>0</v>
      </c>
      <c r="AN28" s="42">
        <f t="shared" si="19"/>
        <v>0</v>
      </c>
      <c r="AO28" s="42">
        <f t="shared" si="19"/>
        <v>0</v>
      </c>
      <c r="AP28" s="44">
        <f t="shared" si="19"/>
        <v>0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hidden="1" x14ac:dyDescent="0.25">
      <c r="A29" s="41815" t="s">
        <v>30</v>
      </c>
      <c r="B29" s="41816"/>
      <c r="C29" s="24">
        <v>0</v>
      </c>
      <c r="D29" s="65">
        <v>0</v>
      </c>
      <c r="E29" s="66">
        <v>0</v>
      </c>
      <c r="F29" s="33">
        <f t="shared" ref="F29:F34" si="20">C29+D29-E29</f>
        <v>0</v>
      </c>
      <c r="G29" s="65">
        <v>0</v>
      </c>
      <c r="H29" s="66">
        <v>0</v>
      </c>
      <c r="I29" s="33">
        <f t="shared" ref="I29:I34" si="21">F29+G29-H29</f>
        <v>0</v>
      </c>
      <c r="J29" s="65">
        <v>0</v>
      </c>
      <c r="K29" s="66">
        <v>0</v>
      </c>
      <c r="L29" s="33">
        <f t="shared" ref="L29:L34" si="22">I29+J29-K29</f>
        <v>0</v>
      </c>
      <c r="M29" s="65">
        <v>0</v>
      </c>
      <c r="N29" s="66">
        <v>0</v>
      </c>
      <c r="O29" s="33">
        <f t="shared" ref="O29:O34" si="23">L29+M29-N29</f>
        <v>0</v>
      </c>
      <c r="P29" s="65">
        <v>0</v>
      </c>
      <c r="Q29" s="66">
        <v>0</v>
      </c>
      <c r="R29" s="33">
        <f t="shared" ref="R29:R34" si="24">O29+P29-Q29</f>
        <v>0</v>
      </c>
      <c r="S29" s="65">
        <v>0</v>
      </c>
      <c r="T29" s="66">
        <v>0</v>
      </c>
      <c r="U29" s="33">
        <f t="shared" ref="U29:U34" si="25">R29+S29-T29</f>
        <v>0</v>
      </c>
      <c r="V29" s="65">
        <v>0</v>
      </c>
      <c r="W29" s="66">
        <v>0</v>
      </c>
      <c r="X29" s="33">
        <f t="shared" ref="X29:X34" si="26">U29+V29-W29</f>
        <v>0</v>
      </c>
      <c r="Y29" s="65">
        <v>0</v>
      </c>
      <c r="Z29" s="66">
        <v>0</v>
      </c>
      <c r="AA29" s="33">
        <f t="shared" ref="AA29:AA34" si="27">X29+Y29-Z29</f>
        <v>0</v>
      </c>
      <c r="AB29" s="65">
        <v>0</v>
      </c>
      <c r="AC29" s="66">
        <v>0</v>
      </c>
      <c r="AD29" s="33">
        <f t="shared" ref="AD29:AD34" si="28">AA29+AB29-AC29</f>
        <v>0</v>
      </c>
      <c r="AE29" s="65">
        <v>0</v>
      </c>
      <c r="AF29" s="66">
        <v>0</v>
      </c>
      <c r="AG29" s="33">
        <f t="shared" ref="AG29:AG34" si="29">AD29+AE29-AF29</f>
        <v>0</v>
      </c>
      <c r="AH29" s="65">
        <v>0</v>
      </c>
      <c r="AI29" s="66">
        <v>0</v>
      </c>
      <c r="AJ29" s="33">
        <f t="shared" ref="AJ29:AJ34" si="30">AG29+AH29-AI29</f>
        <v>0</v>
      </c>
      <c r="AK29" s="65">
        <v>0</v>
      </c>
      <c r="AL29" s="66">
        <v>0</v>
      </c>
      <c r="AM29" s="33">
        <f t="shared" ref="AM29:AM34" si="31">AJ29+AK29-AL29</f>
        <v>0</v>
      </c>
      <c r="AN29" s="25">
        <f t="shared" ref="AN29:AO34" si="32">SUM(D29+G29+J29+M29+P29+S29+V29+Y29+AB29+AE29+AH29+AK29)</f>
        <v>0</v>
      </c>
      <c r="AO29" s="26">
        <f t="shared" si="32"/>
        <v>0</v>
      </c>
      <c r="AP29" s="30">
        <f t="shared" ref="AP29:AP34" si="33">C29+AN29-AO29</f>
        <v>0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hidden="1" x14ac:dyDescent="0.25">
      <c r="A30" s="41815" t="s">
        <v>31</v>
      </c>
      <c r="B30" s="41816"/>
      <c r="C30" s="24">
        <v>0</v>
      </c>
      <c r="D30" s="67">
        <v>0</v>
      </c>
      <c r="E30" s="68">
        <v>0</v>
      </c>
      <c r="F30" s="33">
        <f t="shared" si="20"/>
        <v>0</v>
      </c>
      <c r="G30" s="67">
        <v>0</v>
      </c>
      <c r="H30" s="68">
        <v>0</v>
      </c>
      <c r="I30" s="33">
        <f t="shared" si="21"/>
        <v>0</v>
      </c>
      <c r="J30" s="67">
        <v>0</v>
      </c>
      <c r="K30" s="68">
        <v>0</v>
      </c>
      <c r="L30" s="33">
        <f t="shared" si="22"/>
        <v>0</v>
      </c>
      <c r="M30" s="67">
        <v>0</v>
      </c>
      <c r="N30" s="68">
        <v>0</v>
      </c>
      <c r="O30" s="33">
        <f t="shared" si="23"/>
        <v>0</v>
      </c>
      <c r="P30" s="67">
        <v>0</v>
      </c>
      <c r="Q30" s="68">
        <v>0</v>
      </c>
      <c r="R30" s="33">
        <f t="shared" si="24"/>
        <v>0</v>
      </c>
      <c r="S30" s="67">
        <v>0</v>
      </c>
      <c r="T30" s="68">
        <v>0</v>
      </c>
      <c r="U30" s="33">
        <f t="shared" si="25"/>
        <v>0</v>
      </c>
      <c r="V30" s="67">
        <v>0</v>
      </c>
      <c r="W30" s="68">
        <v>0</v>
      </c>
      <c r="X30" s="33">
        <f t="shared" si="26"/>
        <v>0</v>
      </c>
      <c r="Y30" s="67">
        <v>0</v>
      </c>
      <c r="Z30" s="68">
        <v>0</v>
      </c>
      <c r="AA30" s="33">
        <f t="shared" si="27"/>
        <v>0</v>
      </c>
      <c r="AB30" s="67">
        <v>0</v>
      </c>
      <c r="AC30" s="68">
        <v>0</v>
      </c>
      <c r="AD30" s="33">
        <f t="shared" si="28"/>
        <v>0</v>
      </c>
      <c r="AE30" s="67">
        <v>0</v>
      </c>
      <c r="AF30" s="68">
        <v>0</v>
      </c>
      <c r="AG30" s="33">
        <f t="shared" si="29"/>
        <v>0</v>
      </c>
      <c r="AH30" s="67">
        <v>0</v>
      </c>
      <c r="AI30" s="68">
        <v>0</v>
      </c>
      <c r="AJ30" s="33">
        <f t="shared" si="30"/>
        <v>0</v>
      </c>
      <c r="AK30" s="67">
        <v>0</v>
      </c>
      <c r="AL30" s="68">
        <v>0</v>
      </c>
      <c r="AM30" s="33">
        <f t="shared" si="31"/>
        <v>0</v>
      </c>
      <c r="AN30" s="25">
        <f t="shared" si="32"/>
        <v>0</v>
      </c>
      <c r="AO30" s="26">
        <f t="shared" si="32"/>
        <v>0</v>
      </c>
      <c r="AP30" s="30">
        <f t="shared" si="33"/>
        <v>0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hidden="1" x14ac:dyDescent="0.25">
      <c r="A31" s="41815" t="s">
        <v>32</v>
      </c>
      <c r="B31" s="41816"/>
      <c r="C31" s="24">
        <v>0</v>
      </c>
      <c r="D31" s="67">
        <v>0</v>
      </c>
      <c r="E31" s="68">
        <v>0</v>
      </c>
      <c r="F31" s="33">
        <f t="shared" si="20"/>
        <v>0</v>
      </c>
      <c r="G31" s="67">
        <v>0</v>
      </c>
      <c r="H31" s="68">
        <v>0</v>
      </c>
      <c r="I31" s="33">
        <f t="shared" si="21"/>
        <v>0</v>
      </c>
      <c r="J31" s="67">
        <v>0</v>
      </c>
      <c r="K31" s="68">
        <v>0</v>
      </c>
      <c r="L31" s="33">
        <f t="shared" si="22"/>
        <v>0</v>
      </c>
      <c r="M31" s="67">
        <v>0</v>
      </c>
      <c r="N31" s="68">
        <v>0</v>
      </c>
      <c r="O31" s="33">
        <f t="shared" si="23"/>
        <v>0</v>
      </c>
      <c r="P31" s="67">
        <v>0</v>
      </c>
      <c r="Q31" s="68">
        <v>0</v>
      </c>
      <c r="R31" s="33">
        <f t="shared" si="24"/>
        <v>0</v>
      </c>
      <c r="S31" s="67">
        <v>0</v>
      </c>
      <c r="T31" s="68">
        <v>0</v>
      </c>
      <c r="U31" s="33">
        <f t="shared" si="25"/>
        <v>0</v>
      </c>
      <c r="V31" s="67">
        <v>0</v>
      </c>
      <c r="W31" s="68">
        <v>0</v>
      </c>
      <c r="X31" s="33">
        <f t="shared" si="26"/>
        <v>0</v>
      </c>
      <c r="Y31" s="67">
        <v>0</v>
      </c>
      <c r="Z31" s="68">
        <v>0</v>
      </c>
      <c r="AA31" s="33">
        <f t="shared" si="27"/>
        <v>0</v>
      </c>
      <c r="AB31" s="67">
        <v>0</v>
      </c>
      <c r="AC31" s="68">
        <v>0</v>
      </c>
      <c r="AD31" s="33">
        <f t="shared" si="28"/>
        <v>0</v>
      </c>
      <c r="AE31" s="67">
        <v>0</v>
      </c>
      <c r="AF31" s="68">
        <v>0</v>
      </c>
      <c r="AG31" s="33">
        <f t="shared" si="29"/>
        <v>0</v>
      </c>
      <c r="AH31" s="67">
        <v>0</v>
      </c>
      <c r="AI31" s="68">
        <v>0</v>
      </c>
      <c r="AJ31" s="33">
        <f t="shared" si="30"/>
        <v>0</v>
      </c>
      <c r="AK31" s="67">
        <v>0</v>
      </c>
      <c r="AL31" s="68">
        <v>0</v>
      </c>
      <c r="AM31" s="33">
        <f t="shared" si="31"/>
        <v>0</v>
      </c>
      <c r="AN31" s="25">
        <f t="shared" si="32"/>
        <v>0</v>
      </c>
      <c r="AO31" s="26">
        <f t="shared" si="32"/>
        <v>0</v>
      </c>
      <c r="AP31" s="30">
        <f t="shared" si="33"/>
        <v>0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hidden="1" x14ac:dyDescent="0.25">
      <c r="A32" s="41815" t="s">
        <v>33</v>
      </c>
      <c r="B32" s="41816"/>
      <c r="C32" s="24">
        <v>0</v>
      </c>
      <c r="D32" s="67">
        <v>0</v>
      </c>
      <c r="E32" s="68">
        <v>0</v>
      </c>
      <c r="F32" s="33">
        <f t="shared" si="20"/>
        <v>0</v>
      </c>
      <c r="G32" s="67">
        <v>0</v>
      </c>
      <c r="H32" s="68">
        <v>0</v>
      </c>
      <c r="I32" s="33">
        <f t="shared" si="21"/>
        <v>0</v>
      </c>
      <c r="J32" s="67">
        <v>0</v>
      </c>
      <c r="K32" s="68">
        <v>0</v>
      </c>
      <c r="L32" s="33">
        <f t="shared" si="22"/>
        <v>0</v>
      </c>
      <c r="M32" s="67">
        <v>0</v>
      </c>
      <c r="N32" s="68">
        <v>0</v>
      </c>
      <c r="O32" s="33">
        <f t="shared" si="23"/>
        <v>0</v>
      </c>
      <c r="P32" s="67">
        <v>0</v>
      </c>
      <c r="Q32" s="68">
        <v>0</v>
      </c>
      <c r="R32" s="33">
        <f t="shared" si="24"/>
        <v>0</v>
      </c>
      <c r="S32" s="67">
        <v>0</v>
      </c>
      <c r="T32" s="68">
        <v>0</v>
      </c>
      <c r="U32" s="33">
        <f t="shared" si="25"/>
        <v>0</v>
      </c>
      <c r="V32" s="67">
        <v>0</v>
      </c>
      <c r="W32" s="68">
        <v>0</v>
      </c>
      <c r="X32" s="33">
        <f t="shared" si="26"/>
        <v>0</v>
      </c>
      <c r="Y32" s="67">
        <v>0</v>
      </c>
      <c r="Z32" s="68">
        <v>0</v>
      </c>
      <c r="AA32" s="33">
        <f t="shared" si="27"/>
        <v>0</v>
      </c>
      <c r="AB32" s="67">
        <v>0</v>
      </c>
      <c r="AC32" s="68">
        <v>0</v>
      </c>
      <c r="AD32" s="33">
        <f t="shared" si="28"/>
        <v>0</v>
      </c>
      <c r="AE32" s="67">
        <v>0</v>
      </c>
      <c r="AF32" s="68">
        <v>0</v>
      </c>
      <c r="AG32" s="33">
        <f t="shared" si="29"/>
        <v>0</v>
      </c>
      <c r="AH32" s="67">
        <v>0</v>
      </c>
      <c r="AI32" s="68">
        <v>0</v>
      </c>
      <c r="AJ32" s="33">
        <f t="shared" si="30"/>
        <v>0</v>
      </c>
      <c r="AK32" s="67">
        <v>0</v>
      </c>
      <c r="AL32" s="68">
        <v>0</v>
      </c>
      <c r="AM32" s="33">
        <f t="shared" si="31"/>
        <v>0</v>
      </c>
      <c r="AN32" s="25">
        <f t="shared" si="32"/>
        <v>0</v>
      </c>
      <c r="AO32" s="26">
        <f t="shared" si="32"/>
        <v>0</v>
      </c>
      <c r="AP32" s="30">
        <f t="shared" si="33"/>
        <v>0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hidden="1" x14ac:dyDescent="0.25">
      <c r="A33" s="41815" t="s">
        <v>34</v>
      </c>
      <c r="B33" s="41816"/>
      <c r="C33" s="24">
        <v>0</v>
      </c>
      <c r="D33" s="67">
        <v>0</v>
      </c>
      <c r="E33" s="68">
        <v>0</v>
      </c>
      <c r="F33" s="33">
        <f t="shared" si="20"/>
        <v>0</v>
      </c>
      <c r="G33" s="67">
        <v>0</v>
      </c>
      <c r="H33" s="68">
        <v>0</v>
      </c>
      <c r="I33" s="33">
        <f t="shared" si="21"/>
        <v>0</v>
      </c>
      <c r="J33" s="67">
        <v>0</v>
      </c>
      <c r="K33" s="68">
        <v>0</v>
      </c>
      <c r="L33" s="33">
        <f t="shared" si="22"/>
        <v>0</v>
      </c>
      <c r="M33" s="67">
        <v>0</v>
      </c>
      <c r="N33" s="68">
        <v>0</v>
      </c>
      <c r="O33" s="33">
        <f t="shared" si="23"/>
        <v>0</v>
      </c>
      <c r="P33" s="67">
        <v>0</v>
      </c>
      <c r="Q33" s="68">
        <v>0</v>
      </c>
      <c r="R33" s="33">
        <f t="shared" si="24"/>
        <v>0</v>
      </c>
      <c r="S33" s="67">
        <v>0</v>
      </c>
      <c r="T33" s="68">
        <v>0</v>
      </c>
      <c r="U33" s="33">
        <f t="shared" si="25"/>
        <v>0</v>
      </c>
      <c r="V33" s="67">
        <v>0</v>
      </c>
      <c r="W33" s="68">
        <v>0</v>
      </c>
      <c r="X33" s="33">
        <f t="shared" si="26"/>
        <v>0</v>
      </c>
      <c r="Y33" s="67">
        <v>0</v>
      </c>
      <c r="Z33" s="68">
        <v>0</v>
      </c>
      <c r="AA33" s="33">
        <f t="shared" si="27"/>
        <v>0</v>
      </c>
      <c r="AB33" s="67">
        <v>0</v>
      </c>
      <c r="AC33" s="68">
        <v>0</v>
      </c>
      <c r="AD33" s="33">
        <f t="shared" si="28"/>
        <v>0</v>
      </c>
      <c r="AE33" s="67">
        <v>0</v>
      </c>
      <c r="AF33" s="68">
        <v>0</v>
      </c>
      <c r="AG33" s="33">
        <f t="shared" si="29"/>
        <v>0</v>
      </c>
      <c r="AH33" s="67">
        <v>0</v>
      </c>
      <c r="AI33" s="68">
        <v>0</v>
      </c>
      <c r="AJ33" s="33">
        <f t="shared" si="30"/>
        <v>0</v>
      </c>
      <c r="AK33" s="67">
        <v>0</v>
      </c>
      <c r="AL33" s="68">
        <v>0</v>
      </c>
      <c r="AM33" s="33">
        <f t="shared" si="31"/>
        <v>0</v>
      </c>
      <c r="AN33" s="25">
        <f t="shared" si="32"/>
        <v>0</v>
      </c>
      <c r="AO33" s="26">
        <f t="shared" si="32"/>
        <v>0</v>
      </c>
      <c r="AP33" s="30">
        <f t="shared" si="33"/>
        <v>0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hidden="1" x14ac:dyDescent="0.25">
      <c r="A34" s="41826" t="s">
        <v>35</v>
      </c>
      <c r="B34" s="41827"/>
      <c r="C34" s="24">
        <v>0</v>
      </c>
      <c r="D34" s="69">
        <v>0</v>
      </c>
      <c r="E34" s="70">
        <v>0</v>
      </c>
      <c r="F34" s="55">
        <f t="shared" si="20"/>
        <v>0</v>
      </c>
      <c r="G34" s="69">
        <v>0</v>
      </c>
      <c r="H34" s="70">
        <v>0</v>
      </c>
      <c r="I34" s="55">
        <f t="shared" si="21"/>
        <v>0</v>
      </c>
      <c r="J34" s="69">
        <v>0</v>
      </c>
      <c r="K34" s="70">
        <v>0</v>
      </c>
      <c r="L34" s="55">
        <f t="shared" si="22"/>
        <v>0</v>
      </c>
      <c r="M34" s="69">
        <v>0</v>
      </c>
      <c r="N34" s="70">
        <v>0</v>
      </c>
      <c r="O34" s="55">
        <f t="shared" si="23"/>
        <v>0</v>
      </c>
      <c r="P34" s="69">
        <v>0</v>
      </c>
      <c r="Q34" s="70">
        <v>0</v>
      </c>
      <c r="R34" s="55">
        <f t="shared" si="24"/>
        <v>0</v>
      </c>
      <c r="S34" s="69">
        <v>0</v>
      </c>
      <c r="T34" s="70">
        <v>0</v>
      </c>
      <c r="U34" s="55">
        <f t="shared" si="25"/>
        <v>0</v>
      </c>
      <c r="V34" s="69">
        <v>0</v>
      </c>
      <c r="W34" s="70">
        <v>0</v>
      </c>
      <c r="X34" s="55">
        <f t="shared" si="26"/>
        <v>0</v>
      </c>
      <c r="Y34" s="69">
        <v>0</v>
      </c>
      <c r="Z34" s="70">
        <v>0</v>
      </c>
      <c r="AA34" s="55">
        <f t="shared" si="27"/>
        <v>0</v>
      </c>
      <c r="AB34" s="69">
        <v>0</v>
      </c>
      <c r="AC34" s="70">
        <v>0</v>
      </c>
      <c r="AD34" s="55">
        <f t="shared" si="28"/>
        <v>0</v>
      </c>
      <c r="AE34" s="69">
        <v>0</v>
      </c>
      <c r="AF34" s="70">
        <v>0</v>
      </c>
      <c r="AG34" s="55">
        <f t="shared" si="29"/>
        <v>0</v>
      </c>
      <c r="AH34" s="69">
        <v>0</v>
      </c>
      <c r="AI34" s="70">
        <v>0</v>
      </c>
      <c r="AJ34" s="55">
        <f t="shared" si="30"/>
        <v>0</v>
      </c>
      <c r="AK34" s="69">
        <v>0</v>
      </c>
      <c r="AL34" s="70">
        <v>0</v>
      </c>
      <c r="AM34" s="55">
        <f t="shared" si="31"/>
        <v>0</v>
      </c>
      <c r="AN34" s="58">
        <f t="shared" si="32"/>
        <v>0</v>
      </c>
      <c r="AO34" s="59">
        <f t="shared" si="32"/>
        <v>0</v>
      </c>
      <c r="AP34" s="60">
        <f t="shared" si="33"/>
        <v>0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hidden="1" x14ac:dyDescent="0.25">
      <c r="A35" s="41828" t="s">
        <v>36</v>
      </c>
      <c r="B35" s="41800"/>
      <c r="C35" s="42">
        <f t="shared" ref="C35:AP35" si="34">SUM(C29:C34)</f>
        <v>0</v>
      </c>
      <c r="D35" s="42">
        <f t="shared" si="34"/>
        <v>0</v>
      </c>
      <c r="E35" s="42">
        <f t="shared" si="34"/>
        <v>0</v>
      </c>
      <c r="F35" s="42">
        <f t="shared" si="34"/>
        <v>0</v>
      </c>
      <c r="G35" s="42">
        <f t="shared" si="34"/>
        <v>0</v>
      </c>
      <c r="H35" s="42">
        <f t="shared" si="34"/>
        <v>0</v>
      </c>
      <c r="I35" s="42">
        <f t="shared" si="34"/>
        <v>0</v>
      </c>
      <c r="J35" s="42">
        <f t="shared" si="34"/>
        <v>0</v>
      </c>
      <c r="K35" s="42">
        <f t="shared" si="34"/>
        <v>0</v>
      </c>
      <c r="L35" s="42">
        <f t="shared" si="34"/>
        <v>0</v>
      </c>
      <c r="M35" s="42">
        <f t="shared" si="34"/>
        <v>0</v>
      </c>
      <c r="N35" s="42">
        <f t="shared" si="34"/>
        <v>0</v>
      </c>
      <c r="O35" s="42">
        <f t="shared" si="34"/>
        <v>0</v>
      </c>
      <c r="P35" s="42">
        <f t="shared" si="34"/>
        <v>0</v>
      </c>
      <c r="Q35" s="42">
        <f t="shared" si="34"/>
        <v>0</v>
      </c>
      <c r="R35" s="42">
        <f t="shared" si="34"/>
        <v>0</v>
      </c>
      <c r="S35" s="42">
        <f t="shared" si="34"/>
        <v>0</v>
      </c>
      <c r="T35" s="42">
        <f t="shared" si="34"/>
        <v>0</v>
      </c>
      <c r="U35" s="42">
        <f t="shared" si="34"/>
        <v>0</v>
      </c>
      <c r="V35" s="42">
        <f t="shared" si="34"/>
        <v>0</v>
      </c>
      <c r="W35" s="42">
        <f t="shared" si="34"/>
        <v>0</v>
      </c>
      <c r="X35" s="42">
        <f t="shared" si="34"/>
        <v>0</v>
      </c>
      <c r="Y35" s="42">
        <f t="shared" si="34"/>
        <v>0</v>
      </c>
      <c r="Z35" s="42">
        <f t="shared" si="34"/>
        <v>0</v>
      </c>
      <c r="AA35" s="42">
        <f t="shared" si="34"/>
        <v>0</v>
      </c>
      <c r="AB35" s="42">
        <f t="shared" si="34"/>
        <v>0</v>
      </c>
      <c r="AC35" s="42">
        <f t="shared" si="34"/>
        <v>0</v>
      </c>
      <c r="AD35" s="42">
        <f t="shared" si="34"/>
        <v>0</v>
      </c>
      <c r="AE35" s="42">
        <f t="shared" si="34"/>
        <v>0</v>
      </c>
      <c r="AF35" s="42">
        <f t="shared" si="34"/>
        <v>0</v>
      </c>
      <c r="AG35" s="42">
        <f t="shared" si="34"/>
        <v>0</v>
      </c>
      <c r="AH35" s="42">
        <f t="shared" si="34"/>
        <v>0</v>
      </c>
      <c r="AI35" s="42">
        <f t="shared" si="34"/>
        <v>0</v>
      </c>
      <c r="AJ35" s="42">
        <f t="shared" si="34"/>
        <v>0</v>
      </c>
      <c r="AK35" s="42">
        <f t="shared" si="34"/>
        <v>0</v>
      </c>
      <c r="AL35" s="42">
        <f t="shared" si="34"/>
        <v>0</v>
      </c>
      <c r="AM35" s="42">
        <f t="shared" si="34"/>
        <v>0</v>
      </c>
      <c r="AN35" s="42">
        <f t="shared" si="34"/>
        <v>0</v>
      </c>
      <c r="AO35" s="42">
        <f t="shared" si="34"/>
        <v>0</v>
      </c>
      <c r="AP35" s="44">
        <f t="shared" si="34"/>
        <v>0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hidden="1" x14ac:dyDescent="0.25">
      <c r="A36" s="41828" t="s">
        <v>39</v>
      </c>
      <c r="B36" s="41800"/>
      <c r="C36" s="42">
        <f t="shared" ref="C36:AP36" si="35">C28+C35</f>
        <v>0</v>
      </c>
      <c r="D36" s="42">
        <f t="shared" si="35"/>
        <v>0</v>
      </c>
      <c r="E36" s="42">
        <f t="shared" si="35"/>
        <v>0</v>
      </c>
      <c r="F36" s="42">
        <f t="shared" si="35"/>
        <v>0</v>
      </c>
      <c r="G36" s="42">
        <f t="shared" si="35"/>
        <v>0</v>
      </c>
      <c r="H36" s="42">
        <f t="shared" si="35"/>
        <v>0</v>
      </c>
      <c r="I36" s="42">
        <f t="shared" si="35"/>
        <v>0</v>
      </c>
      <c r="J36" s="42">
        <f t="shared" si="35"/>
        <v>0</v>
      </c>
      <c r="K36" s="42">
        <f t="shared" si="35"/>
        <v>0</v>
      </c>
      <c r="L36" s="42">
        <f t="shared" si="35"/>
        <v>0</v>
      </c>
      <c r="M36" s="42">
        <f t="shared" si="35"/>
        <v>0</v>
      </c>
      <c r="N36" s="42">
        <f t="shared" si="35"/>
        <v>0</v>
      </c>
      <c r="O36" s="42">
        <f t="shared" si="35"/>
        <v>0</v>
      </c>
      <c r="P36" s="42">
        <f t="shared" si="35"/>
        <v>0</v>
      </c>
      <c r="Q36" s="42">
        <f t="shared" si="35"/>
        <v>0</v>
      </c>
      <c r="R36" s="42">
        <f t="shared" si="35"/>
        <v>0</v>
      </c>
      <c r="S36" s="42">
        <f t="shared" si="35"/>
        <v>0</v>
      </c>
      <c r="T36" s="42">
        <f t="shared" si="35"/>
        <v>0</v>
      </c>
      <c r="U36" s="42">
        <f t="shared" si="35"/>
        <v>0</v>
      </c>
      <c r="V36" s="42">
        <f t="shared" si="35"/>
        <v>0</v>
      </c>
      <c r="W36" s="42">
        <f t="shared" si="35"/>
        <v>0</v>
      </c>
      <c r="X36" s="42">
        <f t="shared" si="35"/>
        <v>0</v>
      </c>
      <c r="Y36" s="42">
        <f t="shared" si="35"/>
        <v>0</v>
      </c>
      <c r="Z36" s="42">
        <f t="shared" si="35"/>
        <v>0</v>
      </c>
      <c r="AA36" s="42">
        <f t="shared" si="35"/>
        <v>0</v>
      </c>
      <c r="AB36" s="42">
        <f t="shared" si="35"/>
        <v>0</v>
      </c>
      <c r="AC36" s="42">
        <f t="shared" si="35"/>
        <v>0</v>
      </c>
      <c r="AD36" s="42">
        <f t="shared" si="35"/>
        <v>0</v>
      </c>
      <c r="AE36" s="42">
        <f t="shared" si="35"/>
        <v>0</v>
      </c>
      <c r="AF36" s="42">
        <f t="shared" si="35"/>
        <v>0</v>
      </c>
      <c r="AG36" s="42">
        <f t="shared" si="35"/>
        <v>0</v>
      </c>
      <c r="AH36" s="42">
        <f t="shared" si="35"/>
        <v>0</v>
      </c>
      <c r="AI36" s="42">
        <f t="shared" si="35"/>
        <v>0</v>
      </c>
      <c r="AJ36" s="42">
        <f t="shared" si="35"/>
        <v>0</v>
      </c>
      <c r="AK36" s="42">
        <f t="shared" si="35"/>
        <v>0</v>
      </c>
      <c r="AL36" s="42">
        <f t="shared" si="35"/>
        <v>0</v>
      </c>
      <c r="AM36" s="42">
        <f t="shared" si="35"/>
        <v>0</v>
      </c>
      <c r="AN36" s="42">
        <f t="shared" si="35"/>
        <v>0</v>
      </c>
      <c r="AO36" s="42">
        <f t="shared" si="35"/>
        <v>0</v>
      </c>
      <c r="AP36" s="44">
        <f t="shared" si="35"/>
        <v>0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2" hidden="1" x14ac:dyDescent="0.25">
      <c r="A37" s="18" t="s">
        <v>40</v>
      </c>
      <c r="B37" s="19"/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4"/>
      <c r="AI37" s="64"/>
      <c r="AJ37" s="62"/>
      <c r="AK37" s="62"/>
      <c r="AL37" s="62"/>
      <c r="AM37" s="62"/>
      <c r="AN37" s="62"/>
      <c r="AO37" s="62"/>
      <c r="AP37" s="62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2" hidden="1" x14ac:dyDescent="0.25">
      <c r="A38" s="41832" t="s">
        <v>25</v>
      </c>
      <c r="B38" s="41833"/>
      <c r="C38" s="24">
        <v>0</v>
      </c>
      <c r="D38" s="65">
        <v>0</v>
      </c>
      <c r="E38" s="66">
        <v>0</v>
      </c>
      <c r="F38" s="27">
        <f>C38+D38-E38</f>
        <v>0</v>
      </c>
      <c r="G38" s="65">
        <v>0</v>
      </c>
      <c r="H38" s="66">
        <v>0</v>
      </c>
      <c r="I38" s="27">
        <f>F38+G38-H38</f>
        <v>0</v>
      </c>
      <c r="J38" s="65">
        <v>0</v>
      </c>
      <c r="K38" s="66">
        <v>0</v>
      </c>
      <c r="L38" s="27">
        <f>I38+J38-K38</f>
        <v>0</v>
      </c>
      <c r="M38" s="65">
        <v>0</v>
      </c>
      <c r="N38" s="66">
        <v>0</v>
      </c>
      <c r="O38" s="27">
        <f>L38+M38-N38</f>
        <v>0</v>
      </c>
      <c r="P38" s="65">
        <v>0</v>
      </c>
      <c r="Q38" s="66">
        <v>0</v>
      </c>
      <c r="R38" s="27">
        <f>O38+P38-Q38</f>
        <v>0</v>
      </c>
      <c r="S38" s="65">
        <v>0</v>
      </c>
      <c r="T38" s="66">
        <v>0</v>
      </c>
      <c r="U38" s="27">
        <f>R38+S38-T38</f>
        <v>0</v>
      </c>
      <c r="V38" s="65">
        <v>0</v>
      </c>
      <c r="W38" s="66">
        <v>0</v>
      </c>
      <c r="X38" s="27">
        <f>U38+V38-W38</f>
        <v>0</v>
      </c>
      <c r="Y38" s="65">
        <v>0</v>
      </c>
      <c r="Z38" s="66">
        <v>0</v>
      </c>
      <c r="AA38" s="27">
        <f>X38+Y38-Z38</f>
        <v>0</v>
      </c>
      <c r="AB38" s="65">
        <v>0</v>
      </c>
      <c r="AC38" s="66">
        <v>0</v>
      </c>
      <c r="AD38" s="27">
        <f>AA38+AB38-AC38</f>
        <v>0</v>
      </c>
      <c r="AE38" s="65">
        <v>0</v>
      </c>
      <c r="AF38" s="66">
        <v>0</v>
      </c>
      <c r="AG38" s="27">
        <f>AD38+AE38-AF38</f>
        <v>0</v>
      </c>
      <c r="AH38" s="65">
        <v>0</v>
      </c>
      <c r="AI38" s="66">
        <v>0</v>
      </c>
      <c r="AJ38" s="27">
        <f>AG38+AH38-AI38</f>
        <v>0</v>
      </c>
      <c r="AK38" s="65">
        <v>0</v>
      </c>
      <c r="AL38" s="66">
        <v>0</v>
      </c>
      <c r="AM38" s="27">
        <f>AJ38+AK38-AL38</f>
        <v>0</v>
      </c>
      <c r="AN38" s="25">
        <f t="shared" ref="AN38:AO41" si="36">SUM(D38+G38+J38+M38+P38+S38+V38+Y38+AB38+AE38+AH38+AK38)</f>
        <v>0</v>
      </c>
      <c r="AO38" s="26">
        <f t="shared" si="36"/>
        <v>0</v>
      </c>
      <c r="AP38" s="30">
        <f>C38+AN38-AO38</f>
        <v>0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1:62" hidden="1" x14ac:dyDescent="0.25">
      <c r="A39" s="41815" t="s">
        <v>26</v>
      </c>
      <c r="B39" s="41816"/>
      <c r="C39" s="24">
        <v>0</v>
      </c>
      <c r="D39" s="67">
        <v>0</v>
      </c>
      <c r="E39" s="68">
        <v>0</v>
      </c>
      <c r="F39" s="33">
        <f>C39+D39-E39</f>
        <v>0</v>
      </c>
      <c r="G39" s="67">
        <v>0</v>
      </c>
      <c r="H39" s="68">
        <v>0</v>
      </c>
      <c r="I39" s="33">
        <f>F39+G39-H39</f>
        <v>0</v>
      </c>
      <c r="J39" s="67">
        <v>0</v>
      </c>
      <c r="K39" s="68">
        <v>0</v>
      </c>
      <c r="L39" s="33">
        <f>I39+J39-K39</f>
        <v>0</v>
      </c>
      <c r="M39" s="67">
        <v>0</v>
      </c>
      <c r="N39" s="68">
        <v>0</v>
      </c>
      <c r="O39" s="33">
        <f>L39+M39-N39</f>
        <v>0</v>
      </c>
      <c r="P39" s="67">
        <v>0</v>
      </c>
      <c r="Q39" s="68">
        <v>0</v>
      </c>
      <c r="R39" s="33">
        <f>O39+P39-Q39</f>
        <v>0</v>
      </c>
      <c r="S39" s="67">
        <v>0</v>
      </c>
      <c r="T39" s="68">
        <v>0</v>
      </c>
      <c r="U39" s="33">
        <f>R39+S39-T39</f>
        <v>0</v>
      </c>
      <c r="V39" s="67">
        <v>0</v>
      </c>
      <c r="W39" s="68">
        <v>0</v>
      </c>
      <c r="X39" s="33">
        <f>U39+V39-W39</f>
        <v>0</v>
      </c>
      <c r="Y39" s="67">
        <v>0</v>
      </c>
      <c r="Z39" s="68">
        <v>0</v>
      </c>
      <c r="AA39" s="33">
        <f>X39+Y39-Z39</f>
        <v>0</v>
      </c>
      <c r="AB39" s="67">
        <v>0</v>
      </c>
      <c r="AC39" s="68">
        <v>0</v>
      </c>
      <c r="AD39" s="33">
        <f>AA39+AB39-AC39</f>
        <v>0</v>
      </c>
      <c r="AE39" s="67">
        <v>0</v>
      </c>
      <c r="AF39" s="68">
        <v>0</v>
      </c>
      <c r="AG39" s="33">
        <f>AD39+AE39-AF39</f>
        <v>0</v>
      </c>
      <c r="AH39" s="67">
        <v>0</v>
      </c>
      <c r="AI39" s="68">
        <v>0</v>
      </c>
      <c r="AJ39" s="33">
        <f>AG39+AH39-AI39</f>
        <v>0</v>
      </c>
      <c r="AK39" s="67">
        <v>0</v>
      </c>
      <c r="AL39" s="68">
        <v>0</v>
      </c>
      <c r="AM39" s="33">
        <f>AJ39+AK39-AL39</f>
        <v>0</v>
      </c>
      <c r="AN39" s="25">
        <f t="shared" si="36"/>
        <v>0</v>
      </c>
      <c r="AO39" s="26">
        <f t="shared" si="36"/>
        <v>0</v>
      </c>
      <c r="AP39" s="30">
        <f>C39+AN39-AO39</f>
        <v>0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1:62" hidden="1" x14ac:dyDescent="0.25">
      <c r="A40" s="41815" t="s">
        <v>27</v>
      </c>
      <c r="B40" s="41816"/>
      <c r="C40" s="24">
        <v>0</v>
      </c>
      <c r="D40" s="67">
        <v>0</v>
      </c>
      <c r="E40" s="68">
        <v>0</v>
      </c>
      <c r="F40" s="33">
        <f>C40+D40-E40</f>
        <v>0</v>
      </c>
      <c r="G40" s="67">
        <v>0</v>
      </c>
      <c r="H40" s="68">
        <v>0</v>
      </c>
      <c r="I40" s="33">
        <f>F40+G40-H40</f>
        <v>0</v>
      </c>
      <c r="J40" s="67">
        <v>0</v>
      </c>
      <c r="K40" s="68">
        <v>0</v>
      </c>
      <c r="L40" s="33">
        <f>I40+J40-K40</f>
        <v>0</v>
      </c>
      <c r="M40" s="67">
        <v>0</v>
      </c>
      <c r="N40" s="68">
        <v>0</v>
      </c>
      <c r="O40" s="33">
        <f>L40+M40-N40</f>
        <v>0</v>
      </c>
      <c r="P40" s="67">
        <v>0</v>
      </c>
      <c r="Q40" s="68">
        <v>0</v>
      </c>
      <c r="R40" s="33">
        <f>O40+P40-Q40</f>
        <v>0</v>
      </c>
      <c r="S40" s="67">
        <v>0</v>
      </c>
      <c r="T40" s="68">
        <v>0</v>
      </c>
      <c r="U40" s="33">
        <f>R40+S40-T40</f>
        <v>0</v>
      </c>
      <c r="V40" s="67">
        <v>0</v>
      </c>
      <c r="W40" s="68">
        <v>0</v>
      </c>
      <c r="X40" s="33">
        <f>U40+V40-W40</f>
        <v>0</v>
      </c>
      <c r="Y40" s="67">
        <v>0</v>
      </c>
      <c r="Z40" s="68">
        <v>0</v>
      </c>
      <c r="AA40" s="33">
        <f>X40+Y40-Z40</f>
        <v>0</v>
      </c>
      <c r="AB40" s="67">
        <v>0</v>
      </c>
      <c r="AC40" s="68">
        <v>0</v>
      </c>
      <c r="AD40" s="33">
        <f>AA40+AB40-AC40</f>
        <v>0</v>
      </c>
      <c r="AE40" s="67">
        <v>0</v>
      </c>
      <c r="AF40" s="68">
        <v>0</v>
      </c>
      <c r="AG40" s="33">
        <f>AD40+AE40-AF40</f>
        <v>0</v>
      </c>
      <c r="AH40" s="67">
        <v>0</v>
      </c>
      <c r="AI40" s="68">
        <v>0</v>
      </c>
      <c r="AJ40" s="33">
        <f>AG40+AH40-AI40</f>
        <v>0</v>
      </c>
      <c r="AK40" s="67">
        <v>0</v>
      </c>
      <c r="AL40" s="68">
        <v>0</v>
      </c>
      <c r="AM40" s="33">
        <f>AJ40+AK40-AL40</f>
        <v>0</v>
      </c>
      <c r="AN40" s="25">
        <f t="shared" si="36"/>
        <v>0</v>
      </c>
      <c r="AO40" s="26">
        <f t="shared" si="36"/>
        <v>0</v>
      </c>
      <c r="AP40" s="30">
        <f>C40+AN40-AO40</f>
        <v>0</v>
      </c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1:62" hidden="1" x14ac:dyDescent="0.25">
      <c r="A41" s="41815" t="s">
        <v>28</v>
      </c>
      <c r="B41" s="41816"/>
      <c r="C41" s="24">
        <v>0</v>
      </c>
      <c r="D41" s="69">
        <v>0</v>
      </c>
      <c r="E41" s="70">
        <v>0</v>
      </c>
      <c r="F41" s="33">
        <f>C41+D41-E41</f>
        <v>0</v>
      </c>
      <c r="G41" s="69">
        <v>0</v>
      </c>
      <c r="H41" s="70">
        <v>0</v>
      </c>
      <c r="I41" s="33">
        <f>F41+G41-H41</f>
        <v>0</v>
      </c>
      <c r="J41" s="69">
        <v>0</v>
      </c>
      <c r="K41" s="70">
        <v>0</v>
      </c>
      <c r="L41" s="33">
        <f>I41+J41-K41</f>
        <v>0</v>
      </c>
      <c r="M41" s="69">
        <v>0</v>
      </c>
      <c r="N41" s="70">
        <v>0</v>
      </c>
      <c r="O41" s="33">
        <f>L41+M41-N41</f>
        <v>0</v>
      </c>
      <c r="P41" s="69">
        <v>0</v>
      </c>
      <c r="Q41" s="70">
        <v>0</v>
      </c>
      <c r="R41" s="33">
        <f>O41+P41-Q41</f>
        <v>0</v>
      </c>
      <c r="S41" s="69">
        <v>0</v>
      </c>
      <c r="T41" s="70">
        <v>0</v>
      </c>
      <c r="U41" s="33">
        <f>R41+S41-T41</f>
        <v>0</v>
      </c>
      <c r="V41" s="69">
        <v>0</v>
      </c>
      <c r="W41" s="70">
        <v>0</v>
      </c>
      <c r="X41" s="33">
        <f>U41+V41-W41</f>
        <v>0</v>
      </c>
      <c r="Y41" s="69">
        <v>0</v>
      </c>
      <c r="Z41" s="70">
        <v>0</v>
      </c>
      <c r="AA41" s="33">
        <f>X41+Y41-Z41</f>
        <v>0</v>
      </c>
      <c r="AB41" s="69">
        <v>0</v>
      </c>
      <c r="AC41" s="70">
        <v>0</v>
      </c>
      <c r="AD41" s="33">
        <f>AA41+AB41-AC41</f>
        <v>0</v>
      </c>
      <c r="AE41" s="69">
        <v>0</v>
      </c>
      <c r="AF41" s="70">
        <v>0</v>
      </c>
      <c r="AG41" s="33">
        <f>AD41+AE41-AF41</f>
        <v>0</v>
      </c>
      <c r="AH41" s="69">
        <v>0</v>
      </c>
      <c r="AI41" s="70">
        <v>0</v>
      </c>
      <c r="AJ41" s="33">
        <f>AG41+AH41-AI41</f>
        <v>0</v>
      </c>
      <c r="AK41" s="69">
        <v>0</v>
      </c>
      <c r="AL41" s="70">
        <v>0</v>
      </c>
      <c r="AM41" s="33">
        <f>AJ41+AK41-AL41</f>
        <v>0</v>
      </c>
      <c r="AN41" s="25">
        <f t="shared" si="36"/>
        <v>0</v>
      </c>
      <c r="AO41" s="26">
        <f t="shared" si="36"/>
        <v>0</v>
      </c>
      <c r="AP41" s="30">
        <f>C41+AN41-AO41</f>
        <v>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1:62" hidden="1" x14ac:dyDescent="0.25">
      <c r="A42" s="41828" t="s">
        <v>29</v>
      </c>
      <c r="B42" s="41800"/>
      <c r="C42" s="42">
        <f t="shared" ref="C42:AP42" si="37">SUM(C38:C41)</f>
        <v>0</v>
      </c>
      <c r="D42" s="43">
        <f t="shared" si="37"/>
        <v>0</v>
      </c>
      <c r="E42" s="43">
        <f t="shared" si="37"/>
        <v>0</v>
      </c>
      <c r="F42" s="42">
        <f t="shared" si="37"/>
        <v>0</v>
      </c>
      <c r="G42" s="43">
        <f t="shared" si="37"/>
        <v>0</v>
      </c>
      <c r="H42" s="43">
        <f t="shared" si="37"/>
        <v>0</v>
      </c>
      <c r="I42" s="42">
        <f t="shared" si="37"/>
        <v>0</v>
      </c>
      <c r="J42" s="43">
        <f t="shared" si="37"/>
        <v>0</v>
      </c>
      <c r="K42" s="43">
        <f t="shared" si="37"/>
        <v>0</v>
      </c>
      <c r="L42" s="42">
        <f t="shared" si="37"/>
        <v>0</v>
      </c>
      <c r="M42" s="43">
        <f t="shared" si="37"/>
        <v>0</v>
      </c>
      <c r="N42" s="43">
        <f t="shared" si="37"/>
        <v>0</v>
      </c>
      <c r="O42" s="42">
        <f t="shared" si="37"/>
        <v>0</v>
      </c>
      <c r="P42" s="43">
        <f t="shared" si="37"/>
        <v>0</v>
      </c>
      <c r="Q42" s="43">
        <f t="shared" si="37"/>
        <v>0</v>
      </c>
      <c r="R42" s="42">
        <f t="shared" si="37"/>
        <v>0</v>
      </c>
      <c r="S42" s="43">
        <f t="shared" si="37"/>
        <v>0</v>
      </c>
      <c r="T42" s="43">
        <f t="shared" si="37"/>
        <v>0</v>
      </c>
      <c r="U42" s="42">
        <f t="shared" si="37"/>
        <v>0</v>
      </c>
      <c r="V42" s="43">
        <f t="shared" si="37"/>
        <v>0</v>
      </c>
      <c r="W42" s="43">
        <f t="shared" si="37"/>
        <v>0</v>
      </c>
      <c r="X42" s="42">
        <f t="shared" si="37"/>
        <v>0</v>
      </c>
      <c r="Y42" s="43">
        <f t="shared" si="37"/>
        <v>0</v>
      </c>
      <c r="Z42" s="43">
        <f t="shared" si="37"/>
        <v>0</v>
      </c>
      <c r="AA42" s="42">
        <f t="shared" si="37"/>
        <v>0</v>
      </c>
      <c r="AB42" s="43">
        <f t="shared" si="37"/>
        <v>0</v>
      </c>
      <c r="AC42" s="43">
        <f t="shared" si="37"/>
        <v>0</v>
      </c>
      <c r="AD42" s="42">
        <f t="shared" si="37"/>
        <v>0</v>
      </c>
      <c r="AE42" s="43">
        <f t="shared" si="37"/>
        <v>0</v>
      </c>
      <c r="AF42" s="43">
        <f t="shared" si="37"/>
        <v>0</v>
      </c>
      <c r="AG42" s="42">
        <f t="shared" si="37"/>
        <v>0</v>
      </c>
      <c r="AH42" s="43">
        <f t="shared" si="37"/>
        <v>0</v>
      </c>
      <c r="AI42" s="43">
        <f t="shared" si="37"/>
        <v>0</v>
      </c>
      <c r="AJ42" s="42">
        <f t="shared" si="37"/>
        <v>0</v>
      </c>
      <c r="AK42" s="43">
        <f t="shared" si="37"/>
        <v>0</v>
      </c>
      <c r="AL42" s="43">
        <f t="shared" si="37"/>
        <v>0</v>
      </c>
      <c r="AM42" s="42">
        <f t="shared" si="37"/>
        <v>0</v>
      </c>
      <c r="AN42" s="42">
        <f t="shared" si="37"/>
        <v>0</v>
      </c>
      <c r="AO42" s="42">
        <f t="shared" si="37"/>
        <v>0</v>
      </c>
      <c r="AP42" s="44">
        <f t="shared" si="37"/>
        <v>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idden="1" x14ac:dyDescent="0.25">
      <c r="A43" s="41815" t="s">
        <v>30</v>
      </c>
      <c r="B43" s="41816"/>
      <c r="C43" s="24">
        <v>0</v>
      </c>
      <c r="D43" s="65">
        <v>0</v>
      </c>
      <c r="E43" s="66">
        <v>0</v>
      </c>
      <c r="F43" s="33">
        <f t="shared" ref="F43:F48" si="38">C43+D43-E43</f>
        <v>0</v>
      </c>
      <c r="G43" s="65">
        <v>0</v>
      </c>
      <c r="H43" s="66">
        <v>0</v>
      </c>
      <c r="I43" s="33">
        <f t="shared" ref="I43:I48" si="39">F43+G43-H43</f>
        <v>0</v>
      </c>
      <c r="J43" s="65">
        <v>0</v>
      </c>
      <c r="K43" s="66">
        <v>0</v>
      </c>
      <c r="L43" s="33">
        <f t="shared" ref="L43:L48" si="40">I43+J43-K43</f>
        <v>0</v>
      </c>
      <c r="M43" s="65">
        <v>0</v>
      </c>
      <c r="N43" s="66">
        <v>0</v>
      </c>
      <c r="O43" s="33">
        <f t="shared" ref="O43:O48" si="41">L43+M43-N43</f>
        <v>0</v>
      </c>
      <c r="P43" s="65">
        <v>0</v>
      </c>
      <c r="Q43" s="66">
        <v>0</v>
      </c>
      <c r="R43" s="33">
        <f t="shared" ref="R43:R48" si="42">O43+P43-Q43</f>
        <v>0</v>
      </c>
      <c r="S43" s="65">
        <v>0</v>
      </c>
      <c r="T43" s="66">
        <v>0</v>
      </c>
      <c r="U43" s="33">
        <f t="shared" ref="U43:U48" si="43">R43+S43-T43</f>
        <v>0</v>
      </c>
      <c r="V43" s="65">
        <v>0</v>
      </c>
      <c r="W43" s="66">
        <v>0</v>
      </c>
      <c r="X43" s="33">
        <f t="shared" ref="X43:X48" si="44">U43+V43-W43</f>
        <v>0</v>
      </c>
      <c r="Y43" s="65">
        <v>0</v>
      </c>
      <c r="Z43" s="66">
        <v>0</v>
      </c>
      <c r="AA43" s="33">
        <f t="shared" ref="AA43:AA48" si="45">X43+Y43-Z43</f>
        <v>0</v>
      </c>
      <c r="AB43" s="65">
        <v>0</v>
      </c>
      <c r="AC43" s="66">
        <v>0</v>
      </c>
      <c r="AD43" s="33">
        <f t="shared" ref="AD43:AD48" si="46">AA43+AB43-AC43</f>
        <v>0</v>
      </c>
      <c r="AE43" s="65">
        <v>0</v>
      </c>
      <c r="AF43" s="66">
        <v>0</v>
      </c>
      <c r="AG43" s="33">
        <f t="shared" ref="AG43:AG48" si="47">AD43+AE43-AF43</f>
        <v>0</v>
      </c>
      <c r="AH43" s="65">
        <v>0</v>
      </c>
      <c r="AI43" s="66">
        <v>0</v>
      </c>
      <c r="AJ43" s="33">
        <f t="shared" ref="AJ43:AJ48" si="48">AG43+AH43-AI43</f>
        <v>0</v>
      </c>
      <c r="AK43" s="65">
        <v>0</v>
      </c>
      <c r="AL43" s="66">
        <v>0</v>
      </c>
      <c r="AM43" s="33">
        <f t="shared" ref="AM43:AM48" si="49">AJ43+AK43-AL43</f>
        <v>0</v>
      </c>
      <c r="AN43" s="25">
        <f t="shared" ref="AN43:AO48" si="50">SUM(D43+G43+J43+M43+P43+S43+V43+Y43+AB43+AE43+AH43+AK43)</f>
        <v>0</v>
      </c>
      <c r="AO43" s="26">
        <f t="shared" si="50"/>
        <v>0</v>
      </c>
      <c r="AP43" s="30">
        <f t="shared" ref="AP43:AP48" si="51">C43+AN43-AO43</f>
        <v>0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idden="1" x14ac:dyDescent="0.25">
      <c r="A44" s="41815" t="s">
        <v>31</v>
      </c>
      <c r="B44" s="41816"/>
      <c r="C44" s="24">
        <v>0</v>
      </c>
      <c r="D44" s="67">
        <v>0</v>
      </c>
      <c r="E44" s="68">
        <v>0</v>
      </c>
      <c r="F44" s="33">
        <f t="shared" si="38"/>
        <v>0</v>
      </c>
      <c r="G44" s="67">
        <v>0</v>
      </c>
      <c r="H44" s="68">
        <v>0</v>
      </c>
      <c r="I44" s="33">
        <f t="shared" si="39"/>
        <v>0</v>
      </c>
      <c r="J44" s="67">
        <v>0</v>
      </c>
      <c r="K44" s="68">
        <v>0</v>
      </c>
      <c r="L44" s="33">
        <f t="shared" si="40"/>
        <v>0</v>
      </c>
      <c r="M44" s="67">
        <v>0</v>
      </c>
      <c r="N44" s="68">
        <v>0</v>
      </c>
      <c r="O44" s="33">
        <f t="shared" si="41"/>
        <v>0</v>
      </c>
      <c r="P44" s="67">
        <v>0</v>
      </c>
      <c r="Q44" s="68">
        <v>0</v>
      </c>
      <c r="R44" s="33">
        <f t="shared" si="42"/>
        <v>0</v>
      </c>
      <c r="S44" s="67">
        <v>0</v>
      </c>
      <c r="T44" s="68">
        <v>0</v>
      </c>
      <c r="U44" s="33">
        <f t="shared" si="43"/>
        <v>0</v>
      </c>
      <c r="V44" s="67">
        <v>0</v>
      </c>
      <c r="W44" s="68">
        <v>0</v>
      </c>
      <c r="X44" s="33">
        <f t="shared" si="44"/>
        <v>0</v>
      </c>
      <c r="Y44" s="67">
        <v>0</v>
      </c>
      <c r="Z44" s="68">
        <v>0</v>
      </c>
      <c r="AA44" s="33">
        <f t="shared" si="45"/>
        <v>0</v>
      </c>
      <c r="AB44" s="67">
        <v>0</v>
      </c>
      <c r="AC44" s="68">
        <v>0</v>
      </c>
      <c r="AD44" s="33">
        <f t="shared" si="46"/>
        <v>0</v>
      </c>
      <c r="AE44" s="67">
        <v>0</v>
      </c>
      <c r="AF44" s="68">
        <v>0</v>
      </c>
      <c r="AG44" s="33">
        <f t="shared" si="47"/>
        <v>0</v>
      </c>
      <c r="AH44" s="67">
        <v>0</v>
      </c>
      <c r="AI44" s="68">
        <v>0</v>
      </c>
      <c r="AJ44" s="33">
        <f t="shared" si="48"/>
        <v>0</v>
      </c>
      <c r="AK44" s="67">
        <v>0</v>
      </c>
      <c r="AL44" s="68">
        <v>0</v>
      </c>
      <c r="AM44" s="33">
        <f t="shared" si="49"/>
        <v>0</v>
      </c>
      <c r="AN44" s="25">
        <f t="shared" si="50"/>
        <v>0</v>
      </c>
      <c r="AO44" s="26">
        <f t="shared" si="50"/>
        <v>0</v>
      </c>
      <c r="AP44" s="30">
        <f t="shared" si="51"/>
        <v>0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idden="1" x14ac:dyDescent="0.25">
      <c r="A45" s="41815" t="s">
        <v>32</v>
      </c>
      <c r="B45" s="41816"/>
      <c r="C45" s="24">
        <v>0</v>
      </c>
      <c r="D45" s="67">
        <v>0</v>
      </c>
      <c r="E45" s="68">
        <v>0</v>
      </c>
      <c r="F45" s="33">
        <f t="shared" si="38"/>
        <v>0</v>
      </c>
      <c r="G45" s="67">
        <v>0</v>
      </c>
      <c r="H45" s="68">
        <v>0</v>
      </c>
      <c r="I45" s="33">
        <f t="shared" si="39"/>
        <v>0</v>
      </c>
      <c r="J45" s="67">
        <v>0</v>
      </c>
      <c r="K45" s="68">
        <v>0</v>
      </c>
      <c r="L45" s="33">
        <f t="shared" si="40"/>
        <v>0</v>
      </c>
      <c r="M45" s="67">
        <v>0</v>
      </c>
      <c r="N45" s="68">
        <v>0</v>
      </c>
      <c r="O45" s="33">
        <f t="shared" si="41"/>
        <v>0</v>
      </c>
      <c r="P45" s="67">
        <v>0</v>
      </c>
      <c r="Q45" s="68">
        <v>0</v>
      </c>
      <c r="R45" s="33">
        <f t="shared" si="42"/>
        <v>0</v>
      </c>
      <c r="S45" s="67">
        <v>0</v>
      </c>
      <c r="T45" s="68">
        <v>0</v>
      </c>
      <c r="U45" s="33">
        <f t="shared" si="43"/>
        <v>0</v>
      </c>
      <c r="V45" s="67">
        <v>0</v>
      </c>
      <c r="W45" s="68">
        <v>0</v>
      </c>
      <c r="X45" s="33">
        <f t="shared" si="44"/>
        <v>0</v>
      </c>
      <c r="Y45" s="67">
        <v>0</v>
      </c>
      <c r="Z45" s="68">
        <v>0</v>
      </c>
      <c r="AA45" s="33">
        <f t="shared" si="45"/>
        <v>0</v>
      </c>
      <c r="AB45" s="67">
        <v>0</v>
      </c>
      <c r="AC45" s="68">
        <v>0</v>
      </c>
      <c r="AD45" s="33">
        <f t="shared" si="46"/>
        <v>0</v>
      </c>
      <c r="AE45" s="67">
        <v>0</v>
      </c>
      <c r="AF45" s="68">
        <v>0</v>
      </c>
      <c r="AG45" s="33">
        <f t="shared" si="47"/>
        <v>0</v>
      </c>
      <c r="AH45" s="67">
        <v>0</v>
      </c>
      <c r="AI45" s="68">
        <v>0</v>
      </c>
      <c r="AJ45" s="33">
        <f t="shared" si="48"/>
        <v>0</v>
      </c>
      <c r="AK45" s="67">
        <v>0</v>
      </c>
      <c r="AL45" s="68">
        <v>0</v>
      </c>
      <c r="AM45" s="33">
        <f t="shared" si="49"/>
        <v>0</v>
      </c>
      <c r="AN45" s="25">
        <f t="shared" si="50"/>
        <v>0</v>
      </c>
      <c r="AO45" s="26">
        <f t="shared" si="50"/>
        <v>0</v>
      </c>
      <c r="AP45" s="30">
        <f t="shared" si="51"/>
        <v>0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idden="1" x14ac:dyDescent="0.25">
      <c r="A46" s="41815" t="s">
        <v>33</v>
      </c>
      <c r="B46" s="41816"/>
      <c r="C46" s="24">
        <v>0</v>
      </c>
      <c r="D46" s="67">
        <v>0</v>
      </c>
      <c r="E46" s="68">
        <v>0</v>
      </c>
      <c r="F46" s="33">
        <f t="shared" si="38"/>
        <v>0</v>
      </c>
      <c r="G46" s="67">
        <v>0</v>
      </c>
      <c r="H46" s="68">
        <v>0</v>
      </c>
      <c r="I46" s="33">
        <f t="shared" si="39"/>
        <v>0</v>
      </c>
      <c r="J46" s="67">
        <v>0</v>
      </c>
      <c r="K46" s="68">
        <v>0</v>
      </c>
      <c r="L46" s="33">
        <f t="shared" si="40"/>
        <v>0</v>
      </c>
      <c r="M46" s="67">
        <v>0</v>
      </c>
      <c r="N46" s="68">
        <v>0</v>
      </c>
      <c r="O46" s="33">
        <f t="shared" si="41"/>
        <v>0</v>
      </c>
      <c r="P46" s="67">
        <v>0</v>
      </c>
      <c r="Q46" s="68">
        <v>0</v>
      </c>
      <c r="R46" s="33">
        <f t="shared" si="42"/>
        <v>0</v>
      </c>
      <c r="S46" s="67">
        <v>0</v>
      </c>
      <c r="T46" s="68">
        <v>0</v>
      </c>
      <c r="U46" s="33">
        <f t="shared" si="43"/>
        <v>0</v>
      </c>
      <c r="V46" s="67">
        <v>0</v>
      </c>
      <c r="W46" s="68">
        <v>0</v>
      </c>
      <c r="X46" s="33">
        <f t="shared" si="44"/>
        <v>0</v>
      </c>
      <c r="Y46" s="67">
        <v>0</v>
      </c>
      <c r="Z46" s="68">
        <v>0</v>
      </c>
      <c r="AA46" s="33">
        <f t="shared" si="45"/>
        <v>0</v>
      </c>
      <c r="AB46" s="67">
        <v>0</v>
      </c>
      <c r="AC46" s="68">
        <v>0</v>
      </c>
      <c r="AD46" s="33">
        <f t="shared" si="46"/>
        <v>0</v>
      </c>
      <c r="AE46" s="67">
        <v>0</v>
      </c>
      <c r="AF46" s="68">
        <v>0</v>
      </c>
      <c r="AG46" s="33">
        <f t="shared" si="47"/>
        <v>0</v>
      </c>
      <c r="AH46" s="67">
        <v>0</v>
      </c>
      <c r="AI46" s="68">
        <v>0</v>
      </c>
      <c r="AJ46" s="33">
        <f t="shared" si="48"/>
        <v>0</v>
      </c>
      <c r="AK46" s="67">
        <v>0</v>
      </c>
      <c r="AL46" s="68">
        <v>0</v>
      </c>
      <c r="AM46" s="33">
        <f t="shared" si="49"/>
        <v>0</v>
      </c>
      <c r="AN46" s="25">
        <f t="shared" si="50"/>
        <v>0</v>
      </c>
      <c r="AO46" s="26">
        <f t="shared" si="50"/>
        <v>0</v>
      </c>
      <c r="AP46" s="30">
        <f t="shared" si="51"/>
        <v>0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idden="1" x14ac:dyDescent="0.25">
      <c r="A47" s="41815" t="s">
        <v>34</v>
      </c>
      <c r="B47" s="41816"/>
      <c r="C47" s="24">
        <v>0</v>
      </c>
      <c r="D47" s="67">
        <v>0</v>
      </c>
      <c r="E47" s="68">
        <v>0</v>
      </c>
      <c r="F47" s="33">
        <f t="shared" si="38"/>
        <v>0</v>
      </c>
      <c r="G47" s="67">
        <v>0</v>
      </c>
      <c r="H47" s="68">
        <v>0</v>
      </c>
      <c r="I47" s="33">
        <f t="shared" si="39"/>
        <v>0</v>
      </c>
      <c r="J47" s="67">
        <v>0</v>
      </c>
      <c r="K47" s="68">
        <v>0</v>
      </c>
      <c r="L47" s="33">
        <f t="shared" si="40"/>
        <v>0</v>
      </c>
      <c r="M47" s="67">
        <v>0</v>
      </c>
      <c r="N47" s="68">
        <v>0</v>
      </c>
      <c r="O47" s="33">
        <f t="shared" si="41"/>
        <v>0</v>
      </c>
      <c r="P47" s="67">
        <v>0</v>
      </c>
      <c r="Q47" s="68">
        <v>0</v>
      </c>
      <c r="R47" s="33">
        <f t="shared" si="42"/>
        <v>0</v>
      </c>
      <c r="S47" s="67">
        <v>0</v>
      </c>
      <c r="T47" s="68">
        <v>0</v>
      </c>
      <c r="U47" s="33">
        <f t="shared" si="43"/>
        <v>0</v>
      </c>
      <c r="V47" s="67">
        <v>0</v>
      </c>
      <c r="W47" s="68">
        <v>0</v>
      </c>
      <c r="X47" s="33">
        <f t="shared" si="44"/>
        <v>0</v>
      </c>
      <c r="Y47" s="67">
        <v>0</v>
      </c>
      <c r="Z47" s="68">
        <v>0</v>
      </c>
      <c r="AA47" s="33">
        <f t="shared" si="45"/>
        <v>0</v>
      </c>
      <c r="AB47" s="67">
        <v>0</v>
      </c>
      <c r="AC47" s="68">
        <v>0</v>
      </c>
      <c r="AD47" s="33">
        <f t="shared" si="46"/>
        <v>0</v>
      </c>
      <c r="AE47" s="67">
        <v>0</v>
      </c>
      <c r="AF47" s="68">
        <v>0</v>
      </c>
      <c r="AG47" s="33">
        <f t="shared" si="47"/>
        <v>0</v>
      </c>
      <c r="AH47" s="67">
        <v>0</v>
      </c>
      <c r="AI47" s="68">
        <v>0</v>
      </c>
      <c r="AJ47" s="33">
        <f t="shared" si="48"/>
        <v>0</v>
      </c>
      <c r="AK47" s="67">
        <v>0</v>
      </c>
      <c r="AL47" s="68">
        <v>0</v>
      </c>
      <c r="AM47" s="33">
        <f t="shared" si="49"/>
        <v>0</v>
      </c>
      <c r="AN47" s="25">
        <f t="shared" si="50"/>
        <v>0</v>
      </c>
      <c r="AO47" s="26">
        <f t="shared" si="50"/>
        <v>0</v>
      </c>
      <c r="AP47" s="30">
        <f t="shared" si="51"/>
        <v>0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idden="1" x14ac:dyDescent="0.25">
      <c r="A48" s="41826" t="s">
        <v>35</v>
      </c>
      <c r="B48" s="41827"/>
      <c r="C48" s="24">
        <v>0</v>
      </c>
      <c r="D48" s="69">
        <v>0</v>
      </c>
      <c r="E48" s="70">
        <v>0</v>
      </c>
      <c r="F48" s="55">
        <f t="shared" si="38"/>
        <v>0</v>
      </c>
      <c r="G48" s="69">
        <v>0</v>
      </c>
      <c r="H48" s="70">
        <v>0</v>
      </c>
      <c r="I48" s="55">
        <f t="shared" si="39"/>
        <v>0</v>
      </c>
      <c r="J48" s="69">
        <v>0</v>
      </c>
      <c r="K48" s="70">
        <v>0</v>
      </c>
      <c r="L48" s="55">
        <f t="shared" si="40"/>
        <v>0</v>
      </c>
      <c r="M48" s="69">
        <v>0</v>
      </c>
      <c r="N48" s="70">
        <v>0</v>
      </c>
      <c r="O48" s="55">
        <f t="shared" si="41"/>
        <v>0</v>
      </c>
      <c r="P48" s="69">
        <v>0</v>
      </c>
      <c r="Q48" s="70">
        <v>0</v>
      </c>
      <c r="R48" s="55">
        <f t="shared" si="42"/>
        <v>0</v>
      </c>
      <c r="S48" s="69">
        <v>0</v>
      </c>
      <c r="T48" s="70">
        <v>0</v>
      </c>
      <c r="U48" s="55">
        <f t="shared" si="43"/>
        <v>0</v>
      </c>
      <c r="V48" s="69">
        <v>0</v>
      </c>
      <c r="W48" s="70">
        <v>0</v>
      </c>
      <c r="X48" s="55">
        <f t="shared" si="44"/>
        <v>0</v>
      </c>
      <c r="Y48" s="69">
        <v>0</v>
      </c>
      <c r="Z48" s="70">
        <v>0</v>
      </c>
      <c r="AA48" s="55">
        <f t="shared" si="45"/>
        <v>0</v>
      </c>
      <c r="AB48" s="69">
        <v>0</v>
      </c>
      <c r="AC48" s="70">
        <v>0</v>
      </c>
      <c r="AD48" s="55">
        <f t="shared" si="46"/>
        <v>0</v>
      </c>
      <c r="AE48" s="69">
        <v>0</v>
      </c>
      <c r="AF48" s="70">
        <v>0</v>
      </c>
      <c r="AG48" s="55">
        <f t="shared" si="47"/>
        <v>0</v>
      </c>
      <c r="AH48" s="69">
        <v>0</v>
      </c>
      <c r="AI48" s="70">
        <v>0</v>
      </c>
      <c r="AJ48" s="55">
        <f t="shared" si="48"/>
        <v>0</v>
      </c>
      <c r="AK48" s="69">
        <v>0</v>
      </c>
      <c r="AL48" s="70">
        <v>0</v>
      </c>
      <c r="AM48" s="55">
        <f t="shared" si="49"/>
        <v>0</v>
      </c>
      <c r="AN48" s="58">
        <f t="shared" si="50"/>
        <v>0</v>
      </c>
      <c r="AO48" s="59">
        <f t="shared" si="50"/>
        <v>0</v>
      </c>
      <c r="AP48" s="60">
        <f t="shared" si="51"/>
        <v>0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idden="1" x14ac:dyDescent="0.25">
      <c r="A49" s="41828" t="s">
        <v>36</v>
      </c>
      <c r="B49" s="41800"/>
      <c r="C49" s="42">
        <f t="shared" ref="C49:AP49" si="52">SUM(C43:C48)</f>
        <v>0</v>
      </c>
      <c r="D49" s="42">
        <f t="shared" si="52"/>
        <v>0</v>
      </c>
      <c r="E49" s="42">
        <f t="shared" si="52"/>
        <v>0</v>
      </c>
      <c r="F49" s="42">
        <f t="shared" si="52"/>
        <v>0</v>
      </c>
      <c r="G49" s="42">
        <f t="shared" si="52"/>
        <v>0</v>
      </c>
      <c r="H49" s="42">
        <f t="shared" si="52"/>
        <v>0</v>
      </c>
      <c r="I49" s="42">
        <f t="shared" si="52"/>
        <v>0</v>
      </c>
      <c r="J49" s="42">
        <f t="shared" si="52"/>
        <v>0</v>
      </c>
      <c r="K49" s="42">
        <f t="shared" si="52"/>
        <v>0</v>
      </c>
      <c r="L49" s="42">
        <f t="shared" si="52"/>
        <v>0</v>
      </c>
      <c r="M49" s="42">
        <f t="shared" si="52"/>
        <v>0</v>
      </c>
      <c r="N49" s="42">
        <f t="shared" si="52"/>
        <v>0</v>
      </c>
      <c r="O49" s="42">
        <f t="shared" si="52"/>
        <v>0</v>
      </c>
      <c r="P49" s="42">
        <f t="shared" si="52"/>
        <v>0</v>
      </c>
      <c r="Q49" s="42">
        <f t="shared" si="52"/>
        <v>0</v>
      </c>
      <c r="R49" s="42">
        <f t="shared" si="52"/>
        <v>0</v>
      </c>
      <c r="S49" s="42">
        <f t="shared" si="52"/>
        <v>0</v>
      </c>
      <c r="T49" s="42">
        <f t="shared" si="52"/>
        <v>0</v>
      </c>
      <c r="U49" s="42">
        <f t="shared" si="52"/>
        <v>0</v>
      </c>
      <c r="V49" s="42">
        <f t="shared" si="52"/>
        <v>0</v>
      </c>
      <c r="W49" s="42">
        <f t="shared" si="52"/>
        <v>0</v>
      </c>
      <c r="X49" s="42">
        <f t="shared" si="52"/>
        <v>0</v>
      </c>
      <c r="Y49" s="42">
        <f t="shared" si="52"/>
        <v>0</v>
      </c>
      <c r="Z49" s="42">
        <f t="shared" si="52"/>
        <v>0</v>
      </c>
      <c r="AA49" s="42">
        <f t="shared" si="52"/>
        <v>0</v>
      </c>
      <c r="AB49" s="42">
        <f t="shared" si="52"/>
        <v>0</v>
      </c>
      <c r="AC49" s="42">
        <f t="shared" si="52"/>
        <v>0</v>
      </c>
      <c r="AD49" s="42">
        <f t="shared" si="52"/>
        <v>0</v>
      </c>
      <c r="AE49" s="42">
        <f t="shared" si="52"/>
        <v>0</v>
      </c>
      <c r="AF49" s="42">
        <f t="shared" si="52"/>
        <v>0</v>
      </c>
      <c r="AG49" s="42">
        <f t="shared" si="52"/>
        <v>0</v>
      </c>
      <c r="AH49" s="42">
        <f t="shared" si="52"/>
        <v>0</v>
      </c>
      <c r="AI49" s="42">
        <f t="shared" si="52"/>
        <v>0</v>
      </c>
      <c r="AJ49" s="42">
        <f t="shared" si="52"/>
        <v>0</v>
      </c>
      <c r="AK49" s="42">
        <f t="shared" si="52"/>
        <v>0</v>
      </c>
      <c r="AL49" s="42">
        <f t="shared" si="52"/>
        <v>0</v>
      </c>
      <c r="AM49" s="42">
        <f t="shared" si="52"/>
        <v>0</v>
      </c>
      <c r="AN49" s="42">
        <f t="shared" si="52"/>
        <v>0</v>
      </c>
      <c r="AO49" s="42">
        <f t="shared" si="52"/>
        <v>0</v>
      </c>
      <c r="AP49" s="44">
        <f t="shared" si="52"/>
        <v>0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idden="1" x14ac:dyDescent="0.25">
      <c r="A50" s="41828" t="s">
        <v>41</v>
      </c>
      <c r="B50" s="41800"/>
      <c r="C50" s="42">
        <f t="shared" ref="C50:AP50" si="53">C42+C49</f>
        <v>0</v>
      </c>
      <c r="D50" s="42">
        <f t="shared" si="53"/>
        <v>0</v>
      </c>
      <c r="E50" s="42">
        <f t="shared" si="53"/>
        <v>0</v>
      </c>
      <c r="F50" s="42">
        <f t="shared" si="53"/>
        <v>0</v>
      </c>
      <c r="G50" s="42">
        <f t="shared" si="53"/>
        <v>0</v>
      </c>
      <c r="H50" s="42">
        <f t="shared" si="53"/>
        <v>0</v>
      </c>
      <c r="I50" s="42">
        <f t="shared" si="53"/>
        <v>0</v>
      </c>
      <c r="J50" s="42">
        <f t="shared" si="53"/>
        <v>0</v>
      </c>
      <c r="K50" s="42">
        <f t="shared" si="53"/>
        <v>0</v>
      </c>
      <c r="L50" s="42">
        <f t="shared" si="53"/>
        <v>0</v>
      </c>
      <c r="M50" s="42">
        <f t="shared" si="53"/>
        <v>0</v>
      </c>
      <c r="N50" s="42">
        <f t="shared" si="53"/>
        <v>0</v>
      </c>
      <c r="O50" s="42">
        <f t="shared" si="53"/>
        <v>0</v>
      </c>
      <c r="P50" s="42">
        <f t="shared" si="53"/>
        <v>0</v>
      </c>
      <c r="Q50" s="42">
        <f t="shared" si="53"/>
        <v>0</v>
      </c>
      <c r="R50" s="42">
        <f t="shared" si="53"/>
        <v>0</v>
      </c>
      <c r="S50" s="42">
        <f t="shared" si="53"/>
        <v>0</v>
      </c>
      <c r="T50" s="42">
        <f t="shared" si="53"/>
        <v>0</v>
      </c>
      <c r="U50" s="42">
        <f t="shared" si="53"/>
        <v>0</v>
      </c>
      <c r="V50" s="42">
        <f t="shared" si="53"/>
        <v>0</v>
      </c>
      <c r="W50" s="42">
        <f t="shared" si="53"/>
        <v>0</v>
      </c>
      <c r="X50" s="42">
        <f t="shared" si="53"/>
        <v>0</v>
      </c>
      <c r="Y50" s="42">
        <f t="shared" si="53"/>
        <v>0</v>
      </c>
      <c r="Z50" s="42">
        <f t="shared" si="53"/>
        <v>0</v>
      </c>
      <c r="AA50" s="42">
        <f t="shared" si="53"/>
        <v>0</v>
      </c>
      <c r="AB50" s="42">
        <f t="shared" si="53"/>
        <v>0</v>
      </c>
      <c r="AC50" s="42">
        <f t="shared" si="53"/>
        <v>0</v>
      </c>
      <c r="AD50" s="42">
        <f t="shared" si="53"/>
        <v>0</v>
      </c>
      <c r="AE50" s="42">
        <f t="shared" si="53"/>
        <v>0</v>
      </c>
      <c r="AF50" s="42">
        <f t="shared" si="53"/>
        <v>0</v>
      </c>
      <c r="AG50" s="42">
        <f t="shared" si="53"/>
        <v>0</v>
      </c>
      <c r="AH50" s="42">
        <f t="shared" si="53"/>
        <v>0</v>
      </c>
      <c r="AI50" s="42">
        <f t="shared" si="53"/>
        <v>0</v>
      </c>
      <c r="AJ50" s="42">
        <f t="shared" si="53"/>
        <v>0</v>
      </c>
      <c r="AK50" s="42">
        <f t="shared" si="53"/>
        <v>0</v>
      </c>
      <c r="AL50" s="42">
        <f t="shared" si="53"/>
        <v>0</v>
      </c>
      <c r="AM50" s="42">
        <f t="shared" si="53"/>
        <v>0</v>
      </c>
      <c r="AN50" s="42">
        <f t="shared" si="53"/>
        <v>0</v>
      </c>
      <c r="AO50" s="42">
        <f t="shared" si="53"/>
        <v>0</v>
      </c>
      <c r="AP50" s="44">
        <f t="shared" si="53"/>
        <v>0</v>
      </c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idden="1" x14ac:dyDescent="0.25">
      <c r="A51" s="18" t="s">
        <v>42</v>
      </c>
      <c r="B51" s="19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4"/>
      <c r="AI51" s="64"/>
      <c r="AJ51" s="62"/>
      <c r="AK51" s="62"/>
      <c r="AL51" s="62"/>
      <c r="AM51" s="62"/>
      <c r="AN51" s="62"/>
      <c r="AO51" s="62"/>
      <c r="AP51" s="62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idden="1" x14ac:dyDescent="0.25">
      <c r="A52" s="41832" t="s">
        <v>25</v>
      </c>
      <c r="B52" s="41833"/>
      <c r="C52" s="24">
        <v>0</v>
      </c>
      <c r="D52" s="65">
        <v>0</v>
      </c>
      <c r="E52" s="66">
        <v>0</v>
      </c>
      <c r="F52" s="27">
        <f>C52+D52-E52</f>
        <v>0</v>
      </c>
      <c r="G52" s="65">
        <v>0</v>
      </c>
      <c r="H52" s="66">
        <v>0</v>
      </c>
      <c r="I52" s="27">
        <f>F52+G52-H52</f>
        <v>0</v>
      </c>
      <c r="J52" s="65">
        <v>0</v>
      </c>
      <c r="K52" s="66">
        <v>0</v>
      </c>
      <c r="L52" s="27">
        <f>I52+J52-K52</f>
        <v>0</v>
      </c>
      <c r="M52" s="65">
        <v>0</v>
      </c>
      <c r="N52" s="66">
        <v>0</v>
      </c>
      <c r="O52" s="27">
        <f>L52+M52-N52</f>
        <v>0</v>
      </c>
      <c r="P52" s="65">
        <v>0</v>
      </c>
      <c r="Q52" s="66">
        <v>0</v>
      </c>
      <c r="R52" s="27">
        <f>O52+P52-Q52</f>
        <v>0</v>
      </c>
      <c r="S52" s="65">
        <v>0</v>
      </c>
      <c r="T52" s="66">
        <v>0</v>
      </c>
      <c r="U52" s="27">
        <f>R52+S52-T52</f>
        <v>0</v>
      </c>
      <c r="V52" s="65">
        <v>0</v>
      </c>
      <c r="W52" s="66">
        <v>0</v>
      </c>
      <c r="X52" s="27">
        <f>U52+V52-W52</f>
        <v>0</v>
      </c>
      <c r="Y52" s="65">
        <v>0</v>
      </c>
      <c r="Z52" s="66">
        <v>0</v>
      </c>
      <c r="AA52" s="27">
        <f>X52+Y52-Z52</f>
        <v>0</v>
      </c>
      <c r="AB52" s="65">
        <v>0</v>
      </c>
      <c r="AC52" s="66">
        <v>0</v>
      </c>
      <c r="AD52" s="27">
        <f>AA52+AB52-AC52</f>
        <v>0</v>
      </c>
      <c r="AE52" s="65">
        <v>0</v>
      </c>
      <c r="AF52" s="66">
        <v>0</v>
      </c>
      <c r="AG52" s="27">
        <f>AD52+AE52-AF52</f>
        <v>0</v>
      </c>
      <c r="AH52" s="65">
        <v>0</v>
      </c>
      <c r="AI52" s="66">
        <v>0</v>
      </c>
      <c r="AJ52" s="27">
        <f>AG52+AH52-AI52</f>
        <v>0</v>
      </c>
      <c r="AK52" s="65">
        <v>0</v>
      </c>
      <c r="AL52" s="66">
        <v>0</v>
      </c>
      <c r="AM52" s="27">
        <f>AJ52+AK52-AL52</f>
        <v>0</v>
      </c>
      <c r="AN52" s="25">
        <f t="shared" ref="AN52:AO55" si="54">SUM(D52+G52+J52+M52+P52+S52+V52+Y52+AB52+AE52+AH52+AK52)</f>
        <v>0</v>
      </c>
      <c r="AO52" s="26">
        <f t="shared" si="54"/>
        <v>0</v>
      </c>
      <c r="AP52" s="30">
        <f>C52+AN52-AO52</f>
        <v>0</v>
      </c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idden="1" x14ac:dyDescent="0.25">
      <c r="A53" s="41815" t="s">
        <v>26</v>
      </c>
      <c r="B53" s="41816"/>
      <c r="C53" s="24">
        <v>0</v>
      </c>
      <c r="D53" s="67">
        <v>0</v>
      </c>
      <c r="E53" s="68">
        <v>0</v>
      </c>
      <c r="F53" s="33">
        <f>C53+D53-E53</f>
        <v>0</v>
      </c>
      <c r="G53" s="67">
        <v>0</v>
      </c>
      <c r="H53" s="68">
        <v>0</v>
      </c>
      <c r="I53" s="33">
        <f>F53+G53-H53</f>
        <v>0</v>
      </c>
      <c r="J53" s="67">
        <v>0</v>
      </c>
      <c r="K53" s="68">
        <v>0</v>
      </c>
      <c r="L53" s="33">
        <f>I53+J53-K53</f>
        <v>0</v>
      </c>
      <c r="M53" s="67">
        <v>0</v>
      </c>
      <c r="N53" s="68">
        <v>0</v>
      </c>
      <c r="O53" s="33">
        <f>L53+M53-N53</f>
        <v>0</v>
      </c>
      <c r="P53" s="67">
        <v>0</v>
      </c>
      <c r="Q53" s="68">
        <v>0</v>
      </c>
      <c r="R53" s="33">
        <f>O53+P53-Q53</f>
        <v>0</v>
      </c>
      <c r="S53" s="67">
        <v>0</v>
      </c>
      <c r="T53" s="68">
        <v>0</v>
      </c>
      <c r="U53" s="33">
        <f>R53+S53-T53</f>
        <v>0</v>
      </c>
      <c r="V53" s="67">
        <v>0</v>
      </c>
      <c r="W53" s="68">
        <v>0</v>
      </c>
      <c r="X53" s="33">
        <f>U53+V53-W53</f>
        <v>0</v>
      </c>
      <c r="Y53" s="67">
        <v>0</v>
      </c>
      <c r="Z53" s="68">
        <v>0</v>
      </c>
      <c r="AA53" s="33">
        <f>X53+Y53-Z53</f>
        <v>0</v>
      </c>
      <c r="AB53" s="67">
        <v>0</v>
      </c>
      <c r="AC53" s="68">
        <v>0</v>
      </c>
      <c r="AD53" s="33">
        <f>AA53+AB53-AC53</f>
        <v>0</v>
      </c>
      <c r="AE53" s="67">
        <v>0</v>
      </c>
      <c r="AF53" s="68">
        <v>0</v>
      </c>
      <c r="AG53" s="33">
        <f>AD53+AE53-AF53</f>
        <v>0</v>
      </c>
      <c r="AH53" s="67">
        <v>0</v>
      </c>
      <c r="AI53" s="68">
        <v>0</v>
      </c>
      <c r="AJ53" s="33">
        <f>AG53+AH53-AI53</f>
        <v>0</v>
      </c>
      <c r="AK53" s="67">
        <v>0</v>
      </c>
      <c r="AL53" s="68">
        <v>0</v>
      </c>
      <c r="AM53" s="33">
        <f>AJ53+AK53-AL53</f>
        <v>0</v>
      </c>
      <c r="AN53" s="25">
        <f t="shared" si="54"/>
        <v>0</v>
      </c>
      <c r="AO53" s="26">
        <f t="shared" si="54"/>
        <v>0</v>
      </c>
      <c r="AP53" s="30">
        <f>C53+AN53-AO53</f>
        <v>0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idden="1" x14ac:dyDescent="0.25">
      <c r="A54" s="41815" t="s">
        <v>27</v>
      </c>
      <c r="B54" s="41816"/>
      <c r="C54" s="24">
        <v>0</v>
      </c>
      <c r="D54" s="67">
        <v>0</v>
      </c>
      <c r="E54" s="68">
        <v>0</v>
      </c>
      <c r="F54" s="33">
        <f>C54+D54-E54</f>
        <v>0</v>
      </c>
      <c r="G54" s="67">
        <v>0</v>
      </c>
      <c r="H54" s="68">
        <v>0</v>
      </c>
      <c r="I54" s="33">
        <f>F54+G54-H54</f>
        <v>0</v>
      </c>
      <c r="J54" s="67">
        <v>0</v>
      </c>
      <c r="K54" s="68">
        <v>0</v>
      </c>
      <c r="L54" s="33">
        <f>I54+J54-K54</f>
        <v>0</v>
      </c>
      <c r="M54" s="67">
        <v>0</v>
      </c>
      <c r="N54" s="68">
        <v>0</v>
      </c>
      <c r="O54" s="33">
        <f>L54+M54-N54</f>
        <v>0</v>
      </c>
      <c r="P54" s="67">
        <v>0</v>
      </c>
      <c r="Q54" s="68">
        <v>0</v>
      </c>
      <c r="R54" s="33">
        <f>O54+P54-Q54</f>
        <v>0</v>
      </c>
      <c r="S54" s="67">
        <v>0</v>
      </c>
      <c r="T54" s="68">
        <v>0</v>
      </c>
      <c r="U54" s="33">
        <f>R54+S54-T54</f>
        <v>0</v>
      </c>
      <c r="V54" s="67">
        <v>0</v>
      </c>
      <c r="W54" s="68">
        <v>0</v>
      </c>
      <c r="X54" s="33">
        <f>U54+V54-W54</f>
        <v>0</v>
      </c>
      <c r="Y54" s="67">
        <v>0</v>
      </c>
      <c r="Z54" s="68">
        <v>0</v>
      </c>
      <c r="AA54" s="33">
        <f>X54+Y54-Z54</f>
        <v>0</v>
      </c>
      <c r="AB54" s="67">
        <v>0</v>
      </c>
      <c r="AC54" s="68">
        <v>0</v>
      </c>
      <c r="AD54" s="33">
        <f>AA54+AB54-AC54</f>
        <v>0</v>
      </c>
      <c r="AE54" s="67">
        <v>0</v>
      </c>
      <c r="AF54" s="68">
        <v>0</v>
      </c>
      <c r="AG54" s="33">
        <f>AD54+AE54-AF54</f>
        <v>0</v>
      </c>
      <c r="AH54" s="67">
        <v>0</v>
      </c>
      <c r="AI54" s="68">
        <v>0</v>
      </c>
      <c r="AJ54" s="33">
        <f>AG54+AH54-AI54</f>
        <v>0</v>
      </c>
      <c r="AK54" s="67">
        <v>0</v>
      </c>
      <c r="AL54" s="68">
        <v>0</v>
      </c>
      <c r="AM54" s="33">
        <f>AJ54+AK54-AL54</f>
        <v>0</v>
      </c>
      <c r="AN54" s="25">
        <f t="shared" si="54"/>
        <v>0</v>
      </c>
      <c r="AO54" s="26">
        <f t="shared" si="54"/>
        <v>0</v>
      </c>
      <c r="AP54" s="30">
        <f>C54+AN54-AO54</f>
        <v>0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idden="1" x14ac:dyDescent="0.25">
      <c r="A55" s="41815" t="s">
        <v>28</v>
      </c>
      <c r="B55" s="41816"/>
      <c r="C55" s="24">
        <v>0</v>
      </c>
      <c r="D55" s="69">
        <v>0</v>
      </c>
      <c r="E55" s="70">
        <v>0</v>
      </c>
      <c r="F55" s="33">
        <f>C55+D55-E55</f>
        <v>0</v>
      </c>
      <c r="G55" s="69">
        <v>0</v>
      </c>
      <c r="H55" s="70">
        <v>0</v>
      </c>
      <c r="I55" s="33">
        <f>F55+G55-H55</f>
        <v>0</v>
      </c>
      <c r="J55" s="69">
        <v>0</v>
      </c>
      <c r="K55" s="70">
        <v>0</v>
      </c>
      <c r="L55" s="33">
        <f>I55+J55-K55</f>
        <v>0</v>
      </c>
      <c r="M55" s="69">
        <v>0</v>
      </c>
      <c r="N55" s="70">
        <v>0</v>
      </c>
      <c r="O55" s="33">
        <f>L55+M55-N55</f>
        <v>0</v>
      </c>
      <c r="P55" s="69">
        <v>0</v>
      </c>
      <c r="Q55" s="70">
        <v>0</v>
      </c>
      <c r="R55" s="33">
        <f>O55+P55-Q55</f>
        <v>0</v>
      </c>
      <c r="S55" s="69">
        <v>0</v>
      </c>
      <c r="T55" s="70">
        <v>0</v>
      </c>
      <c r="U55" s="33">
        <f>R55+S55-T55</f>
        <v>0</v>
      </c>
      <c r="V55" s="69">
        <v>0</v>
      </c>
      <c r="W55" s="70">
        <v>0</v>
      </c>
      <c r="X55" s="33">
        <f>U55+V55-W55</f>
        <v>0</v>
      </c>
      <c r="Y55" s="69">
        <v>0</v>
      </c>
      <c r="Z55" s="70">
        <v>0</v>
      </c>
      <c r="AA55" s="33">
        <f>X55+Y55-Z55</f>
        <v>0</v>
      </c>
      <c r="AB55" s="69">
        <v>0</v>
      </c>
      <c r="AC55" s="70">
        <v>0</v>
      </c>
      <c r="AD55" s="33">
        <f>AA55+AB55-AC55</f>
        <v>0</v>
      </c>
      <c r="AE55" s="69">
        <v>0</v>
      </c>
      <c r="AF55" s="70">
        <v>0</v>
      </c>
      <c r="AG55" s="33">
        <f>AD55+AE55-AF55</f>
        <v>0</v>
      </c>
      <c r="AH55" s="69">
        <v>0</v>
      </c>
      <c r="AI55" s="70">
        <v>0</v>
      </c>
      <c r="AJ55" s="33">
        <f>AG55+AH55-AI55</f>
        <v>0</v>
      </c>
      <c r="AK55" s="69">
        <v>0</v>
      </c>
      <c r="AL55" s="70">
        <v>0</v>
      </c>
      <c r="AM55" s="33">
        <f>AJ55+AK55-AL55</f>
        <v>0</v>
      </c>
      <c r="AN55" s="25">
        <f t="shared" si="54"/>
        <v>0</v>
      </c>
      <c r="AO55" s="26">
        <f t="shared" si="54"/>
        <v>0</v>
      </c>
      <c r="AP55" s="30">
        <f>C55+AN55-AO55</f>
        <v>0</v>
      </c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idden="1" x14ac:dyDescent="0.25">
      <c r="A56" s="41828" t="s">
        <v>29</v>
      </c>
      <c r="B56" s="41800"/>
      <c r="C56" s="42">
        <f t="shared" ref="C56:AP56" si="55">SUM(C52:C55)</f>
        <v>0</v>
      </c>
      <c r="D56" s="43">
        <f t="shared" si="55"/>
        <v>0</v>
      </c>
      <c r="E56" s="43">
        <f t="shared" si="55"/>
        <v>0</v>
      </c>
      <c r="F56" s="42">
        <f t="shared" si="55"/>
        <v>0</v>
      </c>
      <c r="G56" s="43">
        <f t="shared" si="55"/>
        <v>0</v>
      </c>
      <c r="H56" s="43">
        <f t="shared" si="55"/>
        <v>0</v>
      </c>
      <c r="I56" s="42">
        <f t="shared" si="55"/>
        <v>0</v>
      </c>
      <c r="J56" s="43">
        <f t="shared" si="55"/>
        <v>0</v>
      </c>
      <c r="K56" s="43">
        <f t="shared" si="55"/>
        <v>0</v>
      </c>
      <c r="L56" s="42">
        <f t="shared" si="55"/>
        <v>0</v>
      </c>
      <c r="M56" s="43">
        <f t="shared" si="55"/>
        <v>0</v>
      </c>
      <c r="N56" s="43">
        <f t="shared" si="55"/>
        <v>0</v>
      </c>
      <c r="O56" s="42">
        <f t="shared" si="55"/>
        <v>0</v>
      </c>
      <c r="P56" s="43">
        <f t="shared" si="55"/>
        <v>0</v>
      </c>
      <c r="Q56" s="43">
        <f t="shared" si="55"/>
        <v>0</v>
      </c>
      <c r="R56" s="42">
        <f t="shared" si="55"/>
        <v>0</v>
      </c>
      <c r="S56" s="43">
        <f t="shared" si="55"/>
        <v>0</v>
      </c>
      <c r="T56" s="43">
        <f t="shared" si="55"/>
        <v>0</v>
      </c>
      <c r="U56" s="42">
        <f t="shared" si="55"/>
        <v>0</v>
      </c>
      <c r="V56" s="43">
        <f t="shared" si="55"/>
        <v>0</v>
      </c>
      <c r="W56" s="43">
        <f t="shared" si="55"/>
        <v>0</v>
      </c>
      <c r="X56" s="42">
        <f t="shared" si="55"/>
        <v>0</v>
      </c>
      <c r="Y56" s="43">
        <f t="shared" si="55"/>
        <v>0</v>
      </c>
      <c r="Z56" s="43">
        <f t="shared" si="55"/>
        <v>0</v>
      </c>
      <c r="AA56" s="42">
        <f t="shared" si="55"/>
        <v>0</v>
      </c>
      <c r="AB56" s="43">
        <f t="shared" si="55"/>
        <v>0</v>
      </c>
      <c r="AC56" s="43">
        <f t="shared" si="55"/>
        <v>0</v>
      </c>
      <c r="AD56" s="42">
        <f t="shared" si="55"/>
        <v>0</v>
      </c>
      <c r="AE56" s="43">
        <f t="shared" si="55"/>
        <v>0</v>
      </c>
      <c r="AF56" s="43">
        <f t="shared" si="55"/>
        <v>0</v>
      </c>
      <c r="AG56" s="42">
        <f t="shared" si="55"/>
        <v>0</v>
      </c>
      <c r="AH56" s="43">
        <f t="shared" si="55"/>
        <v>0</v>
      </c>
      <c r="AI56" s="43">
        <f t="shared" si="55"/>
        <v>0</v>
      </c>
      <c r="AJ56" s="42">
        <f t="shared" si="55"/>
        <v>0</v>
      </c>
      <c r="AK56" s="43">
        <f t="shared" si="55"/>
        <v>0</v>
      </c>
      <c r="AL56" s="43">
        <f t="shared" si="55"/>
        <v>0</v>
      </c>
      <c r="AM56" s="42">
        <f t="shared" si="55"/>
        <v>0</v>
      </c>
      <c r="AN56" s="42">
        <f t="shared" si="55"/>
        <v>0</v>
      </c>
      <c r="AO56" s="42">
        <f t="shared" si="55"/>
        <v>0</v>
      </c>
      <c r="AP56" s="44">
        <f t="shared" si="55"/>
        <v>0</v>
      </c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idden="1" x14ac:dyDescent="0.25">
      <c r="A57" s="41815" t="s">
        <v>30</v>
      </c>
      <c r="B57" s="41816"/>
      <c r="C57" s="24">
        <v>0</v>
      </c>
      <c r="D57" s="65">
        <v>0</v>
      </c>
      <c r="E57" s="66">
        <v>0</v>
      </c>
      <c r="F57" s="33">
        <f t="shared" ref="F57:F62" si="56">C57+D57-E57</f>
        <v>0</v>
      </c>
      <c r="G57" s="65">
        <v>0</v>
      </c>
      <c r="H57" s="66">
        <v>0</v>
      </c>
      <c r="I57" s="33">
        <f t="shared" ref="I57:I62" si="57">F57+G57-H57</f>
        <v>0</v>
      </c>
      <c r="J57" s="65">
        <v>0</v>
      </c>
      <c r="K57" s="66">
        <v>0</v>
      </c>
      <c r="L57" s="33">
        <f t="shared" ref="L57:L62" si="58">I57+J57-K57</f>
        <v>0</v>
      </c>
      <c r="M57" s="65">
        <v>0</v>
      </c>
      <c r="N57" s="66">
        <v>0</v>
      </c>
      <c r="O57" s="33">
        <f t="shared" ref="O57:O62" si="59">L57+M57-N57</f>
        <v>0</v>
      </c>
      <c r="P57" s="65">
        <v>0</v>
      </c>
      <c r="Q57" s="66">
        <v>0</v>
      </c>
      <c r="R57" s="33">
        <f t="shared" ref="R57:R62" si="60">O57+P57-Q57</f>
        <v>0</v>
      </c>
      <c r="S57" s="65">
        <v>0</v>
      </c>
      <c r="T57" s="66">
        <v>0</v>
      </c>
      <c r="U57" s="33">
        <f t="shared" ref="U57:U62" si="61">R57+S57-T57</f>
        <v>0</v>
      </c>
      <c r="V57" s="65">
        <v>0</v>
      </c>
      <c r="W57" s="66">
        <v>0</v>
      </c>
      <c r="X57" s="33">
        <f t="shared" ref="X57:X62" si="62">U57+V57-W57</f>
        <v>0</v>
      </c>
      <c r="Y57" s="65">
        <v>0</v>
      </c>
      <c r="Z57" s="66">
        <v>0</v>
      </c>
      <c r="AA57" s="33">
        <f t="shared" ref="AA57:AA62" si="63">X57+Y57-Z57</f>
        <v>0</v>
      </c>
      <c r="AB57" s="65">
        <v>0</v>
      </c>
      <c r="AC57" s="66">
        <v>0</v>
      </c>
      <c r="AD57" s="33">
        <f t="shared" ref="AD57:AD62" si="64">AA57+AB57-AC57</f>
        <v>0</v>
      </c>
      <c r="AE57" s="65">
        <v>0</v>
      </c>
      <c r="AF57" s="66">
        <v>0</v>
      </c>
      <c r="AG57" s="33">
        <f t="shared" ref="AG57:AG62" si="65">AD57+AE57-AF57</f>
        <v>0</v>
      </c>
      <c r="AH57" s="65">
        <v>0</v>
      </c>
      <c r="AI57" s="66">
        <v>0</v>
      </c>
      <c r="AJ57" s="33">
        <f t="shared" ref="AJ57:AJ62" si="66">AG57+AH57-AI57</f>
        <v>0</v>
      </c>
      <c r="AK57" s="65">
        <v>0</v>
      </c>
      <c r="AL57" s="66">
        <v>0</v>
      </c>
      <c r="AM57" s="33">
        <f t="shared" ref="AM57:AM62" si="67">AJ57+AK57-AL57</f>
        <v>0</v>
      </c>
      <c r="AN57" s="25">
        <f t="shared" ref="AN57:AO62" si="68">SUM(D57+G57+J57+M57+P57+S57+V57+Y57+AB57+AE57+AH57+AK57)</f>
        <v>0</v>
      </c>
      <c r="AO57" s="26">
        <f t="shared" si="68"/>
        <v>0</v>
      </c>
      <c r="AP57" s="30">
        <f t="shared" ref="AP57:AP62" si="69">C57+AN57-AO57</f>
        <v>0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idden="1" x14ac:dyDescent="0.25">
      <c r="A58" s="41815" t="s">
        <v>31</v>
      </c>
      <c r="B58" s="41816"/>
      <c r="C58" s="24">
        <v>0</v>
      </c>
      <c r="D58" s="67">
        <v>0</v>
      </c>
      <c r="E58" s="68">
        <v>0</v>
      </c>
      <c r="F58" s="33">
        <f t="shared" si="56"/>
        <v>0</v>
      </c>
      <c r="G58" s="67">
        <v>0</v>
      </c>
      <c r="H58" s="68">
        <v>0</v>
      </c>
      <c r="I58" s="33">
        <f t="shared" si="57"/>
        <v>0</v>
      </c>
      <c r="J58" s="67">
        <v>0</v>
      </c>
      <c r="K58" s="68">
        <v>0</v>
      </c>
      <c r="L58" s="33">
        <f t="shared" si="58"/>
        <v>0</v>
      </c>
      <c r="M58" s="67">
        <v>0</v>
      </c>
      <c r="N58" s="68">
        <v>0</v>
      </c>
      <c r="O58" s="33">
        <f t="shared" si="59"/>
        <v>0</v>
      </c>
      <c r="P58" s="67">
        <v>0</v>
      </c>
      <c r="Q58" s="68">
        <v>0</v>
      </c>
      <c r="R58" s="33">
        <f t="shared" si="60"/>
        <v>0</v>
      </c>
      <c r="S58" s="67">
        <v>0</v>
      </c>
      <c r="T58" s="68">
        <v>0</v>
      </c>
      <c r="U58" s="33">
        <f t="shared" si="61"/>
        <v>0</v>
      </c>
      <c r="V58" s="67">
        <v>0</v>
      </c>
      <c r="W58" s="68">
        <v>0</v>
      </c>
      <c r="X58" s="33">
        <f t="shared" si="62"/>
        <v>0</v>
      </c>
      <c r="Y58" s="67">
        <v>0</v>
      </c>
      <c r="Z58" s="68">
        <v>0</v>
      </c>
      <c r="AA58" s="33">
        <f t="shared" si="63"/>
        <v>0</v>
      </c>
      <c r="AB58" s="67">
        <v>0</v>
      </c>
      <c r="AC58" s="68">
        <v>0</v>
      </c>
      <c r="AD58" s="33">
        <f t="shared" si="64"/>
        <v>0</v>
      </c>
      <c r="AE58" s="67">
        <v>0</v>
      </c>
      <c r="AF58" s="68">
        <v>0</v>
      </c>
      <c r="AG58" s="33">
        <f t="shared" si="65"/>
        <v>0</v>
      </c>
      <c r="AH58" s="67">
        <v>0</v>
      </c>
      <c r="AI58" s="68">
        <v>0</v>
      </c>
      <c r="AJ58" s="33">
        <f t="shared" si="66"/>
        <v>0</v>
      </c>
      <c r="AK58" s="67">
        <v>0</v>
      </c>
      <c r="AL58" s="68">
        <v>0</v>
      </c>
      <c r="AM58" s="33">
        <f t="shared" si="67"/>
        <v>0</v>
      </c>
      <c r="AN58" s="25">
        <f t="shared" si="68"/>
        <v>0</v>
      </c>
      <c r="AO58" s="26">
        <f t="shared" si="68"/>
        <v>0</v>
      </c>
      <c r="AP58" s="30">
        <f t="shared" si="69"/>
        <v>0</v>
      </c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idden="1" x14ac:dyDescent="0.25">
      <c r="A59" s="41815" t="s">
        <v>32</v>
      </c>
      <c r="B59" s="41816"/>
      <c r="C59" s="24">
        <v>0</v>
      </c>
      <c r="D59" s="67">
        <v>0</v>
      </c>
      <c r="E59" s="68">
        <v>0</v>
      </c>
      <c r="F59" s="33">
        <f t="shared" si="56"/>
        <v>0</v>
      </c>
      <c r="G59" s="67">
        <v>0</v>
      </c>
      <c r="H59" s="68">
        <v>0</v>
      </c>
      <c r="I59" s="33">
        <f t="shared" si="57"/>
        <v>0</v>
      </c>
      <c r="J59" s="67">
        <v>0</v>
      </c>
      <c r="K59" s="68">
        <v>0</v>
      </c>
      <c r="L59" s="33">
        <f t="shared" si="58"/>
        <v>0</v>
      </c>
      <c r="M59" s="67">
        <v>0</v>
      </c>
      <c r="N59" s="68">
        <v>0</v>
      </c>
      <c r="O59" s="33">
        <f t="shared" si="59"/>
        <v>0</v>
      </c>
      <c r="P59" s="67">
        <v>0</v>
      </c>
      <c r="Q59" s="68">
        <v>0</v>
      </c>
      <c r="R59" s="33">
        <f t="shared" si="60"/>
        <v>0</v>
      </c>
      <c r="S59" s="67">
        <v>0</v>
      </c>
      <c r="T59" s="68">
        <v>0</v>
      </c>
      <c r="U59" s="33">
        <f t="shared" si="61"/>
        <v>0</v>
      </c>
      <c r="V59" s="67">
        <v>0</v>
      </c>
      <c r="W59" s="68">
        <v>0</v>
      </c>
      <c r="X59" s="33">
        <f t="shared" si="62"/>
        <v>0</v>
      </c>
      <c r="Y59" s="67">
        <v>0</v>
      </c>
      <c r="Z59" s="68">
        <v>0</v>
      </c>
      <c r="AA59" s="33">
        <f t="shared" si="63"/>
        <v>0</v>
      </c>
      <c r="AB59" s="67">
        <v>0</v>
      </c>
      <c r="AC59" s="68">
        <v>0</v>
      </c>
      <c r="AD59" s="33">
        <f t="shared" si="64"/>
        <v>0</v>
      </c>
      <c r="AE59" s="67">
        <v>0</v>
      </c>
      <c r="AF59" s="68">
        <v>0</v>
      </c>
      <c r="AG59" s="33">
        <f t="shared" si="65"/>
        <v>0</v>
      </c>
      <c r="AH59" s="67">
        <v>0</v>
      </c>
      <c r="AI59" s="68">
        <v>0</v>
      </c>
      <c r="AJ59" s="33">
        <f t="shared" si="66"/>
        <v>0</v>
      </c>
      <c r="AK59" s="67">
        <v>0</v>
      </c>
      <c r="AL59" s="68">
        <v>0</v>
      </c>
      <c r="AM59" s="33">
        <f t="shared" si="67"/>
        <v>0</v>
      </c>
      <c r="AN59" s="25">
        <f t="shared" si="68"/>
        <v>0</v>
      </c>
      <c r="AO59" s="26">
        <f t="shared" si="68"/>
        <v>0</v>
      </c>
      <c r="AP59" s="30">
        <f t="shared" si="69"/>
        <v>0</v>
      </c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idden="1" x14ac:dyDescent="0.25">
      <c r="A60" s="41815" t="s">
        <v>33</v>
      </c>
      <c r="B60" s="41816"/>
      <c r="C60" s="24">
        <v>0</v>
      </c>
      <c r="D60" s="67">
        <v>0</v>
      </c>
      <c r="E60" s="68">
        <v>0</v>
      </c>
      <c r="F60" s="33">
        <f t="shared" si="56"/>
        <v>0</v>
      </c>
      <c r="G60" s="67">
        <v>0</v>
      </c>
      <c r="H60" s="68">
        <v>0</v>
      </c>
      <c r="I60" s="33">
        <f t="shared" si="57"/>
        <v>0</v>
      </c>
      <c r="J60" s="67">
        <v>0</v>
      </c>
      <c r="K60" s="68">
        <v>0</v>
      </c>
      <c r="L60" s="33">
        <f t="shared" si="58"/>
        <v>0</v>
      </c>
      <c r="M60" s="67">
        <v>0</v>
      </c>
      <c r="N60" s="68">
        <v>0</v>
      </c>
      <c r="O60" s="33">
        <f t="shared" si="59"/>
        <v>0</v>
      </c>
      <c r="P60" s="67">
        <v>0</v>
      </c>
      <c r="Q60" s="68">
        <v>0</v>
      </c>
      <c r="R60" s="33">
        <f t="shared" si="60"/>
        <v>0</v>
      </c>
      <c r="S60" s="67">
        <v>0</v>
      </c>
      <c r="T60" s="68">
        <v>0</v>
      </c>
      <c r="U60" s="33">
        <f t="shared" si="61"/>
        <v>0</v>
      </c>
      <c r="V60" s="67">
        <v>0</v>
      </c>
      <c r="W60" s="68">
        <v>0</v>
      </c>
      <c r="X60" s="33">
        <f t="shared" si="62"/>
        <v>0</v>
      </c>
      <c r="Y60" s="67">
        <v>0</v>
      </c>
      <c r="Z60" s="68">
        <v>0</v>
      </c>
      <c r="AA60" s="33">
        <f t="shared" si="63"/>
        <v>0</v>
      </c>
      <c r="AB60" s="67">
        <v>0</v>
      </c>
      <c r="AC60" s="68">
        <v>0</v>
      </c>
      <c r="AD60" s="33">
        <f t="shared" si="64"/>
        <v>0</v>
      </c>
      <c r="AE60" s="67">
        <v>0</v>
      </c>
      <c r="AF60" s="68">
        <v>0</v>
      </c>
      <c r="AG60" s="33">
        <f t="shared" si="65"/>
        <v>0</v>
      </c>
      <c r="AH60" s="67">
        <v>0</v>
      </c>
      <c r="AI60" s="68">
        <v>0</v>
      </c>
      <c r="AJ60" s="33">
        <f t="shared" si="66"/>
        <v>0</v>
      </c>
      <c r="AK60" s="67">
        <v>0</v>
      </c>
      <c r="AL60" s="68">
        <v>0</v>
      </c>
      <c r="AM60" s="33">
        <f t="shared" si="67"/>
        <v>0</v>
      </c>
      <c r="AN60" s="25">
        <f t="shared" si="68"/>
        <v>0</v>
      </c>
      <c r="AO60" s="26">
        <f t="shared" si="68"/>
        <v>0</v>
      </c>
      <c r="AP60" s="30">
        <f t="shared" si="69"/>
        <v>0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idden="1" x14ac:dyDescent="0.25">
      <c r="A61" s="41815" t="s">
        <v>34</v>
      </c>
      <c r="B61" s="41816"/>
      <c r="C61" s="24">
        <v>0</v>
      </c>
      <c r="D61" s="67">
        <v>0</v>
      </c>
      <c r="E61" s="68">
        <v>0</v>
      </c>
      <c r="F61" s="33">
        <f t="shared" si="56"/>
        <v>0</v>
      </c>
      <c r="G61" s="67">
        <v>0</v>
      </c>
      <c r="H61" s="68">
        <v>0</v>
      </c>
      <c r="I61" s="33">
        <f t="shared" si="57"/>
        <v>0</v>
      </c>
      <c r="J61" s="67">
        <v>0</v>
      </c>
      <c r="K61" s="68">
        <v>0</v>
      </c>
      <c r="L61" s="33">
        <f t="shared" si="58"/>
        <v>0</v>
      </c>
      <c r="M61" s="67">
        <v>0</v>
      </c>
      <c r="N61" s="68">
        <v>0</v>
      </c>
      <c r="O61" s="33">
        <f t="shared" si="59"/>
        <v>0</v>
      </c>
      <c r="P61" s="67">
        <v>0</v>
      </c>
      <c r="Q61" s="68">
        <v>0</v>
      </c>
      <c r="R61" s="33">
        <f t="shared" si="60"/>
        <v>0</v>
      </c>
      <c r="S61" s="67">
        <v>0</v>
      </c>
      <c r="T61" s="68">
        <v>0</v>
      </c>
      <c r="U61" s="33">
        <f t="shared" si="61"/>
        <v>0</v>
      </c>
      <c r="V61" s="67">
        <v>0</v>
      </c>
      <c r="W61" s="68">
        <v>0</v>
      </c>
      <c r="X61" s="33">
        <f t="shared" si="62"/>
        <v>0</v>
      </c>
      <c r="Y61" s="67">
        <v>0</v>
      </c>
      <c r="Z61" s="68">
        <v>0</v>
      </c>
      <c r="AA61" s="33">
        <f t="shared" si="63"/>
        <v>0</v>
      </c>
      <c r="AB61" s="67">
        <v>0</v>
      </c>
      <c r="AC61" s="68">
        <v>0</v>
      </c>
      <c r="AD61" s="33">
        <f t="shared" si="64"/>
        <v>0</v>
      </c>
      <c r="AE61" s="67">
        <v>0</v>
      </c>
      <c r="AF61" s="68">
        <v>0</v>
      </c>
      <c r="AG61" s="33">
        <f t="shared" si="65"/>
        <v>0</v>
      </c>
      <c r="AH61" s="67">
        <v>0</v>
      </c>
      <c r="AI61" s="68">
        <v>0</v>
      </c>
      <c r="AJ61" s="33">
        <f t="shared" si="66"/>
        <v>0</v>
      </c>
      <c r="AK61" s="67">
        <v>0</v>
      </c>
      <c r="AL61" s="68">
        <v>0</v>
      </c>
      <c r="AM61" s="33">
        <f t="shared" si="67"/>
        <v>0</v>
      </c>
      <c r="AN61" s="25">
        <f t="shared" si="68"/>
        <v>0</v>
      </c>
      <c r="AO61" s="26">
        <f t="shared" si="68"/>
        <v>0</v>
      </c>
      <c r="AP61" s="30">
        <f t="shared" si="69"/>
        <v>0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idden="1" x14ac:dyDescent="0.25">
      <c r="A62" s="41826" t="s">
        <v>35</v>
      </c>
      <c r="B62" s="41827"/>
      <c r="C62" s="24">
        <v>0</v>
      </c>
      <c r="D62" s="69">
        <v>0</v>
      </c>
      <c r="E62" s="70">
        <v>0</v>
      </c>
      <c r="F62" s="55">
        <f t="shared" si="56"/>
        <v>0</v>
      </c>
      <c r="G62" s="69">
        <v>0</v>
      </c>
      <c r="H62" s="70">
        <v>0</v>
      </c>
      <c r="I62" s="55">
        <f t="shared" si="57"/>
        <v>0</v>
      </c>
      <c r="J62" s="69">
        <v>0</v>
      </c>
      <c r="K62" s="70">
        <v>0</v>
      </c>
      <c r="L62" s="55">
        <f t="shared" si="58"/>
        <v>0</v>
      </c>
      <c r="M62" s="69">
        <v>0</v>
      </c>
      <c r="N62" s="70">
        <v>0</v>
      </c>
      <c r="O62" s="55">
        <f t="shared" si="59"/>
        <v>0</v>
      </c>
      <c r="P62" s="69">
        <v>0</v>
      </c>
      <c r="Q62" s="70">
        <v>0</v>
      </c>
      <c r="R62" s="55">
        <f t="shared" si="60"/>
        <v>0</v>
      </c>
      <c r="S62" s="69">
        <v>0</v>
      </c>
      <c r="T62" s="70">
        <v>0</v>
      </c>
      <c r="U62" s="55">
        <f t="shared" si="61"/>
        <v>0</v>
      </c>
      <c r="V62" s="69">
        <v>0</v>
      </c>
      <c r="W62" s="70">
        <v>0</v>
      </c>
      <c r="X62" s="55">
        <f t="shared" si="62"/>
        <v>0</v>
      </c>
      <c r="Y62" s="69">
        <v>0</v>
      </c>
      <c r="Z62" s="70">
        <v>0</v>
      </c>
      <c r="AA62" s="55">
        <f t="shared" si="63"/>
        <v>0</v>
      </c>
      <c r="AB62" s="69">
        <v>0</v>
      </c>
      <c r="AC62" s="70">
        <v>0</v>
      </c>
      <c r="AD62" s="55">
        <f t="shared" si="64"/>
        <v>0</v>
      </c>
      <c r="AE62" s="69">
        <v>0</v>
      </c>
      <c r="AF62" s="70">
        <v>0</v>
      </c>
      <c r="AG62" s="55">
        <f t="shared" si="65"/>
        <v>0</v>
      </c>
      <c r="AH62" s="69">
        <v>0</v>
      </c>
      <c r="AI62" s="70">
        <v>0</v>
      </c>
      <c r="AJ62" s="55">
        <f t="shared" si="66"/>
        <v>0</v>
      </c>
      <c r="AK62" s="69">
        <v>0</v>
      </c>
      <c r="AL62" s="70">
        <v>0</v>
      </c>
      <c r="AM62" s="55">
        <f t="shared" si="67"/>
        <v>0</v>
      </c>
      <c r="AN62" s="58">
        <f t="shared" si="68"/>
        <v>0</v>
      </c>
      <c r="AO62" s="59">
        <f t="shared" si="68"/>
        <v>0</v>
      </c>
      <c r="AP62" s="60">
        <f t="shared" si="69"/>
        <v>0</v>
      </c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idden="1" x14ac:dyDescent="0.25">
      <c r="A63" s="41828" t="s">
        <v>36</v>
      </c>
      <c r="B63" s="41800"/>
      <c r="C63" s="42">
        <f t="shared" ref="C63:AP63" si="70">SUM(C57:C62)</f>
        <v>0</v>
      </c>
      <c r="D63" s="42">
        <f t="shared" si="70"/>
        <v>0</v>
      </c>
      <c r="E63" s="42">
        <f t="shared" si="70"/>
        <v>0</v>
      </c>
      <c r="F63" s="42">
        <f t="shared" si="70"/>
        <v>0</v>
      </c>
      <c r="G63" s="42">
        <f t="shared" si="70"/>
        <v>0</v>
      </c>
      <c r="H63" s="42">
        <f t="shared" si="70"/>
        <v>0</v>
      </c>
      <c r="I63" s="42">
        <f t="shared" si="70"/>
        <v>0</v>
      </c>
      <c r="J63" s="42">
        <f t="shared" si="70"/>
        <v>0</v>
      </c>
      <c r="K63" s="42">
        <f t="shared" si="70"/>
        <v>0</v>
      </c>
      <c r="L63" s="42">
        <f t="shared" si="70"/>
        <v>0</v>
      </c>
      <c r="M63" s="42">
        <f t="shared" si="70"/>
        <v>0</v>
      </c>
      <c r="N63" s="42">
        <f t="shared" si="70"/>
        <v>0</v>
      </c>
      <c r="O63" s="42">
        <f t="shared" si="70"/>
        <v>0</v>
      </c>
      <c r="P63" s="42">
        <f t="shared" si="70"/>
        <v>0</v>
      </c>
      <c r="Q63" s="42">
        <f t="shared" si="70"/>
        <v>0</v>
      </c>
      <c r="R63" s="42">
        <f t="shared" si="70"/>
        <v>0</v>
      </c>
      <c r="S63" s="42">
        <f t="shared" si="70"/>
        <v>0</v>
      </c>
      <c r="T63" s="42">
        <f t="shared" si="70"/>
        <v>0</v>
      </c>
      <c r="U63" s="42">
        <f t="shared" si="70"/>
        <v>0</v>
      </c>
      <c r="V63" s="42">
        <f t="shared" si="70"/>
        <v>0</v>
      </c>
      <c r="W63" s="42">
        <f t="shared" si="70"/>
        <v>0</v>
      </c>
      <c r="X63" s="42">
        <f t="shared" si="70"/>
        <v>0</v>
      </c>
      <c r="Y63" s="42">
        <f t="shared" si="70"/>
        <v>0</v>
      </c>
      <c r="Z63" s="42">
        <f t="shared" si="70"/>
        <v>0</v>
      </c>
      <c r="AA63" s="42">
        <f t="shared" si="70"/>
        <v>0</v>
      </c>
      <c r="AB63" s="42">
        <f t="shared" si="70"/>
        <v>0</v>
      </c>
      <c r="AC63" s="42">
        <f t="shared" si="70"/>
        <v>0</v>
      </c>
      <c r="AD63" s="42">
        <f t="shared" si="70"/>
        <v>0</v>
      </c>
      <c r="AE63" s="42">
        <f t="shared" si="70"/>
        <v>0</v>
      </c>
      <c r="AF63" s="42">
        <f t="shared" si="70"/>
        <v>0</v>
      </c>
      <c r="AG63" s="42">
        <f t="shared" si="70"/>
        <v>0</v>
      </c>
      <c r="AH63" s="42">
        <f t="shared" si="70"/>
        <v>0</v>
      </c>
      <c r="AI63" s="42">
        <f t="shared" si="70"/>
        <v>0</v>
      </c>
      <c r="AJ63" s="42">
        <f t="shared" si="70"/>
        <v>0</v>
      </c>
      <c r="AK63" s="42">
        <f t="shared" si="70"/>
        <v>0</v>
      </c>
      <c r="AL63" s="42">
        <f t="shared" si="70"/>
        <v>0</v>
      </c>
      <c r="AM63" s="42">
        <f t="shared" si="70"/>
        <v>0</v>
      </c>
      <c r="AN63" s="42">
        <f t="shared" si="70"/>
        <v>0</v>
      </c>
      <c r="AO63" s="42">
        <f t="shared" si="70"/>
        <v>0</v>
      </c>
      <c r="AP63" s="44">
        <f t="shared" si="70"/>
        <v>0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idden="1" x14ac:dyDescent="0.25">
      <c r="A64" s="41828" t="s">
        <v>43</v>
      </c>
      <c r="B64" s="41800"/>
      <c r="C64" s="42">
        <f t="shared" ref="C64:AP64" si="71">C56+C63</f>
        <v>0</v>
      </c>
      <c r="D64" s="42">
        <f t="shared" si="71"/>
        <v>0</v>
      </c>
      <c r="E64" s="42">
        <f t="shared" si="71"/>
        <v>0</v>
      </c>
      <c r="F64" s="42">
        <f t="shared" si="71"/>
        <v>0</v>
      </c>
      <c r="G64" s="42">
        <f t="shared" si="71"/>
        <v>0</v>
      </c>
      <c r="H64" s="42">
        <f t="shared" si="71"/>
        <v>0</v>
      </c>
      <c r="I64" s="42">
        <f t="shared" si="71"/>
        <v>0</v>
      </c>
      <c r="J64" s="42">
        <f t="shared" si="71"/>
        <v>0</v>
      </c>
      <c r="K64" s="42">
        <f t="shared" si="71"/>
        <v>0</v>
      </c>
      <c r="L64" s="42">
        <f t="shared" si="71"/>
        <v>0</v>
      </c>
      <c r="M64" s="42">
        <f t="shared" si="71"/>
        <v>0</v>
      </c>
      <c r="N64" s="42">
        <f t="shared" si="71"/>
        <v>0</v>
      </c>
      <c r="O64" s="42">
        <f t="shared" si="71"/>
        <v>0</v>
      </c>
      <c r="P64" s="42">
        <f t="shared" si="71"/>
        <v>0</v>
      </c>
      <c r="Q64" s="42">
        <f t="shared" si="71"/>
        <v>0</v>
      </c>
      <c r="R64" s="42">
        <f t="shared" si="71"/>
        <v>0</v>
      </c>
      <c r="S64" s="42">
        <f t="shared" si="71"/>
        <v>0</v>
      </c>
      <c r="T64" s="42">
        <f t="shared" si="71"/>
        <v>0</v>
      </c>
      <c r="U64" s="42">
        <f t="shared" si="71"/>
        <v>0</v>
      </c>
      <c r="V64" s="42">
        <f t="shared" si="71"/>
        <v>0</v>
      </c>
      <c r="W64" s="42">
        <f t="shared" si="71"/>
        <v>0</v>
      </c>
      <c r="X64" s="42">
        <f t="shared" si="71"/>
        <v>0</v>
      </c>
      <c r="Y64" s="42">
        <f t="shared" si="71"/>
        <v>0</v>
      </c>
      <c r="Z64" s="42">
        <f t="shared" si="71"/>
        <v>0</v>
      </c>
      <c r="AA64" s="42">
        <f t="shared" si="71"/>
        <v>0</v>
      </c>
      <c r="AB64" s="42">
        <f t="shared" si="71"/>
        <v>0</v>
      </c>
      <c r="AC64" s="42">
        <f t="shared" si="71"/>
        <v>0</v>
      </c>
      <c r="AD64" s="42">
        <f t="shared" si="71"/>
        <v>0</v>
      </c>
      <c r="AE64" s="42">
        <f t="shared" si="71"/>
        <v>0</v>
      </c>
      <c r="AF64" s="42">
        <f t="shared" si="71"/>
        <v>0</v>
      </c>
      <c r="AG64" s="42">
        <f t="shared" si="71"/>
        <v>0</v>
      </c>
      <c r="AH64" s="42">
        <f t="shared" si="71"/>
        <v>0</v>
      </c>
      <c r="AI64" s="42">
        <f t="shared" si="71"/>
        <v>0</v>
      </c>
      <c r="AJ64" s="42">
        <f t="shared" si="71"/>
        <v>0</v>
      </c>
      <c r="AK64" s="42">
        <f t="shared" si="71"/>
        <v>0</v>
      </c>
      <c r="AL64" s="42">
        <f t="shared" si="71"/>
        <v>0</v>
      </c>
      <c r="AM64" s="42">
        <f t="shared" si="71"/>
        <v>0</v>
      </c>
      <c r="AN64" s="42">
        <f t="shared" si="71"/>
        <v>0</v>
      </c>
      <c r="AO64" s="42">
        <f t="shared" si="71"/>
        <v>0</v>
      </c>
      <c r="AP64" s="44">
        <f t="shared" si="71"/>
        <v>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idden="1" x14ac:dyDescent="0.25">
      <c r="A65" s="18" t="s">
        <v>44</v>
      </c>
      <c r="B65" s="19"/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3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4"/>
      <c r="AI65" s="64"/>
      <c r="AJ65" s="62"/>
      <c r="AK65" s="62"/>
      <c r="AL65" s="62"/>
      <c r="AM65" s="62"/>
      <c r="AN65" s="62"/>
      <c r="AO65" s="62"/>
      <c r="AP65" s="62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idden="1" x14ac:dyDescent="0.25">
      <c r="A66" s="41832" t="s">
        <v>25</v>
      </c>
      <c r="B66" s="41833"/>
      <c r="C66" s="24">
        <v>0</v>
      </c>
      <c r="D66" s="65">
        <v>0</v>
      </c>
      <c r="E66" s="66">
        <v>0</v>
      </c>
      <c r="F66" s="27">
        <f>C66+D66-E66</f>
        <v>0</v>
      </c>
      <c r="G66" s="65">
        <v>0</v>
      </c>
      <c r="H66" s="66">
        <v>0</v>
      </c>
      <c r="I66" s="27">
        <f>F66+G66-H66</f>
        <v>0</v>
      </c>
      <c r="J66" s="65">
        <v>0</v>
      </c>
      <c r="K66" s="66">
        <v>0</v>
      </c>
      <c r="L66" s="27">
        <f>I66+J66-K66</f>
        <v>0</v>
      </c>
      <c r="M66" s="65">
        <v>0</v>
      </c>
      <c r="N66" s="66">
        <v>0</v>
      </c>
      <c r="O66" s="27">
        <f>L66+M66-N66</f>
        <v>0</v>
      </c>
      <c r="P66" s="65">
        <v>0</v>
      </c>
      <c r="Q66" s="66">
        <v>0</v>
      </c>
      <c r="R66" s="27">
        <f>O66+P66-Q66</f>
        <v>0</v>
      </c>
      <c r="S66" s="65">
        <v>0</v>
      </c>
      <c r="T66" s="66">
        <v>0</v>
      </c>
      <c r="U66" s="27">
        <f>R66+S66-T66</f>
        <v>0</v>
      </c>
      <c r="V66" s="65">
        <v>0</v>
      </c>
      <c r="W66" s="66">
        <v>0</v>
      </c>
      <c r="X66" s="27">
        <f>U66+V66-W66</f>
        <v>0</v>
      </c>
      <c r="Y66" s="65">
        <v>0</v>
      </c>
      <c r="Z66" s="66">
        <v>0</v>
      </c>
      <c r="AA66" s="27">
        <f>X66+Y66-Z66</f>
        <v>0</v>
      </c>
      <c r="AB66" s="65">
        <v>0</v>
      </c>
      <c r="AC66" s="66">
        <v>0</v>
      </c>
      <c r="AD66" s="27">
        <f>AA66+AB66-AC66</f>
        <v>0</v>
      </c>
      <c r="AE66" s="65">
        <v>0</v>
      </c>
      <c r="AF66" s="66">
        <v>0</v>
      </c>
      <c r="AG66" s="27">
        <f>AD66+AE66-AF66</f>
        <v>0</v>
      </c>
      <c r="AH66" s="65">
        <v>0</v>
      </c>
      <c r="AI66" s="66">
        <v>0</v>
      </c>
      <c r="AJ66" s="27">
        <f>AG66+AH66-AI66</f>
        <v>0</v>
      </c>
      <c r="AK66" s="65">
        <v>0</v>
      </c>
      <c r="AL66" s="66">
        <v>0</v>
      </c>
      <c r="AM66" s="27">
        <f>AJ66+AK66-AL66</f>
        <v>0</v>
      </c>
      <c r="AN66" s="25">
        <f t="shared" ref="AN66:AO69" si="72">SUM(D66+G66+J66+M66+P66+S66+V66+Y66+AB66+AE66+AH66+AK66)</f>
        <v>0</v>
      </c>
      <c r="AO66" s="26">
        <f t="shared" si="72"/>
        <v>0</v>
      </c>
      <c r="AP66" s="30">
        <f>C66+AN66-AO66</f>
        <v>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idden="1" x14ac:dyDescent="0.25">
      <c r="A67" s="41815" t="s">
        <v>26</v>
      </c>
      <c r="B67" s="41816"/>
      <c r="C67" s="24">
        <v>0</v>
      </c>
      <c r="D67" s="67">
        <v>0</v>
      </c>
      <c r="E67" s="68">
        <v>0</v>
      </c>
      <c r="F67" s="33">
        <f>C67+D67-E67</f>
        <v>0</v>
      </c>
      <c r="G67" s="67">
        <v>0</v>
      </c>
      <c r="H67" s="68">
        <v>0</v>
      </c>
      <c r="I67" s="33">
        <f>F67+G67-H67</f>
        <v>0</v>
      </c>
      <c r="J67" s="67">
        <v>0</v>
      </c>
      <c r="K67" s="68">
        <v>0</v>
      </c>
      <c r="L67" s="33">
        <f>I67+J67-K67</f>
        <v>0</v>
      </c>
      <c r="M67" s="67">
        <v>0</v>
      </c>
      <c r="N67" s="68">
        <v>0</v>
      </c>
      <c r="O67" s="33">
        <f>L67+M67-N67</f>
        <v>0</v>
      </c>
      <c r="P67" s="67">
        <v>0</v>
      </c>
      <c r="Q67" s="68">
        <v>0</v>
      </c>
      <c r="R67" s="33">
        <f>O67+P67-Q67</f>
        <v>0</v>
      </c>
      <c r="S67" s="67">
        <v>0</v>
      </c>
      <c r="T67" s="68">
        <v>0</v>
      </c>
      <c r="U67" s="33">
        <f>R67+S67-T67</f>
        <v>0</v>
      </c>
      <c r="V67" s="67">
        <v>0</v>
      </c>
      <c r="W67" s="68">
        <v>0</v>
      </c>
      <c r="X67" s="33">
        <f>U67+V67-W67</f>
        <v>0</v>
      </c>
      <c r="Y67" s="67">
        <v>0</v>
      </c>
      <c r="Z67" s="68">
        <v>0</v>
      </c>
      <c r="AA67" s="33">
        <f>X67+Y67-Z67</f>
        <v>0</v>
      </c>
      <c r="AB67" s="67">
        <v>0</v>
      </c>
      <c r="AC67" s="68">
        <v>0</v>
      </c>
      <c r="AD67" s="33">
        <f>AA67+AB67-AC67</f>
        <v>0</v>
      </c>
      <c r="AE67" s="67">
        <v>0</v>
      </c>
      <c r="AF67" s="68">
        <v>0</v>
      </c>
      <c r="AG67" s="33">
        <f>AD67+AE67-AF67</f>
        <v>0</v>
      </c>
      <c r="AH67" s="67">
        <v>0</v>
      </c>
      <c r="AI67" s="68">
        <v>0</v>
      </c>
      <c r="AJ67" s="33">
        <f>AG67+AH67-AI67</f>
        <v>0</v>
      </c>
      <c r="AK67" s="67">
        <v>0</v>
      </c>
      <c r="AL67" s="68">
        <v>0</v>
      </c>
      <c r="AM67" s="33">
        <f>AJ67+AK67-AL67</f>
        <v>0</v>
      </c>
      <c r="AN67" s="25">
        <f t="shared" si="72"/>
        <v>0</v>
      </c>
      <c r="AO67" s="26">
        <f t="shared" si="72"/>
        <v>0</v>
      </c>
      <c r="AP67" s="30">
        <f>C67+AN67-AO67</f>
        <v>0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idden="1" x14ac:dyDescent="0.25">
      <c r="A68" s="41815" t="s">
        <v>27</v>
      </c>
      <c r="B68" s="41816"/>
      <c r="C68" s="24">
        <v>0</v>
      </c>
      <c r="D68" s="67">
        <v>0</v>
      </c>
      <c r="E68" s="68">
        <v>0</v>
      </c>
      <c r="F68" s="33">
        <f>C68+D68-E68</f>
        <v>0</v>
      </c>
      <c r="G68" s="67">
        <v>0</v>
      </c>
      <c r="H68" s="68">
        <v>0</v>
      </c>
      <c r="I68" s="33">
        <f>F68+G68-H68</f>
        <v>0</v>
      </c>
      <c r="J68" s="67">
        <v>0</v>
      </c>
      <c r="K68" s="68">
        <v>0</v>
      </c>
      <c r="L68" s="33">
        <f>I68+J68-K68</f>
        <v>0</v>
      </c>
      <c r="M68" s="67">
        <v>0</v>
      </c>
      <c r="N68" s="68">
        <v>0</v>
      </c>
      <c r="O68" s="33">
        <f>L68+M68-N68</f>
        <v>0</v>
      </c>
      <c r="P68" s="67">
        <v>0</v>
      </c>
      <c r="Q68" s="68">
        <v>0</v>
      </c>
      <c r="R68" s="33">
        <f>O68+P68-Q68</f>
        <v>0</v>
      </c>
      <c r="S68" s="67">
        <v>0</v>
      </c>
      <c r="T68" s="68">
        <v>0</v>
      </c>
      <c r="U68" s="33">
        <f>R68+S68-T68</f>
        <v>0</v>
      </c>
      <c r="V68" s="67">
        <v>0</v>
      </c>
      <c r="W68" s="68">
        <v>0</v>
      </c>
      <c r="X68" s="33">
        <f>U68+V68-W68</f>
        <v>0</v>
      </c>
      <c r="Y68" s="67">
        <v>0</v>
      </c>
      <c r="Z68" s="68">
        <v>0</v>
      </c>
      <c r="AA68" s="33">
        <f>X68+Y68-Z68</f>
        <v>0</v>
      </c>
      <c r="AB68" s="67">
        <v>0</v>
      </c>
      <c r="AC68" s="68">
        <v>0</v>
      </c>
      <c r="AD68" s="33">
        <f>AA68+AB68-AC68</f>
        <v>0</v>
      </c>
      <c r="AE68" s="67">
        <v>0</v>
      </c>
      <c r="AF68" s="68">
        <v>0</v>
      </c>
      <c r="AG68" s="33">
        <f>AD68+AE68-AF68</f>
        <v>0</v>
      </c>
      <c r="AH68" s="67">
        <v>0</v>
      </c>
      <c r="AI68" s="68">
        <v>0</v>
      </c>
      <c r="AJ68" s="33">
        <f>AG68+AH68-AI68</f>
        <v>0</v>
      </c>
      <c r="AK68" s="67">
        <v>0</v>
      </c>
      <c r="AL68" s="68">
        <v>0</v>
      </c>
      <c r="AM68" s="33">
        <f>AJ68+AK68-AL68</f>
        <v>0</v>
      </c>
      <c r="AN68" s="25">
        <f t="shared" si="72"/>
        <v>0</v>
      </c>
      <c r="AO68" s="26">
        <f t="shared" si="72"/>
        <v>0</v>
      </c>
      <c r="AP68" s="30">
        <f>C68+AN68-AO68</f>
        <v>0</v>
      </c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idden="1" x14ac:dyDescent="0.25">
      <c r="A69" s="41815" t="s">
        <v>28</v>
      </c>
      <c r="B69" s="41816"/>
      <c r="C69" s="24">
        <v>0</v>
      </c>
      <c r="D69" s="69">
        <v>0</v>
      </c>
      <c r="E69" s="70">
        <v>0</v>
      </c>
      <c r="F69" s="33">
        <f>C69+D69-E69</f>
        <v>0</v>
      </c>
      <c r="G69" s="69">
        <v>0</v>
      </c>
      <c r="H69" s="70">
        <v>0</v>
      </c>
      <c r="I69" s="33">
        <f>F69+G69-H69</f>
        <v>0</v>
      </c>
      <c r="J69" s="69">
        <v>0</v>
      </c>
      <c r="K69" s="70">
        <v>0</v>
      </c>
      <c r="L69" s="33">
        <f>I69+J69-K69</f>
        <v>0</v>
      </c>
      <c r="M69" s="69">
        <v>0</v>
      </c>
      <c r="N69" s="70">
        <v>0</v>
      </c>
      <c r="O69" s="33">
        <f>L69+M69-N69</f>
        <v>0</v>
      </c>
      <c r="P69" s="69">
        <v>0</v>
      </c>
      <c r="Q69" s="70">
        <v>0</v>
      </c>
      <c r="R69" s="33">
        <f>O69+P69-Q69</f>
        <v>0</v>
      </c>
      <c r="S69" s="69">
        <v>0</v>
      </c>
      <c r="T69" s="70">
        <v>0</v>
      </c>
      <c r="U69" s="33">
        <f>R69+S69-T69</f>
        <v>0</v>
      </c>
      <c r="V69" s="69">
        <v>0</v>
      </c>
      <c r="W69" s="70">
        <v>0</v>
      </c>
      <c r="X69" s="33">
        <f>U69+V69-W69</f>
        <v>0</v>
      </c>
      <c r="Y69" s="69">
        <v>0</v>
      </c>
      <c r="Z69" s="70">
        <v>0</v>
      </c>
      <c r="AA69" s="33">
        <f>X69+Y69-Z69</f>
        <v>0</v>
      </c>
      <c r="AB69" s="69">
        <v>0</v>
      </c>
      <c r="AC69" s="70">
        <v>0</v>
      </c>
      <c r="AD69" s="33">
        <f>AA69+AB69-AC69</f>
        <v>0</v>
      </c>
      <c r="AE69" s="69">
        <v>0</v>
      </c>
      <c r="AF69" s="70">
        <v>0</v>
      </c>
      <c r="AG69" s="33">
        <f>AD69+AE69-AF69</f>
        <v>0</v>
      </c>
      <c r="AH69" s="69">
        <v>0</v>
      </c>
      <c r="AI69" s="70">
        <v>0</v>
      </c>
      <c r="AJ69" s="33">
        <f>AG69+AH69-AI69</f>
        <v>0</v>
      </c>
      <c r="AK69" s="69">
        <v>0</v>
      </c>
      <c r="AL69" s="70">
        <v>0</v>
      </c>
      <c r="AM69" s="33">
        <f>AJ69+AK69-AL69</f>
        <v>0</v>
      </c>
      <c r="AN69" s="25">
        <f t="shared" si="72"/>
        <v>0</v>
      </c>
      <c r="AO69" s="26">
        <f t="shared" si="72"/>
        <v>0</v>
      </c>
      <c r="AP69" s="30">
        <f>C69+AN69-AO69</f>
        <v>0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idden="1" x14ac:dyDescent="0.25">
      <c r="A70" s="41828" t="s">
        <v>29</v>
      </c>
      <c r="B70" s="41800"/>
      <c r="C70" s="42">
        <f t="shared" ref="C70:AP70" si="73">SUM(C66:C69)</f>
        <v>0</v>
      </c>
      <c r="D70" s="43">
        <f t="shared" si="73"/>
        <v>0</v>
      </c>
      <c r="E70" s="43">
        <f t="shared" si="73"/>
        <v>0</v>
      </c>
      <c r="F70" s="42">
        <f t="shared" si="73"/>
        <v>0</v>
      </c>
      <c r="G70" s="43">
        <f t="shared" si="73"/>
        <v>0</v>
      </c>
      <c r="H70" s="43">
        <f t="shared" si="73"/>
        <v>0</v>
      </c>
      <c r="I70" s="42">
        <f t="shared" si="73"/>
        <v>0</v>
      </c>
      <c r="J70" s="43">
        <f t="shared" si="73"/>
        <v>0</v>
      </c>
      <c r="K70" s="43">
        <f t="shared" si="73"/>
        <v>0</v>
      </c>
      <c r="L70" s="42">
        <f t="shared" si="73"/>
        <v>0</v>
      </c>
      <c r="M70" s="43">
        <f t="shared" si="73"/>
        <v>0</v>
      </c>
      <c r="N70" s="43">
        <f t="shared" si="73"/>
        <v>0</v>
      </c>
      <c r="O70" s="42">
        <f t="shared" si="73"/>
        <v>0</v>
      </c>
      <c r="P70" s="43">
        <f t="shared" si="73"/>
        <v>0</v>
      </c>
      <c r="Q70" s="43">
        <f t="shared" si="73"/>
        <v>0</v>
      </c>
      <c r="R70" s="42">
        <f t="shared" si="73"/>
        <v>0</v>
      </c>
      <c r="S70" s="43">
        <f t="shared" si="73"/>
        <v>0</v>
      </c>
      <c r="T70" s="43">
        <f t="shared" si="73"/>
        <v>0</v>
      </c>
      <c r="U70" s="42">
        <f t="shared" si="73"/>
        <v>0</v>
      </c>
      <c r="V70" s="43">
        <f t="shared" si="73"/>
        <v>0</v>
      </c>
      <c r="W70" s="43">
        <f t="shared" si="73"/>
        <v>0</v>
      </c>
      <c r="X70" s="42">
        <f t="shared" si="73"/>
        <v>0</v>
      </c>
      <c r="Y70" s="43">
        <f t="shared" si="73"/>
        <v>0</v>
      </c>
      <c r="Z70" s="43">
        <f t="shared" si="73"/>
        <v>0</v>
      </c>
      <c r="AA70" s="42">
        <f t="shared" si="73"/>
        <v>0</v>
      </c>
      <c r="AB70" s="43">
        <f t="shared" si="73"/>
        <v>0</v>
      </c>
      <c r="AC70" s="43">
        <f t="shared" si="73"/>
        <v>0</v>
      </c>
      <c r="AD70" s="42">
        <f t="shared" si="73"/>
        <v>0</v>
      </c>
      <c r="AE70" s="43">
        <f t="shared" si="73"/>
        <v>0</v>
      </c>
      <c r="AF70" s="43">
        <f t="shared" si="73"/>
        <v>0</v>
      </c>
      <c r="AG70" s="42">
        <f t="shared" si="73"/>
        <v>0</v>
      </c>
      <c r="AH70" s="43">
        <f t="shared" si="73"/>
        <v>0</v>
      </c>
      <c r="AI70" s="43">
        <f t="shared" si="73"/>
        <v>0</v>
      </c>
      <c r="AJ70" s="42">
        <f t="shared" si="73"/>
        <v>0</v>
      </c>
      <c r="AK70" s="43">
        <f t="shared" si="73"/>
        <v>0</v>
      </c>
      <c r="AL70" s="43">
        <f t="shared" si="73"/>
        <v>0</v>
      </c>
      <c r="AM70" s="42">
        <f t="shared" si="73"/>
        <v>0</v>
      </c>
      <c r="AN70" s="42">
        <f t="shared" si="73"/>
        <v>0</v>
      </c>
      <c r="AO70" s="42">
        <f t="shared" si="73"/>
        <v>0</v>
      </c>
      <c r="AP70" s="44">
        <f t="shared" si="73"/>
        <v>0</v>
      </c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idden="1" x14ac:dyDescent="0.25">
      <c r="A71" s="41815" t="s">
        <v>30</v>
      </c>
      <c r="B71" s="41816"/>
      <c r="C71" s="24">
        <v>0</v>
      </c>
      <c r="D71" s="65">
        <v>0</v>
      </c>
      <c r="E71" s="66">
        <v>0</v>
      </c>
      <c r="F71" s="33">
        <f t="shared" ref="F71:F76" si="74">C71+D71-E71</f>
        <v>0</v>
      </c>
      <c r="G71" s="65">
        <v>0</v>
      </c>
      <c r="H71" s="66">
        <v>0</v>
      </c>
      <c r="I71" s="33">
        <f t="shared" ref="I71:I76" si="75">F71+G71-H71</f>
        <v>0</v>
      </c>
      <c r="J71" s="65">
        <v>0</v>
      </c>
      <c r="K71" s="66">
        <v>0</v>
      </c>
      <c r="L71" s="33">
        <f t="shared" ref="L71:L76" si="76">I71+J71-K71</f>
        <v>0</v>
      </c>
      <c r="M71" s="65">
        <v>0</v>
      </c>
      <c r="N71" s="66">
        <v>0</v>
      </c>
      <c r="O71" s="33">
        <f t="shared" ref="O71:O76" si="77">L71+M71-N71</f>
        <v>0</v>
      </c>
      <c r="P71" s="65">
        <v>0</v>
      </c>
      <c r="Q71" s="66">
        <v>0</v>
      </c>
      <c r="R71" s="33">
        <f t="shared" ref="R71:R76" si="78">O71+P71-Q71</f>
        <v>0</v>
      </c>
      <c r="S71" s="65">
        <v>0</v>
      </c>
      <c r="T71" s="66">
        <v>0</v>
      </c>
      <c r="U71" s="33">
        <f t="shared" ref="U71:U76" si="79">R71+S71-T71</f>
        <v>0</v>
      </c>
      <c r="V71" s="65">
        <v>0</v>
      </c>
      <c r="W71" s="66">
        <v>0</v>
      </c>
      <c r="X71" s="33">
        <f t="shared" ref="X71:X76" si="80">U71+V71-W71</f>
        <v>0</v>
      </c>
      <c r="Y71" s="65">
        <v>0</v>
      </c>
      <c r="Z71" s="66">
        <v>0</v>
      </c>
      <c r="AA71" s="33">
        <f t="shared" ref="AA71:AA76" si="81">X71+Y71-Z71</f>
        <v>0</v>
      </c>
      <c r="AB71" s="65">
        <v>0</v>
      </c>
      <c r="AC71" s="66">
        <v>0</v>
      </c>
      <c r="AD71" s="33">
        <f t="shared" ref="AD71:AD76" si="82">AA71+AB71-AC71</f>
        <v>0</v>
      </c>
      <c r="AE71" s="65">
        <v>0</v>
      </c>
      <c r="AF71" s="66">
        <v>0</v>
      </c>
      <c r="AG71" s="33">
        <f t="shared" ref="AG71:AG76" si="83">AD71+AE71-AF71</f>
        <v>0</v>
      </c>
      <c r="AH71" s="65">
        <v>0</v>
      </c>
      <c r="AI71" s="66">
        <v>0</v>
      </c>
      <c r="AJ71" s="33">
        <f t="shared" ref="AJ71:AJ76" si="84">AG71+AH71-AI71</f>
        <v>0</v>
      </c>
      <c r="AK71" s="65">
        <v>0</v>
      </c>
      <c r="AL71" s="66">
        <v>0</v>
      </c>
      <c r="AM71" s="33">
        <f t="shared" ref="AM71:AM76" si="85">AJ71+AK71-AL71</f>
        <v>0</v>
      </c>
      <c r="AN71" s="25">
        <f t="shared" ref="AN71:AO76" si="86">SUM(D71+G71+J71+M71+P71+S71+V71+Y71+AB71+AE71+AH71+AK71)</f>
        <v>0</v>
      </c>
      <c r="AO71" s="26">
        <f t="shared" si="86"/>
        <v>0</v>
      </c>
      <c r="AP71" s="30">
        <f t="shared" ref="AP71:AP76" si="87">C71+AN71-AO71</f>
        <v>0</v>
      </c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idden="1" x14ac:dyDescent="0.25">
      <c r="A72" s="41815" t="s">
        <v>31</v>
      </c>
      <c r="B72" s="41816"/>
      <c r="C72" s="24">
        <v>0</v>
      </c>
      <c r="D72" s="67">
        <v>0</v>
      </c>
      <c r="E72" s="68">
        <v>0</v>
      </c>
      <c r="F72" s="33">
        <f t="shared" si="74"/>
        <v>0</v>
      </c>
      <c r="G72" s="67">
        <v>0</v>
      </c>
      <c r="H72" s="68">
        <v>0</v>
      </c>
      <c r="I72" s="33">
        <f t="shared" si="75"/>
        <v>0</v>
      </c>
      <c r="J72" s="67">
        <v>0</v>
      </c>
      <c r="K72" s="68">
        <v>0</v>
      </c>
      <c r="L72" s="33">
        <f t="shared" si="76"/>
        <v>0</v>
      </c>
      <c r="M72" s="67">
        <v>0</v>
      </c>
      <c r="N72" s="68">
        <v>0</v>
      </c>
      <c r="O72" s="33">
        <f t="shared" si="77"/>
        <v>0</v>
      </c>
      <c r="P72" s="67">
        <v>0</v>
      </c>
      <c r="Q72" s="68">
        <v>0</v>
      </c>
      <c r="R72" s="33">
        <f t="shared" si="78"/>
        <v>0</v>
      </c>
      <c r="S72" s="67">
        <v>0</v>
      </c>
      <c r="T72" s="68">
        <v>0</v>
      </c>
      <c r="U72" s="33">
        <f t="shared" si="79"/>
        <v>0</v>
      </c>
      <c r="V72" s="67">
        <v>0</v>
      </c>
      <c r="W72" s="68">
        <v>0</v>
      </c>
      <c r="X72" s="33">
        <f t="shared" si="80"/>
        <v>0</v>
      </c>
      <c r="Y72" s="67">
        <v>0</v>
      </c>
      <c r="Z72" s="68">
        <v>0</v>
      </c>
      <c r="AA72" s="33">
        <f t="shared" si="81"/>
        <v>0</v>
      </c>
      <c r="AB72" s="67">
        <v>0</v>
      </c>
      <c r="AC72" s="68">
        <v>0</v>
      </c>
      <c r="AD72" s="33">
        <f t="shared" si="82"/>
        <v>0</v>
      </c>
      <c r="AE72" s="67">
        <v>0</v>
      </c>
      <c r="AF72" s="68">
        <v>0</v>
      </c>
      <c r="AG72" s="33">
        <f t="shared" si="83"/>
        <v>0</v>
      </c>
      <c r="AH72" s="67">
        <v>0</v>
      </c>
      <c r="AI72" s="68">
        <v>0</v>
      </c>
      <c r="AJ72" s="33">
        <f t="shared" si="84"/>
        <v>0</v>
      </c>
      <c r="AK72" s="67">
        <v>0</v>
      </c>
      <c r="AL72" s="68">
        <v>0</v>
      </c>
      <c r="AM72" s="33">
        <f t="shared" si="85"/>
        <v>0</v>
      </c>
      <c r="AN72" s="25">
        <f t="shared" si="86"/>
        <v>0</v>
      </c>
      <c r="AO72" s="26">
        <f t="shared" si="86"/>
        <v>0</v>
      </c>
      <c r="AP72" s="30">
        <f t="shared" si="87"/>
        <v>0</v>
      </c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idden="1" x14ac:dyDescent="0.25">
      <c r="A73" s="41815" t="s">
        <v>32</v>
      </c>
      <c r="B73" s="41816"/>
      <c r="C73" s="24">
        <v>0</v>
      </c>
      <c r="D73" s="67">
        <v>0</v>
      </c>
      <c r="E73" s="68">
        <v>0</v>
      </c>
      <c r="F73" s="33">
        <f t="shared" si="74"/>
        <v>0</v>
      </c>
      <c r="G73" s="67">
        <v>0</v>
      </c>
      <c r="H73" s="68">
        <v>0</v>
      </c>
      <c r="I73" s="33">
        <f t="shared" si="75"/>
        <v>0</v>
      </c>
      <c r="J73" s="67">
        <v>0</v>
      </c>
      <c r="K73" s="68">
        <v>0</v>
      </c>
      <c r="L73" s="33">
        <f t="shared" si="76"/>
        <v>0</v>
      </c>
      <c r="M73" s="67">
        <v>0</v>
      </c>
      <c r="N73" s="68">
        <v>0</v>
      </c>
      <c r="O73" s="33">
        <f t="shared" si="77"/>
        <v>0</v>
      </c>
      <c r="P73" s="67">
        <v>0</v>
      </c>
      <c r="Q73" s="68">
        <v>0</v>
      </c>
      <c r="R73" s="33">
        <f t="shared" si="78"/>
        <v>0</v>
      </c>
      <c r="S73" s="67">
        <v>0</v>
      </c>
      <c r="T73" s="68">
        <v>0</v>
      </c>
      <c r="U73" s="33">
        <f t="shared" si="79"/>
        <v>0</v>
      </c>
      <c r="V73" s="67">
        <v>0</v>
      </c>
      <c r="W73" s="68">
        <v>0</v>
      </c>
      <c r="X73" s="33">
        <f t="shared" si="80"/>
        <v>0</v>
      </c>
      <c r="Y73" s="67">
        <v>0</v>
      </c>
      <c r="Z73" s="68">
        <v>0</v>
      </c>
      <c r="AA73" s="33">
        <f t="shared" si="81"/>
        <v>0</v>
      </c>
      <c r="AB73" s="67">
        <v>0</v>
      </c>
      <c r="AC73" s="68">
        <v>0</v>
      </c>
      <c r="AD73" s="33">
        <f t="shared" si="82"/>
        <v>0</v>
      </c>
      <c r="AE73" s="67">
        <v>0</v>
      </c>
      <c r="AF73" s="68">
        <v>0</v>
      </c>
      <c r="AG73" s="33">
        <f t="shared" si="83"/>
        <v>0</v>
      </c>
      <c r="AH73" s="67">
        <v>0</v>
      </c>
      <c r="AI73" s="68">
        <v>0</v>
      </c>
      <c r="AJ73" s="33">
        <f t="shared" si="84"/>
        <v>0</v>
      </c>
      <c r="AK73" s="67">
        <v>0</v>
      </c>
      <c r="AL73" s="68">
        <v>0</v>
      </c>
      <c r="AM73" s="33">
        <f t="shared" si="85"/>
        <v>0</v>
      </c>
      <c r="AN73" s="25">
        <f t="shared" si="86"/>
        <v>0</v>
      </c>
      <c r="AO73" s="26">
        <f t="shared" si="86"/>
        <v>0</v>
      </c>
      <c r="AP73" s="30">
        <f t="shared" si="87"/>
        <v>0</v>
      </c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idden="1" x14ac:dyDescent="0.25">
      <c r="A74" s="41815" t="s">
        <v>33</v>
      </c>
      <c r="B74" s="41816"/>
      <c r="C74" s="24">
        <v>0</v>
      </c>
      <c r="D74" s="67">
        <v>0</v>
      </c>
      <c r="E74" s="68">
        <v>0</v>
      </c>
      <c r="F74" s="33">
        <f t="shared" si="74"/>
        <v>0</v>
      </c>
      <c r="G74" s="67">
        <v>0</v>
      </c>
      <c r="H74" s="68">
        <v>0</v>
      </c>
      <c r="I74" s="33">
        <f t="shared" si="75"/>
        <v>0</v>
      </c>
      <c r="J74" s="67">
        <v>0</v>
      </c>
      <c r="K74" s="68">
        <v>0</v>
      </c>
      <c r="L74" s="33">
        <f t="shared" si="76"/>
        <v>0</v>
      </c>
      <c r="M74" s="67">
        <v>0</v>
      </c>
      <c r="N74" s="68">
        <v>0</v>
      </c>
      <c r="O74" s="33">
        <f t="shared" si="77"/>
        <v>0</v>
      </c>
      <c r="P74" s="67">
        <v>0</v>
      </c>
      <c r="Q74" s="68">
        <v>0</v>
      </c>
      <c r="R74" s="33">
        <f t="shared" si="78"/>
        <v>0</v>
      </c>
      <c r="S74" s="67">
        <v>0</v>
      </c>
      <c r="T74" s="68">
        <v>0</v>
      </c>
      <c r="U74" s="33">
        <f t="shared" si="79"/>
        <v>0</v>
      </c>
      <c r="V74" s="67">
        <v>0</v>
      </c>
      <c r="W74" s="68">
        <v>0</v>
      </c>
      <c r="X74" s="33">
        <f t="shared" si="80"/>
        <v>0</v>
      </c>
      <c r="Y74" s="67">
        <v>0</v>
      </c>
      <c r="Z74" s="68">
        <v>0</v>
      </c>
      <c r="AA74" s="33">
        <f t="shared" si="81"/>
        <v>0</v>
      </c>
      <c r="AB74" s="67">
        <v>0</v>
      </c>
      <c r="AC74" s="68">
        <v>0</v>
      </c>
      <c r="AD74" s="33">
        <f t="shared" si="82"/>
        <v>0</v>
      </c>
      <c r="AE74" s="67">
        <v>0</v>
      </c>
      <c r="AF74" s="68">
        <v>0</v>
      </c>
      <c r="AG74" s="33">
        <f t="shared" si="83"/>
        <v>0</v>
      </c>
      <c r="AH74" s="67">
        <v>0</v>
      </c>
      <c r="AI74" s="68">
        <v>0</v>
      </c>
      <c r="AJ74" s="33">
        <f t="shared" si="84"/>
        <v>0</v>
      </c>
      <c r="AK74" s="67">
        <v>0</v>
      </c>
      <c r="AL74" s="68">
        <v>0</v>
      </c>
      <c r="AM74" s="33">
        <f t="shared" si="85"/>
        <v>0</v>
      </c>
      <c r="AN74" s="25">
        <f t="shared" si="86"/>
        <v>0</v>
      </c>
      <c r="AO74" s="26">
        <f t="shared" si="86"/>
        <v>0</v>
      </c>
      <c r="AP74" s="30">
        <f t="shared" si="87"/>
        <v>0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idden="1" x14ac:dyDescent="0.25">
      <c r="A75" s="41815" t="s">
        <v>34</v>
      </c>
      <c r="B75" s="41816"/>
      <c r="C75" s="24">
        <v>0</v>
      </c>
      <c r="D75" s="67">
        <v>0</v>
      </c>
      <c r="E75" s="68">
        <v>0</v>
      </c>
      <c r="F75" s="33">
        <f t="shared" si="74"/>
        <v>0</v>
      </c>
      <c r="G75" s="67">
        <v>0</v>
      </c>
      <c r="H75" s="68">
        <v>0</v>
      </c>
      <c r="I75" s="33">
        <f t="shared" si="75"/>
        <v>0</v>
      </c>
      <c r="J75" s="67">
        <v>0</v>
      </c>
      <c r="K75" s="68">
        <v>0</v>
      </c>
      <c r="L75" s="33">
        <f t="shared" si="76"/>
        <v>0</v>
      </c>
      <c r="M75" s="67">
        <v>0</v>
      </c>
      <c r="N75" s="68">
        <v>0</v>
      </c>
      <c r="O75" s="33">
        <f t="shared" si="77"/>
        <v>0</v>
      </c>
      <c r="P75" s="67">
        <v>0</v>
      </c>
      <c r="Q75" s="68">
        <v>0</v>
      </c>
      <c r="R75" s="33">
        <f t="shared" si="78"/>
        <v>0</v>
      </c>
      <c r="S75" s="67">
        <v>0</v>
      </c>
      <c r="T75" s="68">
        <v>0</v>
      </c>
      <c r="U75" s="33">
        <f t="shared" si="79"/>
        <v>0</v>
      </c>
      <c r="V75" s="67">
        <v>0</v>
      </c>
      <c r="W75" s="68">
        <v>0</v>
      </c>
      <c r="X75" s="33">
        <f t="shared" si="80"/>
        <v>0</v>
      </c>
      <c r="Y75" s="67">
        <v>0</v>
      </c>
      <c r="Z75" s="68">
        <v>0</v>
      </c>
      <c r="AA75" s="33">
        <f t="shared" si="81"/>
        <v>0</v>
      </c>
      <c r="AB75" s="67">
        <v>0</v>
      </c>
      <c r="AC75" s="68">
        <v>0</v>
      </c>
      <c r="AD75" s="33">
        <f t="shared" si="82"/>
        <v>0</v>
      </c>
      <c r="AE75" s="67">
        <v>0</v>
      </c>
      <c r="AF75" s="68">
        <v>0</v>
      </c>
      <c r="AG75" s="33">
        <f t="shared" si="83"/>
        <v>0</v>
      </c>
      <c r="AH75" s="67">
        <v>0</v>
      </c>
      <c r="AI75" s="68">
        <v>0</v>
      </c>
      <c r="AJ75" s="33">
        <f t="shared" si="84"/>
        <v>0</v>
      </c>
      <c r="AK75" s="67">
        <v>0</v>
      </c>
      <c r="AL75" s="68">
        <v>0</v>
      </c>
      <c r="AM75" s="33">
        <f t="shared" si="85"/>
        <v>0</v>
      </c>
      <c r="AN75" s="25">
        <f t="shared" si="86"/>
        <v>0</v>
      </c>
      <c r="AO75" s="26">
        <f t="shared" si="86"/>
        <v>0</v>
      </c>
      <c r="AP75" s="30">
        <f t="shared" si="87"/>
        <v>0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idden="1" x14ac:dyDescent="0.25">
      <c r="A76" s="41826" t="s">
        <v>35</v>
      </c>
      <c r="B76" s="41827"/>
      <c r="C76" s="24">
        <v>0</v>
      </c>
      <c r="D76" s="69">
        <v>0</v>
      </c>
      <c r="E76" s="70">
        <v>0</v>
      </c>
      <c r="F76" s="55">
        <f t="shared" si="74"/>
        <v>0</v>
      </c>
      <c r="G76" s="69">
        <v>0</v>
      </c>
      <c r="H76" s="70">
        <v>0</v>
      </c>
      <c r="I76" s="55">
        <f t="shared" si="75"/>
        <v>0</v>
      </c>
      <c r="J76" s="69">
        <v>0</v>
      </c>
      <c r="K76" s="70">
        <v>0</v>
      </c>
      <c r="L76" s="55">
        <f t="shared" si="76"/>
        <v>0</v>
      </c>
      <c r="M76" s="69">
        <v>0</v>
      </c>
      <c r="N76" s="70">
        <v>0</v>
      </c>
      <c r="O76" s="55">
        <f t="shared" si="77"/>
        <v>0</v>
      </c>
      <c r="P76" s="69">
        <v>0</v>
      </c>
      <c r="Q76" s="70">
        <v>0</v>
      </c>
      <c r="R76" s="55">
        <f t="shared" si="78"/>
        <v>0</v>
      </c>
      <c r="S76" s="69">
        <v>0</v>
      </c>
      <c r="T76" s="70">
        <v>0</v>
      </c>
      <c r="U76" s="55">
        <f t="shared" si="79"/>
        <v>0</v>
      </c>
      <c r="V76" s="69">
        <v>0</v>
      </c>
      <c r="W76" s="70">
        <v>0</v>
      </c>
      <c r="X76" s="55">
        <f t="shared" si="80"/>
        <v>0</v>
      </c>
      <c r="Y76" s="69">
        <v>0</v>
      </c>
      <c r="Z76" s="70">
        <v>0</v>
      </c>
      <c r="AA76" s="55">
        <f t="shared" si="81"/>
        <v>0</v>
      </c>
      <c r="AB76" s="69">
        <v>0</v>
      </c>
      <c r="AC76" s="70">
        <v>0</v>
      </c>
      <c r="AD76" s="55">
        <f t="shared" si="82"/>
        <v>0</v>
      </c>
      <c r="AE76" s="69">
        <v>0</v>
      </c>
      <c r="AF76" s="70">
        <v>0</v>
      </c>
      <c r="AG76" s="55">
        <f t="shared" si="83"/>
        <v>0</v>
      </c>
      <c r="AH76" s="69">
        <v>0</v>
      </c>
      <c r="AI76" s="70">
        <v>0</v>
      </c>
      <c r="AJ76" s="55">
        <f t="shared" si="84"/>
        <v>0</v>
      </c>
      <c r="AK76" s="69">
        <v>0</v>
      </c>
      <c r="AL76" s="70">
        <v>0</v>
      </c>
      <c r="AM76" s="55">
        <f t="shared" si="85"/>
        <v>0</v>
      </c>
      <c r="AN76" s="58">
        <f t="shared" si="86"/>
        <v>0</v>
      </c>
      <c r="AO76" s="59">
        <f t="shared" si="86"/>
        <v>0</v>
      </c>
      <c r="AP76" s="60">
        <f t="shared" si="87"/>
        <v>0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idden="1" x14ac:dyDescent="0.25">
      <c r="A77" s="41828" t="s">
        <v>36</v>
      </c>
      <c r="B77" s="41800"/>
      <c r="C77" s="42">
        <f t="shared" ref="C77:AP77" si="88">SUM(C71:C76)</f>
        <v>0</v>
      </c>
      <c r="D77" s="42">
        <f t="shared" si="88"/>
        <v>0</v>
      </c>
      <c r="E77" s="42">
        <f t="shared" si="88"/>
        <v>0</v>
      </c>
      <c r="F77" s="42">
        <f t="shared" si="88"/>
        <v>0</v>
      </c>
      <c r="G77" s="42">
        <f t="shared" si="88"/>
        <v>0</v>
      </c>
      <c r="H77" s="42">
        <f t="shared" si="88"/>
        <v>0</v>
      </c>
      <c r="I77" s="42">
        <f t="shared" si="88"/>
        <v>0</v>
      </c>
      <c r="J77" s="42">
        <f t="shared" si="88"/>
        <v>0</v>
      </c>
      <c r="K77" s="42">
        <f t="shared" si="88"/>
        <v>0</v>
      </c>
      <c r="L77" s="42">
        <f t="shared" si="88"/>
        <v>0</v>
      </c>
      <c r="M77" s="42">
        <f t="shared" si="88"/>
        <v>0</v>
      </c>
      <c r="N77" s="42">
        <f t="shared" si="88"/>
        <v>0</v>
      </c>
      <c r="O77" s="42">
        <f t="shared" si="88"/>
        <v>0</v>
      </c>
      <c r="P77" s="42">
        <f t="shared" si="88"/>
        <v>0</v>
      </c>
      <c r="Q77" s="42">
        <f t="shared" si="88"/>
        <v>0</v>
      </c>
      <c r="R77" s="42">
        <f t="shared" si="88"/>
        <v>0</v>
      </c>
      <c r="S77" s="42">
        <f t="shared" si="88"/>
        <v>0</v>
      </c>
      <c r="T77" s="42">
        <f t="shared" si="88"/>
        <v>0</v>
      </c>
      <c r="U77" s="42">
        <f t="shared" si="88"/>
        <v>0</v>
      </c>
      <c r="V77" s="42">
        <f t="shared" si="88"/>
        <v>0</v>
      </c>
      <c r="W77" s="42">
        <f t="shared" si="88"/>
        <v>0</v>
      </c>
      <c r="X77" s="42">
        <f t="shared" si="88"/>
        <v>0</v>
      </c>
      <c r="Y77" s="42">
        <f t="shared" si="88"/>
        <v>0</v>
      </c>
      <c r="Z77" s="42">
        <f t="shared" si="88"/>
        <v>0</v>
      </c>
      <c r="AA77" s="42">
        <f t="shared" si="88"/>
        <v>0</v>
      </c>
      <c r="AB77" s="42">
        <f t="shared" si="88"/>
        <v>0</v>
      </c>
      <c r="AC77" s="42">
        <f t="shared" si="88"/>
        <v>0</v>
      </c>
      <c r="AD77" s="42">
        <f t="shared" si="88"/>
        <v>0</v>
      </c>
      <c r="AE77" s="42">
        <f t="shared" si="88"/>
        <v>0</v>
      </c>
      <c r="AF77" s="42">
        <f t="shared" si="88"/>
        <v>0</v>
      </c>
      <c r="AG77" s="42">
        <f t="shared" si="88"/>
        <v>0</v>
      </c>
      <c r="AH77" s="42">
        <f t="shared" si="88"/>
        <v>0</v>
      </c>
      <c r="AI77" s="42">
        <f t="shared" si="88"/>
        <v>0</v>
      </c>
      <c r="AJ77" s="42">
        <f t="shared" si="88"/>
        <v>0</v>
      </c>
      <c r="AK77" s="42">
        <f t="shared" si="88"/>
        <v>0</v>
      </c>
      <c r="AL77" s="42">
        <f t="shared" si="88"/>
        <v>0</v>
      </c>
      <c r="AM77" s="42">
        <f t="shared" si="88"/>
        <v>0</v>
      </c>
      <c r="AN77" s="42">
        <f t="shared" si="88"/>
        <v>0</v>
      </c>
      <c r="AO77" s="42">
        <f t="shared" si="88"/>
        <v>0</v>
      </c>
      <c r="AP77" s="44">
        <f t="shared" si="88"/>
        <v>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idden="1" x14ac:dyDescent="0.25">
      <c r="A78" s="41828" t="s">
        <v>45</v>
      </c>
      <c r="B78" s="41800"/>
      <c r="C78" s="42">
        <f t="shared" ref="C78:AP78" si="89">C70+C77</f>
        <v>0</v>
      </c>
      <c r="D78" s="42">
        <f t="shared" si="89"/>
        <v>0</v>
      </c>
      <c r="E78" s="42">
        <f t="shared" si="89"/>
        <v>0</v>
      </c>
      <c r="F78" s="42">
        <f t="shared" si="89"/>
        <v>0</v>
      </c>
      <c r="G78" s="42">
        <f t="shared" si="89"/>
        <v>0</v>
      </c>
      <c r="H78" s="42">
        <f t="shared" si="89"/>
        <v>0</v>
      </c>
      <c r="I78" s="42">
        <f t="shared" si="89"/>
        <v>0</v>
      </c>
      <c r="J78" s="42">
        <f t="shared" si="89"/>
        <v>0</v>
      </c>
      <c r="K78" s="42">
        <f t="shared" si="89"/>
        <v>0</v>
      </c>
      <c r="L78" s="42">
        <f t="shared" si="89"/>
        <v>0</v>
      </c>
      <c r="M78" s="42">
        <f t="shared" si="89"/>
        <v>0</v>
      </c>
      <c r="N78" s="42">
        <f t="shared" si="89"/>
        <v>0</v>
      </c>
      <c r="O78" s="42">
        <f t="shared" si="89"/>
        <v>0</v>
      </c>
      <c r="P78" s="42">
        <f t="shared" si="89"/>
        <v>0</v>
      </c>
      <c r="Q78" s="42">
        <f t="shared" si="89"/>
        <v>0</v>
      </c>
      <c r="R78" s="42">
        <f t="shared" si="89"/>
        <v>0</v>
      </c>
      <c r="S78" s="42">
        <f t="shared" si="89"/>
        <v>0</v>
      </c>
      <c r="T78" s="42">
        <f t="shared" si="89"/>
        <v>0</v>
      </c>
      <c r="U78" s="42">
        <f t="shared" si="89"/>
        <v>0</v>
      </c>
      <c r="V78" s="42">
        <f t="shared" si="89"/>
        <v>0</v>
      </c>
      <c r="W78" s="42">
        <f t="shared" si="89"/>
        <v>0</v>
      </c>
      <c r="X78" s="42">
        <f t="shared" si="89"/>
        <v>0</v>
      </c>
      <c r="Y78" s="42">
        <f t="shared" si="89"/>
        <v>0</v>
      </c>
      <c r="Z78" s="42">
        <f t="shared" si="89"/>
        <v>0</v>
      </c>
      <c r="AA78" s="42">
        <f t="shared" si="89"/>
        <v>0</v>
      </c>
      <c r="AB78" s="42">
        <f t="shared" si="89"/>
        <v>0</v>
      </c>
      <c r="AC78" s="42">
        <f t="shared" si="89"/>
        <v>0</v>
      </c>
      <c r="AD78" s="42">
        <f t="shared" si="89"/>
        <v>0</v>
      </c>
      <c r="AE78" s="42">
        <f t="shared" si="89"/>
        <v>0</v>
      </c>
      <c r="AF78" s="42">
        <f t="shared" si="89"/>
        <v>0</v>
      </c>
      <c r="AG78" s="42">
        <f t="shared" si="89"/>
        <v>0</v>
      </c>
      <c r="AH78" s="42">
        <f t="shared" si="89"/>
        <v>0</v>
      </c>
      <c r="AI78" s="42">
        <f t="shared" si="89"/>
        <v>0</v>
      </c>
      <c r="AJ78" s="42">
        <f t="shared" si="89"/>
        <v>0</v>
      </c>
      <c r="AK78" s="42">
        <f t="shared" si="89"/>
        <v>0</v>
      </c>
      <c r="AL78" s="42">
        <f t="shared" si="89"/>
        <v>0</v>
      </c>
      <c r="AM78" s="42">
        <f t="shared" si="89"/>
        <v>0</v>
      </c>
      <c r="AN78" s="42">
        <f t="shared" si="89"/>
        <v>0</v>
      </c>
      <c r="AO78" s="42">
        <f t="shared" si="89"/>
        <v>0</v>
      </c>
      <c r="AP78" s="44">
        <f t="shared" si="89"/>
        <v>0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idden="1" x14ac:dyDescent="0.25">
      <c r="A79" s="18" t="s">
        <v>46</v>
      </c>
      <c r="B79" s="19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3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4"/>
      <c r="AI79" s="64"/>
      <c r="AJ79" s="62"/>
      <c r="AK79" s="62"/>
      <c r="AL79" s="62"/>
      <c r="AM79" s="62"/>
      <c r="AN79" s="62"/>
      <c r="AO79" s="62"/>
      <c r="AP79" s="62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idden="1" x14ac:dyDescent="0.25">
      <c r="A80" s="41832" t="s">
        <v>25</v>
      </c>
      <c r="B80" s="41833"/>
      <c r="C80" s="24">
        <v>0</v>
      </c>
      <c r="D80" s="65">
        <v>0</v>
      </c>
      <c r="E80" s="66">
        <v>0</v>
      </c>
      <c r="F80" s="27">
        <f>C80+D80-E80</f>
        <v>0</v>
      </c>
      <c r="G80" s="65">
        <v>0</v>
      </c>
      <c r="H80" s="66">
        <v>0</v>
      </c>
      <c r="I80" s="27">
        <f>F80+G80-H80</f>
        <v>0</v>
      </c>
      <c r="J80" s="65">
        <v>0</v>
      </c>
      <c r="K80" s="66">
        <v>0</v>
      </c>
      <c r="L80" s="27">
        <f>I80+J80-K80</f>
        <v>0</v>
      </c>
      <c r="M80" s="65">
        <v>0</v>
      </c>
      <c r="N80" s="66">
        <v>0</v>
      </c>
      <c r="O80" s="27">
        <f>L80+M80-N80</f>
        <v>0</v>
      </c>
      <c r="P80" s="65">
        <v>0</v>
      </c>
      <c r="Q80" s="66">
        <v>0</v>
      </c>
      <c r="R80" s="27">
        <f>O80+P80-Q80</f>
        <v>0</v>
      </c>
      <c r="S80" s="65">
        <v>0</v>
      </c>
      <c r="T80" s="66">
        <v>0</v>
      </c>
      <c r="U80" s="27">
        <f>R80+S80-T80</f>
        <v>0</v>
      </c>
      <c r="V80" s="65">
        <v>0</v>
      </c>
      <c r="W80" s="66">
        <v>0</v>
      </c>
      <c r="X80" s="27">
        <f>U80+V80-W80</f>
        <v>0</v>
      </c>
      <c r="Y80" s="65">
        <v>0</v>
      </c>
      <c r="Z80" s="66">
        <v>0</v>
      </c>
      <c r="AA80" s="27">
        <f>X80+Y80-Z80</f>
        <v>0</v>
      </c>
      <c r="AB80" s="65">
        <v>0</v>
      </c>
      <c r="AC80" s="66">
        <v>0</v>
      </c>
      <c r="AD80" s="27">
        <f>AA80+AB80-AC80</f>
        <v>0</v>
      </c>
      <c r="AE80" s="65">
        <v>0</v>
      </c>
      <c r="AF80" s="66">
        <v>0</v>
      </c>
      <c r="AG80" s="27">
        <f>AD80+AE80-AF80</f>
        <v>0</v>
      </c>
      <c r="AH80" s="65">
        <v>0</v>
      </c>
      <c r="AI80" s="66">
        <v>0</v>
      </c>
      <c r="AJ80" s="27">
        <f>AG80+AH80-AI80</f>
        <v>0</v>
      </c>
      <c r="AK80" s="65">
        <v>0</v>
      </c>
      <c r="AL80" s="66">
        <v>0</v>
      </c>
      <c r="AM80" s="27">
        <f>AJ80+AK80-AL80</f>
        <v>0</v>
      </c>
      <c r="AN80" s="25">
        <f t="shared" ref="AN80:AO83" si="90">SUM(D80+G80+J80+M80+P80+S80+V80+Y80+AB80+AE80+AH80+AK80)</f>
        <v>0</v>
      </c>
      <c r="AO80" s="26">
        <f t="shared" si="90"/>
        <v>0</v>
      </c>
      <c r="AP80" s="30">
        <f>C80+AN80-AO80</f>
        <v>0</v>
      </c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idden="1" x14ac:dyDescent="0.25">
      <c r="A81" s="41815" t="s">
        <v>26</v>
      </c>
      <c r="B81" s="41816"/>
      <c r="C81" s="24">
        <v>0</v>
      </c>
      <c r="D81" s="67">
        <v>0</v>
      </c>
      <c r="E81" s="68">
        <v>0</v>
      </c>
      <c r="F81" s="33">
        <f>C81+D81-E81</f>
        <v>0</v>
      </c>
      <c r="G81" s="67">
        <v>0</v>
      </c>
      <c r="H81" s="68">
        <v>0</v>
      </c>
      <c r="I81" s="33">
        <f>F81+G81-H81</f>
        <v>0</v>
      </c>
      <c r="J81" s="67">
        <v>0</v>
      </c>
      <c r="K81" s="68">
        <v>0</v>
      </c>
      <c r="L81" s="33">
        <f>I81+J81-K81</f>
        <v>0</v>
      </c>
      <c r="M81" s="67">
        <v>0</v>
      </c>
      <c r="N81" s="68">
        <v>0</v>
      </c>
      <c r="O81" s="33">
        <f>L81+M81-N81</f>
        <v>0</v>
      </c>
      <c r="P81" s="67">
        <v>0</v>
      </c>
      <c r="Q81" s="68">
        <v>0</v>
      </c>
      <c r="R81" s="33">
        <f>O81+P81-Q81</f>
        <v>0</v>
      </c>
      <c r="S81" s="67">
        <v>0</v>
      </c>
      <c r="T81" s="68">
        <v>0</v>
      </c>
      <c r="U81" s="33">
        <f>R81+S81-T81</f>
        <v>0</v>
      </c>
      <c r="V81" s="67">
        <v>0</v>
      </c>
      <c r="W81" s="68">
        <v>0</v>
      </c>
      <c r="X81" s="33">
        <f>U81+V81-W81</f>
        <v>0</v>
      </c>
      <c r="Y81" s="67">
        <v>0</v>
      </c>
      <c r="Z81" s="68">
        <v>0</v>
      </c>
      <c r="AA81" s="33">
        <f>X81+Y81-Z81</f>
        <v>0</v>
      </c>
      <c r="AB81" s="67">
        <v>0</v>
      </c>
      <c r="AC81" s="68">
        <v>0</v>
      </c>
      <c r="AD81" s="33">
        <f>AA81+AB81-AC81</f>
        <v>0</v>
      </c>
      <c r="AE81" s="67">
        <v>0</v>
      </c>
      <c r="AF81" s="68">
        <v>0</v>
      </c>
      <c r="AG81" s="33">
        <f>AD81+AE81-AF81</f>
        <v>0</v>
      </c>
      <c r="AH81" s="67">
        <v>0</v>
      </c>
      <c r="AI81" s="68">
        <v>0</v>
      </c>
      <c r="AJ81" s="33">
        <f>AG81+AH81-AI81</f>
        <v>0</v>
      </c>
      <c r="AK81" s="67">
        <v>0</v>
      </c>
      <c r="AL81" s="68">
        <v>0</v>
      </c>
      <c r="AM81" s="33">
        <f>AJ81+AK81-AL81</f>
        <v>0</v>
      </c>
      <c r="AN81" s="25">
        <f t="shared" si="90"/>
        <v>0</v>
      </c>
      <c r="AO81" s="26">
        <f t="shared" si="90"/>
        <v>0</v>
      </c>
      <c r="AP81" s="30">
        <f>C81+AN81-AO81</f>
        <v>0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idden="1" x14ac:dyDescent="0.25">
      <c r="A82" s="41815" t="s">
        <v>27</v>
      </c>
      <c r="B82" s="41816"/>
      <c r="C82" s="24">
        <v>0</v>
      </c>
      <c r="D82" s="67">
        <v>0</v>
      </c>
      <c r="E82" s="68">
        <v>0</v>
      </c>
      <c r="F82" s="33">
        <f>C82+D82-E82</f>
        <v>0</v>
      </c>
      <c r="G82" s="67">
        <v>0</v>
      </c>
      <c r="H82" s="68">
        <v>0</v>
      </c>
      <c r="I82" s="33">
        <f>F82+G82-H82</f>
        <v>0</v>
      </c>
      <c r="J82" s="67">
        <v>0</v>
      </c>
      <c r="K82" s="68">
        <v>0</v>
      </c>
      <c r="L82" s="33">
        <f>I82+J82-K82</f>
        <v>0</v>
      </c>
      <c r="M82" s="67">
        <v>0</v>
      </c>
      <c r="N82" s="68">
        <v>0</v>
      </c>
      <c r="O82" s="33">
        <f>L82+M82-N82</f>
        <v>0</v>
      </c>
      <c r="P82" s="67">
        <v>0</v>
      </c>
      <c r="Q82" s="68">
        <v>0</v>
      </c>
      <c r="R82" s="33">
        <f>O82+P82-Q82</f>
        <v>0</v>
      </c>
      <c r="S82" s="67">
        <v>0</v>
      </c>
      <c r="T82" s="68">
        <v>0</v>
      </c>
      <c r="U82" s="33">
        <f>R82+S82-T82</f>
        <v>0</v>
      </c>
      <c r="V82" s="67">
        <v>0</v>
      </c>
      <c r="W82" s="68">
        <v>0</v>
      </c>
      <c r="X82" s="33">
        <f>U82+V82-W82</f>
        <v>0</v>
      </c>
      <c r="Y82" s="67">
        <v>0</v>
      </c>
      <c r="Z82" s="68">
        <v>0</v>
      </c>
      <c r="AA82" s="33">
        <f>X82+Y82-Z82</f>
        <v>0</v>
      </c>
      <c r="AB82" s="67">
        <v>0</v>
      </c>
      <c r="AC82" s="68">
        <v>0</v>
      </c>
      <c r="AD82" s="33">
        <f>AA82+AB82-AC82</f>
        <v>0</v>
      </c>
      <c r="AE82" s="67">
        <v>0</v>
      </c>
      <c r="AF82" s="68">
        <v>0</v>
      </c>
      <c r="AG82" s="33">
        <f>AD82+AE82-AF82</f>
        <v>0</v>
      </c>
      <c r="AH82" s="67">
        <v>0</v>
      </c>
      <c r="AI82" s="68">
        <v>0</v>
      </c>
      <c r="AJ82" s="33">
        <f>AG82+AH82-AI82</f>
        <v>0</v>
      </c>
      <c r="AK82" s="67">
        <v>0</v>
      </c>
      <c r="AL82" s="68">
        <v>0</v>
      </c>
      <c r="AM82" s="33">
        <f>AJ82+AK82-AL82</f>
        <v>0</v>
      </c>
      <c r="AN82" s="25">
        <f t="shared" si="90"/>
        <v>0</v>
      </c>
      <c r="AO82" s="26">
        <f t="shared" si="90"/>
        <v>0</v>
      </c>
      <c r="AP82" s="30">
        <f>C82+AN82-AO82</f>
        <v>0</v>
      </c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idden="1" x14ac:dyDescent="0.25">
      <c r="A83" s="41815" t="s">
        <v>28</v>
      </c>
      <c r="B83" s="41816"/>
      <c r="C83" s="24">
        <v>0</v>
      </c>
      <c r="D83" s="69">
        <v>0</v>
      </c>
      <c r="E83" s="70">
        <v>0</v>
      </c>
      <c r="F83" s="33">
        <f>C83+D83-E83</f>
        <v>0</v>
      </c>
      <c r="G83" s="69">
        <v>0</v>
      </c>
      <c r="H83" s="70">
        <v>0</v>
      </c>
      <c r="I83" s="33">
        <f>F83+G83-H83</f>
        <v>0</v>
      </c>
      <c r="J83" s="69">
        <v>0</v>
      </c>
      <c r="K83" s="70">
        <v>0</v>
      </c>
      <c r="L83" s="33">
        <f>I83+J83-K83</f>
        <v>0</v>
      </c>
      <c r="M83" s="69">
        <v>0</v>
      </c>
      <c r="N83" s="70">
        <v>0</v>
      </c>
      <c r="O83" s="33">
        <f>L83+M83-N83</f>
        <v>0</v>
      </c>
      <c r="P83" s="69">
        <v>0</v>
      </c>
      <c r="Q83" s="70">
        <v>0</v>
      </c>
      <c r="R83" s="33">
        <f>O83+P83-Q83</f>
        <v>0</v>
      </c>
      <c r="S83" s="69">
        <v>0</v>
      </c>
      <c r="T83" s="70">
        <v>0</v>
      </c>
      <c r="U83" s="33">
        <f>R83+S83-T83</f>
        <v>0</v>
      </c>
      <c r="V83" s="69">
        <v>0</v>
      </c>
      <c r="W83" s="70">
        <v>0</v>
      </c>
      <c r="X83" s="33">
        <f>U83+V83-W83</f>
        <v>0</v>
      </c>
      <c r="Y83" s="69">
        <v>0</v>
      </c>
      <c r="Z83" s="70">
        <v>0</v>
      </c>
      <c r="AA83" s="33">
        <f>X83+Y83-Z83</f>
        <v>0</v>
      </c>
      <c r="AB83" s="69">
        <v>0</v>
      </c>
      <c r="AC83" s="70">
        <v>0</v>
      </c>
      <c r="AD83" s="33">
        <f>AA83+AB83-AC83</f>
        <v>0</v>
      </c>
      <c r="AE83" s="69">
        <v>0</v>
      </c>
      <c r="AF83" s="70">
        <v>0</v>
      </c>
      <c r="AG83" s="33">
        <f>AD83+AE83-AF83</f>
        <v>0</v>
      </c>
      <c r="AH83" s="69">
        <v>0</v>
      </c>
      <c r="AI83" s="70">
        <v>0</v>
      </c>
      <c r="AJ83" s="33">
        <f>AG83+AH83-AI83</f>
        <v>0</v>
      </c>
      <c r="AK83" s="69">
        <v>0</v>
      </c>
      <c r="AL83" s="70">
        <v>0</v>
      </c>
      <c r="AM83" s="33">
        <f>AJ83+AK83-AL83</f>
        <v>0</v>
      </c>
      <c r="AN83" s="25">
        <f t="shared" si="90"/>
        <v>0</v>
      </c>
      <c r="AO83" s="26">
        <f t="shared" si="90"/>
        <v>0</v>
      </c>
      <c r="AP83" s="30">
        <f>C83+AN83-AO83</f>
        <v>0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idden="1" x14ac:dyDescent="0.25">
      <c r="A84" s="41828" t="s">
        <v>29</v>
      </c>
      <c r="B84" s="41800"/>
      <c r="C84" s="42">
        <f t="shared" ref="C84:AP84" si="91">SUM(C80:C83)</f>
        <v>0</v>
      </c>
      <c r="D84" s="43">
        <f t="shared" si="91"/>
        <v>0</v>
      </c>
      <c r="E84" s="43">
        <f t="shared" si="91"/>
        <v>0</v>
      </c>
      <c r="F84" s="42">
        <f t="shared" si="91"/>
        <v>0</v>
      </c>
      <c r="G84" s="43">
        <f t="shared" si="91"/>
        <v>0</v>
      </c>
      <c r="H84" s="43">
        <f t="shared" si="91"/>
        <v>0</v>
      </c>
      <c r="I84" s="42">
        <f t="shared" si="91"/>
        <v>0</v>
      </c>
      <c r="J84" s="43">
        <f t="shared" si="91"/>
        <v>0</v>
      </c>
      <c r="K84" s="43">
        <f t="shared" si="91"/>
        <v>0</v>
      </c>
      <c r="L84" s="42">
        <f t="shared" si="91"/>
        <v>0</v>
      </c>
      <c r="M84" s="43">
        <f t="shared" si="91"/>
        <v>0</v>
      </c>
      <c r="N84" s="43">
        <f t="shared" si="91"/>
        <v>0</v>
      </c>
      <c r="O84" s="42">
        <f t="shared" si="91"/>
        <v>0</v>
      </c>
      <c r="P84" s="43">
        <f t="shared" si="91"/>
        <v>0</v>
      </c>
      <c r="Q84" s="43">
        <f t="shared" si="91"/>
        <v>0</v>
      </c>
      <c r="R84" s="42">
        <f t="shared" si="91"/>
        <v>0</v>
      </c>
      <c r="S84" s="43">
        <f t="shared" si="91"/>
        <v>0</v>
      </c>
      <c r="T84" s="43">
        <f t="shared" si="91"/>
        <v>0</v>
      </c>
      <c r="U84" s="42">
        <f t="shared" si="91"/>
        <v>0</v>
      </c>
      <c r="V84" s="43">
        <f t="shared" si="91"/>
        <v>0</v>
      </c>
      <c r="W84" s="43">
        <f t="shared" si="91"/>
        <v>0</v>
      </c>
      <c r="X84" s="42">
        <f t="shared" si="91"/>
        <v>0</v>
      </c>
      <c r="Y84" s="43">
        <f t="shared" si="91"/>
        <v>0</v>
      </c>
      <c r="Z84" s="43">
        <f t="shared" si="91"/>
        <v>0</v>
      </c>
      <c r="AA84" s="42">
        <f t="shared" si="91"/>
        <v>0</v>
      </c>
      <c r="AB84" s="43">
        <f t="shared" si="91"/>
        <v>0</v>
      </c>
      <c r="AC84" s="43">
        <f t="shared" si="91"/>
        <v>0</v>
      </c>
      <c r="AD84" s="42">
        <f t="shared" si="91"/>
        <v>0</v>
      </c>
      <c r="AE84" s="43">
        <f t="shared" si="91"/>
        <v>0</v>
      </c>
      <c r="AF84" s="43">
        <f t="shared" si="91"/>
        <v>0</v>
      </c>
      <c r="AG84" s="42">
        <f t="shared" si="91"/>
        <v>0</v>
      </c>
      <c r="AH84" s="43">
        <f t="shared" si="91"/>
        <v>0</v>
      </c>
      <c r="AI84" s="43">
        <f t="shared" si="91"/>
        <v>0</v>
      </c>
      <c r="AJ84" s="42">
        <f t="shared" si="91"/>
        <v>0</v>
      </c>
      <c r="AK84" s="43">
        <f t="shared" si="91"/>
        <v>0</v>
      </c>
      <c r="AL84" s="43">
        <f t="shared" si="91"/>
        <v>0</v>
      </c>
      <c r="AM84" s="42">
        <f t="shared" si="91"/>
        <v>0</v>
      </c>
      <c r="AN84" s="42">
        <f t="shared" si="91"/>
        <v>0</v>
      </c>
      <c r="AO84" s="42">
        <f t="shared" si="91"/>
        <v>0</v>
      </c>
      <c r="AP84" s="44">
        <f t="shared" si="91"/>
        <v>0</v>
      </c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idden="1" x14ac:dyDescent="0.25">
      <c r="A85" s="41815" t="s">
        <v>30</v>
      </c>
      <c r="B85" s="41816"/>
      <c r="C85" s="24">
        <v>0</v>
      </c>
      <c r="D85" s="65">
        <v>0</v>
      </c>
      <c r="E85" s="66">
        <v>0</v>
      </c>
      <c r="F85" s="33">
        <f t="shared" ref="F85:F90" si="92">C85+D85-E85</f>
        <v>0</v>
      </c>
      <c r="G85" s="65">
        <v>0</v>
      </c>
      <c r="H85" s="66">
        <v>0</v>
      </c>
      <c r="I85" s="33">
        <f t="shared" ref="I85:I90" si="93">F85+G85-H85</f>
        <v>0</v>
      </c>
      <c r="J85" s="65">
        <v>0</v>
      </c>
      <c r="K85" s="66">
        <v>0</v>
      </c>
      <c r="L85" s="33">
        <f t="shared" ref="L85:L90" si="94">I85+J85-K85</f>
        <v>0</v>
      </c>
      <c r="M85" s="65">
        <v>0</v>
      </c>
      <c r="N85" s="66">
        <v>0</v>
      </c>
      <c r="O85" s="33">
        <f t="shared" ref="O85:O90" si="95">L85+M85-N85</f>
        <v>0</v>
      </c>
      <c r="P85" s="65">
        <v>0</v>
      </c>
      <c r="Q85" s="66">
        <v>0</v>
      </c>
      <c r="R85" s="33">
        <f t="shared" ref="R85:R90" si="96">O85+P85-Q85</f>
        <v>0</v>
      </c>
      <c r="S85" s="65">
        <v>0</v>
      </c>
      <c r="T85" s="66">
        <v>0</v>
      </c>
      <c r="U85" s="33">
        <f t="shared" ref="U85:U90" si="97">R85+S85-T85</f>
        <v>0</v>
      </c>
      <c r="V85" s="65">
        <v>0</v>
      </c>
      <c r="W85" s="66">
        <v>0</v>
      </c>
      <c r="X85" s="33">
        <f t="shared" ref="X85:X90" si="98">U85+V85-W85</f>
        <v>0</v>
      </c>
      <c r="Y85" s="65">
        <v>0</v>
      </c>
      <c r="Z85" s="66">
        <v>0</v>
      </c>
      <c r="AA85" s="33">
        <f t="shared" ref="AA85:AA90" si="99">X85+Y85-Z85</f>
        <v>0</v>
      </c>
      <c r="AB85" s="65">
        <v>0</v>
      </c>
      <c r="AC85" s="66">
        <v>0</v>
      </c>
      <c r="AD85" s="33">
        <f t="shared" ref="AD85:AD90" si="100">AA85+AB85-AC85</f>
        <v>0</v>
      </c>
      <c r="AE85" s="65">
        <v>0</v>
      </c>
      <c r="AF85" s="66">
        <v>0</v>
      </c>
      <c r="AG85" s="33">
        <f t="shared" ref="AG85:AG90" si="101">AD85+AE85-AF85</f>
        <v>0</v>
      </c>
      <c r="AH85" s="65">
        <v>0</v>
      </c>
      <c r="AI85" s="66">
        <v>0</v>
      </c>
      <c r="AJ85" s="33">
        <f t="shared" ref="AJ85:AJ90" si="102">AG85+AH85-AI85</f>
        <v>0</v>
      </c>
      <c r="AK85" s="65">
        <v>0</v>
      </c>
      <c r="AL85" s="66">
        <v>0</v>
      </c>
      <c r="AM85" s="33">
        <f t="shared" ref="AM85:AM90" si="103">AJ85+AK85-AL85</f>
        <v>0</v>
      </c>
      <c r="AN85" s="25">
        <f t="shared" ref="AN85:AO90" si="104">SUM(D85+G85+J85+M85+P85+S85+V85+Y85+AB85+AE85+AH85+AK85)</f>
        <v>0</v>
      </c>
      <c r="AO85" s="26">
        <f t="shared" si="104"/>
        <v>0</v>
      </c>
      <c r="AP85" s="30">
        <f t="shared" ref="AP85:AP90" si="105">C85+AN85-AO85</f>
        <v>0</v>
      </c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idden="1" x14ac:dyDescent="0.25">
      <c r="A86" s="41815" t="s">
        <v>31</v>
      </c>
      <c r="B86" s="41816"/>
      <c r="C86" s="24">
        <v>0</v>
      </c>
      <c r="D86" s="67">
        <v>0</v>
      </c>
      <c r="E86" s="68">
        <v>0</v>
      </c>
      <c r="F86" s="33">
        <f t="shared" si="92"/>
        <v>0</v>
      </c>
      <c r="G86" s="67">
        <v>0</v>
      </c>
      <c r="H86" s="68">
        <v>0</v>
      </c>
      <c r="I86" s="33">
        <f t="shared" si="93"/>
        <v>0</v>
      </c>
      <c r="J86" s="67">
        <v>0</v>
      </c>
      <c r="K86" s="68">
        <v>0</v>
      </c>
      <c r="L86" s="33">
        <f t="shared" si="94"/>
        <v>0</v>
      </c>
      <c r="M86" s="67">
        <v>0</v>
      </c>
      <c r="N86" s="68">
        <v>0</v>
      </c>
      <c r="O86" s="33">
        <f t="shared" si="95"/>
        <v>0</v>
      </c>
      <c r="P86" s="67">
        <v>0</v>
      </c>
      <c r="Q86" s="68">
        <v>0</v>
      </c>
      <c r="R86" s="33">
        <f t="shared" si="96"/>
        <v>0</v>
      </c>
      <c r="S86" s="67">
        <v>0</v>
      </c>
      <c r="T86" s="68">
        <v>0</v>
      </c>
      <c r="U86" s="33">
        <f t="shared" si="97"/>
        <v>0</v>
      </c>
      <c r="V86" s="67">
        <v>0</v>
      </c>
      <c r="W86" s="68">
        <v>0</v>
      </c>
      <c r="X86" s="33">
        <f t="shared" si="98"/>
        <v>0</v>
      </c>
      <c r="Y86" s="67">
        <v>0</v>
      </c>
      <c r="Z86" s="68">
        <v>0</v>
      </c>
      <c r="AA86" s="33">
        <f t="shared" si="99"/>
        <v>0</v>
      </c>
      <c r="AB86" s="67">
        <v>0</v>
      </c>
      <c r="AC86" s="68">
        <v>0</v>
      </c>
      <c r="AD86" s="33">
        <f t="shared" si="100"/>
        <v>0</v>
      </c>
      <c r="AE86" s="67">
        <v>0</v>
      </c>
      <c r="AF86" s="68">
        <v>0</v>
      </c>
      <c r="AG86" s="33">
        <f t="shared" si="101"/>
        <v>0</v>
      </c>
      <c r="AH86" s="67">
        <v>0</v>
      </c>
      <c r="AI86" s="68">
        <v>0</v>
      </c>
      <c r="AJ86" s="33">
        <f t="shared" si="102"/>
        <v>0</v>
      </c>
      <c r="AK86" s="67">
        <v>0</v>
      </c>
      <c r="AL86" s="68">
        <v>0</v>
      </c>
      <c r="AM86" s="33">
        <f t="shared" si="103"/>
        <v>0</v>
      </c>
      <c r="AN86" s="25">
        <f t="shared" si="104"/>
        <v>0</v>
      </c>
      <c r="AO86" s="26">
        <f t="shared" si="104"/>
        <v>0</v>
      </c>
      <c r="AP86" s="30">
        <f t="shared" si="105"/>
        <v>0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idden="1" x14ac:dyDescent="0.25">
      <c r="A87" s="41815" t="s">
        <v>32</v>
      </c>
      <c r="B87" s="41816"/>
      <c r="C87" s="24">
        <v>0</v>
      </c>
      <c r="D87" s="67">
        <v>0</v>
      </c>
      <c r="E87" s="68">
        <v>0</v>
      </c>
      <c r="F87" s="33">
        <f t="shared" si="92"/>
        <v>0</v>
      </c>
      <c r="G87" s="67">
        <v>0</v>
      </c>
      <c r="H87" s="68">
        <v>0</v>
      </c>
      <c r="I87" s="33">
        <f t="shared" si="93"/>
        <v>0</v>
      </c>
      <c r="J87" s="67">
        <v>0</v>
      </c>
      <c r="K87" s="68">
        <v>0</v>
      </c>
      <c r="L87" s="33">
        <f t="shared" si="94"/>
        <v>0</v>
      </c>
      <c r="M87" s="67">
        <v>0</v>
      </c>
      <c r="N87" s="68">
        <v>0</v>
      </c>
      <c r="O87" s="33">
        <f t="shared" si="95"/>
        <v>0</v>
      </c>
      <c r="P87" s="67">
        <v>0</v>
      </c>
      <c r="Q87" s="68">
        <v>0</v>
      </c>
      <c r="R87" s="33">
        <f t="shared" si="96"/>
        <v>0</v>
      </c>
      <c r="S87" s="67">
        <v>0</v>
      </c>
      <c r="T87" s="68">
        <v>0</v>
      </c>
      <c r="U87" s="33">
        <f t="shared" si="97"/>
        <v>0</v>
      </c>
      <c r="V87" s="67">
        <v>0</v>
      </c>
      <c r="W87" s="68">
        <v>0</v>
      </c>
      <c r="X87" s="33">
        <f t="shared" si="98"/>
        <v>0</v>
      </c>
      <c r="Y87" s="67">
        <v>0</v>
      </c>
      <c r="Z87" s="68">
        <v>0</v>
      </c>
      <c r="AA87" s="33">
        <f t="shared" si="99"/>
        <v>0</v>
      </c>
      <c r="AB87" s="67">
        <v>0</v>
      </c>
      <c r="AC87" s="68">
        <v>0</v>
      </c>
      <c r="AD87" s="33">
        <f t="shared" si="100"/>
        <v>0</v>
      </c>
      <c r="AE87" s="67">
        <v>0</v>
      </c>
      <c r="AF87" s="68">
        <v>0</v>
      </c>
      <c r="AG87" s="33">
        <f t="shared" si="101"/>
        <v>0</v>
      </c>
      <c r="AH87" s="67">
        <v>0</v>
      </c>
      <c r="AI87" s="68">
        <v>0</v>
      </c>
      <c r="AJ87" s="33">
        <f t="shared" si="102"/>
        <v>0</v>
      </c>
      <c r="AK87" s="67">
        <v>0</v>
      </c>
      <c r="AL87" s="68">
        <v>0</v>
      </c>
      <c r="AM87" s="33">
        <f t="shared" si="103"/>
        <v>0</v>
      </c>
      <c r="AN87" s="25">
        <f t="shared" si="104"/>
        <v>0</v>
      </c>
      <c r="AO87" s="26">
        <f t="shared" si="104"/>
        <v>0</v>
      </c>
      <c r="AP87" s="30">
        <f t="shared" si="105"/>
        <v>0</v>
      </c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idden="1" x14ac:dyDescent="0.25">
      <c r="A88" s="41815" t="s">
        <v>33</v>
      </c>
      <c r="B88" s="41816"/>
      <c r="C88" s="24">
        <v>0</v>
      </c>
      <c r="D88" s="67">
        <v>0</v>
      </c>
      <c r="E88" s="68">
        <v>0</v>
      </c>
      <c r="F88" s="33">
        <f t="shared" si="92"/>
        <v>0</v>
      </c>
      <c r="G88" s="67">
        <v>0</v>
      </c>
      <c r="H88" s="68">
        <v>0</v>
      </c>
      <c r="I88" s="33">
        <f t="shared" si="93"/>
        <v>0</v>
      </c>
      <c r="J88" s="67">
        <v>0</v>
      </c>
      <c r="K88" s="68">
        <v>0</v>
      </c>
      <c r="L88" s="33">
        <f t="shared" si="94"/>
        <v>0</v>
      </c>
      <c r="M88" s="67">
        <v>0</v>
      </c>
      <c r="N88" s="68">
        <v>0</v>
      </c>
      <c r="O88" s="33">
        <f t="shared" si="95"/>
        <v>0</v>
      </c>
      <c r="P88" s="67">
        <v>0</v>
      </c>
      <c r="Q88" s="68">
        <v>0</v>
      </c>
      <c r="R88" s="33">
        <f t="shared" si="96"/>
        <v>0</v>
      </c>
      <c r="S88" s="67">
        <v>0</v>
      </c>
      <c r="T88" s="68">
        <v>0</v>
      </c>
      <c r="U88" s="33">
        <f t="shared" si="97"/>
        <v>0</v>
      </c>
      <c r="V88" s="67">
        <v>0</v>
      </c>
      <c r="W88" s="68">
        <v>0</v>
      </c>
      <c r="X88" s="33">
        <f t="shared" si="98"/>
        <v>0</v>
      </c>
      <c r="Y88" s="67">
        <v>0</v>
      </c>
      <c r="Z88" s="68">
        <v>0</v>
      </c>
      <c r="AA88" s="33">
        <f t="shared" si="99"/>
        <v>0</v>
      </c>
      <c r="AB88" s="67">
        <v>0</v>
      </c>
      <c r="AC88" s="68">
        <v>0</v>
      </c>
      <c r="AD88" s="33">
        <f t="shared" si="100"/>
        <v>0</v>
      </c>
      <c r="AE88" s="67">
        <v>0</v>
      </c>
      <c r="AF88" s="68">
        <v>0</v>
      </c>
      <c r="AG88" s="33">
        <f t="shared" si="101"/>
        <v>0</v>
      </c>
      <c r="AH88" s="67">
        <v>0</v>
      </c>
      <c r="AI88" s="68">
        <v>0</v>
      </c>
      <c r="AJ88" s="33">
        <f t="shared" si="102"/>
        <v>0</v>
      </c>
      <c r="AK88" s="67">
        <v>0</v>
      </c>
      <c r="AL88" s="68">
        <v>0</v>
      </c>
      <c r="AM88" s="33">
        <f t="shared" si="103"/>
        <v>0</v>
      </c>
      <c r="AN88" s="25">
        <f t="shared" si="104"/>
        <v>0</v>
      </c>
      <c r="AO88" s="26">
        <f t="shared" si="104"/>
        <v>0</v>
      </c>
      <c r="AP88" s="30">
        <f t="shared" si="105"/>
        <v>0</v>
      </c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idden="1" x14ac:dyDescent="0.25">
      <c r="A89" s="41815" t="s">
        <v>34</v>
      </c>
      <c r="B89" s="41816"/>
      <c r="C89" s="24">
        <v>0</v>
      </c>
      <c r="D89" s="67">
        <v>0</v>
      </c>
      <c r="E89" s="68">
        <v>0</v>
      </c>
      <c r="F89" s="33">
        <f t="shared" si="92"/>
        <v>0</v>
      </c>
      <c r="G89" s="67">
        <v>0</v>
      </c>
      <c r="H89" s="68">
        <v>0</v>
      </c>
      <c r="I89" s="33">
        <f t="shared" si="93"/>
        <v>0</v>
      </c>
      <c r="J89" s="67">
        <v>0</v>
      </c>
      <c r="K89" s="68">
        <v>0</v>
      </c>
      <c r="L89" s="33">
        <f t="shared" si="94"/>
        <v>0</v>
      </c>
      <c r="M89" s="67">
        <v>0</v>
      </c>
      <c r="N89" s="68">
        <v>0</v>
      </c>
      <c r="O89" s="33">
        <f t="shared" si="95"/>
        <v>0</v>
      </c>
      <c r="P89" s="67">
        <v>0</v>
      </c>
      <c r="Q89" s="68">
        <v>0</v>
      </c>
      <c r="R89" s="33">
        <f t="shared" si="96"/>
        <v>0</v>
      </c>
      <c r="S89" s="67">
        <v>0</v>
      </c>
      <c r="T89" s="68">
        <v>0</v>
      </c>
      <c r="U89" s="33">
        <f t="shared" si="97"/>
        <v>0</v>
      </c>
      <c r="V89" s="67">
        <v>0</v>
      </c>
      <c r="W89" s="68">
        <v>0</v>
      </c>
      <c r="X89" s="33">
        <f t="shared" si="98"/>
        <v>0</v>
      </c>
      <c r="Y89" s="67">
        <v>0</v>
      </c>
      <c r="Z89" s="68">
        <v>0</v>
      </c>
      <c r="AA89" s="33">
        <f t="shared" si="99"/>
        <v>0</v>
      </c>
      <c r="AB89" s="67">
        <v>0</v>
      </c>
      <c r="AC89" s="68">
        <v>0</v>
      </c>
      <c r="AD89" s="33">
        <f t="shared" si="100"/>
        <v>0</v>
      </c>
      <c r="AE89" s="67">
        <v>0</v>
      </c>
      <c r="AF89" s="68">
        <v>0</v>
      </c>
      <c r="AG89" s="33">
        <f t="shared" si="101"/>
        <v>0</v>
      </c>
      <c r="AH89" s="67">
        <v>0</v>
      </c>
      <c r="AI89" s="68">
        <v>0</v>
      </c>
      <c r="AJ89" s="33">
        <f t="shared" si="102"/>
        <v>0</v>
      </c>
      <c r="AK89" s="67">
        <v>0</v>
      </c>
      <c r="AL89" s="68">
        <v>0</v>
      </c>
      <c r="AM89" s="33">
        <f t="shared" si="103"/>
        <v>0</v>
      </c>
      <c r="AN89" s="25">
        <f t="shared" si="104"/>
        <v>0</v>
      </c>
      <c r="AO89" s="26">
        <f t="shared" si="104"/>
        <v>0</v>
      </c>
      <c r="AP89" s="30">
        <f t="shared" si="105"/>
        <v>0</v>
      </c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idden="1" x14ac:dyDescent="0.25">
      <c r="A90" s="41826" t="s">
        <v>35</v>
      </c>
      <c r="B90" s="41827"/>
      <c r="C90" s="24">
        <v>0</v>
      </c>
      <c r="D90" s="69">
        <v>0</v>
      </c>
      <c r="E90" s="70">
        <v>0</v>
      </c>
      <c r="F90" s="55">
        <f t="shared" si="92"/>
        <v>0</v>
      </c>
      <c r="G90" s="69">
        <v>0</v>
      </c>
      <c r="H90" s="70">
        <v>0</v>
      </c>
      <c r="I90" s="55">
        <f t="shared" si="93"/>
        <v>0</v>
      </c>
      <c r="J90" s="69">
        <v>0</v>
      </c>
      <c r="K90" s="70">
        <v>0</v>
      </c>
      <c r="L90" s="55">
        <f t="shared" si="94"/>
        <v>0</v>
      </c>
      <c r="M90" s="69">
        <v>0</v>
      </c>
      <c r="N90" s="70">
        <v>0</v>
      </c>
      <c r="O90" s="55">
        <f t="shared" si="95"/>
        <v>0</v>
      </c>
      <c r="P90" s="69">
        <v>0</v>
      </c>
      <c r="Q90" s="70">
        <v>0</v>
      </c>
      <c r="R90" s="55">
        <f t="shared" si="96"/>
        <v>0</v>
      </c>
      <c r="S90" s="69">
        <v>0</v>
      </c>
      <c r="T90" s="70">
        <v>0</v>
      </c>
      <c r="U90" s="55">
        <f t="shared" si="97"/>
        <v>0</v>
      </c>
      <c r="V90" s="69">
        <v>0</v>
      </c>
      <c r="W90" s="70">
        <v>0</v>
      </c>
      <c r="X90" s="55">
        <f t="shared" si="98"/>
        <v>0</v>
      </c>
      <c r="Y90" s="69">
        <v>0</v>
      </c>
      <c r="Z90" s="70">
        <v>0</v>
      </c>
      <c r="AA90" s="55">
        <f t="shared" si="99"/>
        <v>0</v>
      </c>
      <c r="AB90" s="69">
        <v>0</v>
      </c>
      <c r="AC90" s="70">
        <v>0</v>
      </c>
      <c r="AD90" s="55">
        <f t="shared" si="100"/>
        <v>0</v>
      </c>
      <c r="AE90" s="69">
        <v>0</v>
      </c>
      <c r="AF90" s="70">
        <v>0</v>
      </c>
      <c r="AG90" s="55">
        <f t="shared" si="101"/>
        <v>0</v>
      </c>
      <c r="AH90" s="69">
        <v>0</v>
      </c>
      <c r="AI90" s="70">
        <v>0</v>
      </c>
      <c r="AJ90" s="55">
        <f t="shared" si="102"/>
        <v>0</v>
      </c>
      <c r="AK90" s="69">
        <v>0</v>
      </c>
      <c r="AL90" s="70">
        <v>0</v>
      </c>
      <c r="AM90" s="55">
        <f t="shared" si="103"/>
        <v>0</v>
      </c>
      <c r="AN90" s="58">
        <f t="shared" si="104"/>
        <v>0</v>
      </c>
      <c r="AO90" s="59">
        <f t="shared" si="104"/>
        <v>0</v>
      </c>
      <c r="AP90" s="60">
        <f t="shared" si="105"/>
        <v>0</v>
      </c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idden="1" x14ac:dyDescent="0.25">
      <c r="A91" s="41828" t="s">
        <v>36</v>
      </c>
      <c r="B91" s="41800"/>
      <c r="C91" s="42">
        <f t="shared" ref="C91:AP91" si="106">SUM(C85:C90)</f>
        <v>0</v>
      </c>
      <c r="D91" s="42">
        <f t="shared" si="106"/>
        <v>0</v>
      </c>
      <c r="E91" s="42">
        <f t="shared" si="106"/>
        <v>0</v>
      </c>
      <c r="F91" s="42">
        <f t="shared" si="106"/>
        <v>0</v>
      </c>
      <c r="G91" s="42">
        <f t="shared" si="106"/>
        <v>0</v>
      </c>
      <c r="H91" s="42">
        <f t="shared" si="106"/>
        <v>0</v>
      </c>
      <c r="I91" s="42">
        <f t="shared" si="106"/>
        <v>0</v>
      </c>
      <c r="J91" s="42">
        <f t="shared" si="106"/>
        <v>0</v>
      </c>
      <c r="K91" s="42">
        <f t="shared" si="106"/>
        <v>0</v>
      </c>
      <c r="L91" s="42">
        <f t="shared" si="106"/>
        <v>0</v>
      </c>
      <c r="M91" s="42">
        <f t="shared" si="106"/>
        <v>0</v>
      </c>
      <c r="N91" s="42">
        <f t="shared" si="106"/>
        <v>0</v>
      </c>
      <c r="O91" s="42">
        <f t="shared" si="106"/>
        <v>0</v>
      </c>
      <c r="P91" s="42">
        <f t="shared" si="106"/>
        <v>0</v>
      </c>
      <c r="Q91" s="42">
        <f t="shared" si="106"/>
        <v>0</v>
      </c>
      <c r="R91" s="42">
        <f t="shared" si="106"/>
        <v>0</v>
      </c>
      <c r="S91" s="42">
        <f t="shared" si="106"/>
        <v>0</v>
      </c>
      <c r="T91" s="42">
        <f t="shared" si="106"/>
        <v>0</v>
      </c>
      <c r="U91" s="42">
        <f t="shared" si="106"/>
        <v>0</v>
      </c>
      <c r="V91" s="42">
        <f t="shared" si="106"/>
        <v>0</v>
      </c>
      <c r="W91" s="42">
        <f t="shared" si="106"/>
        <v>0</v>
      </c>
      <c r="X91" s="42">
        <f t="shared" si="106"/>
        <v>0</v>
      </c>
      <c r="Y91" s="42">
        <f t="shared" si="106"/>
        <v>0</v>
      </c>
      <c r="Z91" s="42">
        <f t="shared" si="106"/>
        <v>0</v>
      </c>
      <c r="AA91" s="42">
        <f t="shared" si="106"/>
        <v>0</v>
      </c>
      <c r="AB91" s="42">
        <f t="shared" si="106"/>
        <v>0</v>
      </c>
      <c r="AC91" s="42">
        <f t="shared" si="106"/>
        <v>0</v>
      </c>
      <c r="AD91" s="42">
        <f t="shared" si="106"/>
        <v>0</v>
      </c>
      <c r="AE91" s="42">
        <f t="shared" si="106"/>
        <v>0</v>
      </c>
      <c r="AF91" s="42">
        <f t="shared" si="106"/>
        <v>0</v>
      </c>
      <c r="AG91" s="42">
        <f t="shared" si="106"/>
        <v>0</v>
      </c>
      <c r="AH91" s="42">
        <f t="shared" si="106"/>
        <v>0</v>
      </c>
      <c r="AI91" s="42">
        <f t="shared" si="106"/>
        <v>0</v>
      </c>
      <c r="AJ91" s="42">
        <f t="shared" si="106"/>
        <v>0</v>
      </c>
      <c r="AK91" s="42">
        <f t="shared" si="106"/>
        <v>0</v>
      </c>
      <c r="AL91" s="42">
        <f t="shared" si="106"/>
        <v>0</v>
      </c>
      <c r="AM91" s="42">
        <f t="shared" si="106"/>
        <v>0</v>
      </c>
      <c r="AN91" s="42">
        <f t="shared" si="106"/>
        <v>0</v>
      </c>
      <c r="AO91" s="42">
        <f t="shared" si="106"/>
        <v>0</v>
      </c>
      <c r="AP91" s="44">
        <f t="shared" si="106"/>
        <v>0</v>
      </c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idden="1" x14ac:dyDescent="0.25">
      <c r="A92" s="41828" t="s">
        <v>47</v>
      </c>
      <c r="B92" s="41800"/>
      <c r="C92" s="42">
        <f t="shared" ref="C92:AP92" si="107">C84+C91</f>
        <v>0</v>
      </c>
      <c r="D92" s="42">
        <f t="shared" si="107"/>
        <v>0</v>
      </c>
      <c r="E92" s="42">
        <f t="shared" si="107"/>
        <v>0</v>
      </c>
      <c r="F92" s="42">
        <f t="shared" si="107"/>
        <v>0</v>
      </c>
      <c r="G92" s="42">
        <f t="shared" si="107"/>
        <v>0</v>
      </c>
      <c r="H92" s="42">
        <f t="shared" si="107"/>
        <v>0</v>
      </c>
      <c r="I92" s="42">
        <f t="shared" si="107"/>
        <v>0</v>
      </c>
      <c r="J92" s="42">
        <f t="shared" si="107"/>
        <v>0</v>
      </c>
      <c r="K92" s="42">
        <f t="shared" si="107"/>
        <v>0</v>
      </c>
      <c r="L92" s="42">
        <f t="shared" si="107"/>
        <v>0</v>
      </c>
      <c r="M92" s="42">
        <f t="shared" si="107"/>
        <v>0</v>
      </c>
      <c r="N92" s="42">
        <f t="shared" si="107"/>
        <v>0</v>
      </c>
      <c r="O92" s="42">
        <f t="shared" si="107"/>
        <v>0</v>
      </c>
      <c r="P92" s="42">
        <f t="shared" si="107"/>
        <v>0</v>
      </c>
      <c r="Q92" s="42">
        <f t="shared" si="107"/>
        <v>0</v>
      </c>
      <c r="R92" s="42">
        <f t="shared" si="107"/>
        <v>0</v>
      </c>
      <c r="S92" s="42">
        <f t="shared" si="107"/>
        <v>0</v>
      </c>
      <c r="T92" s="42">
        <f t="shared" si="107"/>
        <v>0</v>
      </c>
      <c r="U92" s="42">
        <f t="shared" si="107"/>
        <v>0</v>
      </c>
      <c r="V92" s="42">
        <f t="shared" si="107"/>
        <v>0</v>
      </c>
      <c r="W92" s="42">
        <f t="shared" si="107"/>
        <v>0</v>
      </c>
      <c r="X92" s="42">
        <f t="shared" si="107"/>
        <v>0</v>
      </c>
      <c r="Y92" s="42">
        <f t="shared" si="107"/>
        <v>0</v>
      </c>
      <c r="Z92" s="42">
        <f t="shared" si="107"/>
        <v>0</v>
      </c>
      <c r="AA92" s="42">
        <f t="shared" si="107"/>
        <v>0</v>
      </c>
      <c r="AB92" s="42">
        <f t="shared" si="107"/>
        <v>0</v>
      </c>
      <c r="AC92" s="42">
        <f t="shared" si="107"/>
        <v>0</v>
      </c>
      <c r="AD92" s="42">
        <f t="shared" si="107"/>
        <v>0</v>
      </c>
      <c r="AE92" s="42">
        <f t="shared" si="107"/>
        <v>0</v>
      </c>
      <c r="AF92" s="42">
        <f t="shared" si="107"/>
        <v>0</v>
      </c>
      <c r="AG92" s="42">
        <f t="shared" si="107"/>
        <v>0</v>
      </c>
      <c r="AH92" s="42">
        <f t="shared" si="107"/>
        <v>0</v>
      </c>
      <c r="AI92" s="42">
        <f t="shared" si="107"/>
        <v>0</v>
      </c>
      <c r="AJ92" s="42">
        <f t="shared" si="107"/>
        <v>0</v>
      </c>
      <c r="AK92" s="42">
        <f t="shared" si="107"/>
        <v>0</v>
      </c>
      <c r="AL92" s="42">
        <f t="shared" si="107"/>
        <v>0</v>
      </c>
      <c r="AM92" s="42">
        <f t="shared" si="107"/>
        <v>0</v>
      </c>
      <c r="AN92" s="42">
        <f t="shared" si="107"/>
        <v>0</v>
      </c>
      <c r="AO92" s="42">
        <f t="shared" si="107"/>
        <v>0</v>
      </c>
      <c r="AP92" s="44">
        <f t="shared" si="107"/>
        <v>0</v>
      </c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49.5" customHeight="1" x14ac:dyDescent="0.25">
      <c r="A93" s="41841" t="s">
        <v>48</v>
      </c>
      <c r="B93" s="41841"/>
      <c r="C93" s="41842"/>
      <c r="D93" s="41817"/>
      <c r="E93" s="41818"/>
      <c r="F93" s="41819"/>
      <c r="G93" s="41817"/>
      <c r="H93" s="41818"/>
      <c r="I93" s="41819"/>
      <c r="J93" s="41817"/>
      <c r="K93" s="41818"/>
      <c r="L93" s="41819"/>
      <c r="M93" s="41817"/>
      <c r="N93" s="41818"/>
      <c r="O93" s="41819"/>
      <c r="P93" s="41817"/>
      <c r="Q93" s="41818"/>
      <c r="R93" s="41819"/>
      <c r="S93" s="41817"/>
      <c r="T93" s="41818"/>
      <c r="U93" s="41819"/>
      <c r="V93" s="41817"/>
      <c r="W93" s="41818"/>
      <c r="X93" s="41819"/>
      <c r="Y93" s="41840"/>
      <c r="Z93" s="41818"/>
      <c r="AA93" s="41819"/>
      <c r="AB93" s="41817"/>
      <c r="AC93" s="41818"/>
      <c r="AD93" s="41819"/>
      <c r="AE93" s="41817"/>
      <c r="AF93" s="41818"/>
      <c r="AG93" s="41819"/>
      <c r="AH93" s="41817"/>
      <c r="AI93" s="41818"/>
      <c r="AJ93" s="41819"/>
      <c r="AK93" s="41817"/>
      <c r="AL93" s="41818"/>
      <c r="AM93" s="41819"/>
      <c r="AN93" s="41817"/>
      <c r="AO93" s="41818"/>
      <c r="AP93" s="41818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ht="19.5" customHeight="1" x14ac:dyDescent="0.25">
      <c r="A94" s="71"/>
      <c r="B94" s="71"/>
      <c r="C94" s="71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3"/>
      <c r="AO94" s="73"/>
      <c r="AP94" s="7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hidden="1" x14ac:dyDescent="0.25">
      <c r="A95" s="74"/>
      <c r="B95" s="7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hidden="1" x14ac:dyDescent="0.25">
      <c r="A96" s="74"/>
      <c r="B96" s="7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hidden="1" x14ac:dyDescent="0.25">
      <c r="A97" s="74"/>
      <c r="B97" s="7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hidden="1" x14ac:dyDescent="0.25">
      <c r="A98" s="74"/>
      <c r="B98" s="7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hidden="1" x14ac:dyDescent="0.25">
      <c r="A99" s="74"/>
      <c r="B99" s="7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hidden="1" x14ac:dyDescent="0.25">
      <c r="A100" s="74"/>
      <c r="B100" s="7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hidden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30" customHeight="1" x14ac:dyDescent="0.25">
      <c r="A102" s="75"/>
      <c r="B102" s="76"/>
      <c r="C102" s="76" t="s">
        <v>49</v>
      </c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7"/>
      <c r="AR102" s="78"/>
      <c r="AS102" s="78"/>
      <c r="AT102" s="78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</row>
    <row r="103" spans="1:62" ht="30" customHeight="1" x14ac:dyDescent="0.25">
      <c r="A103" s="41820" t="s">
        <v>5</v>
      </c>
      <c r="B103" s="41821"/>
      <c r="C103" s="41805" t="s">
        <v>6</v>
      </c>
      <c r="D103" s="41806"/>
      <c r="E103" s="41806"/>
      <c r="F103" s="41806"/>
      <c r="G103" s="41806"/>
      <c r="H103" s="41806"/>
      <c r="I103" s="41806"/>
      <c r="J103" s="41806"/>
      <c r="K103" s="41806"/>
      <c r="L103" s="41806"/>
      <c r="M103" s="41806"/>
      <c r="N103" s="41806"/>
      <c r="O103" s="41806"/>
      <c r="P103" s="41806"/>
      <c r="Q103" s="41806"/>
      <c r="R103" s="41806"/>
      <c r="S103" s="41806"/>
      <c r="T103" s="41806"/>
      <c r="U103" s="41806"/>
      <c r="V103" s="41806"/>
      <c r="W103" s="41806"/>
      <c r="X103" s="41806"/>
      <c r="Y103" s="41806"/>
      <c r="Z103" s="41806"/>
      <c r="AA103" s="41806"/>
      <c r="AB103" s="41806"/>
      <c r="AC103" s="41806"/>
      <c r="AD103" s="41806"/>
      <c r="AE103" s="41806"/>
      <c r="AF103" s="41806"/>
      <c r="AG103" s="41806"/>
      <c r="AH103" s="41806"/>
      <c r="AI103" s="41806"/>
      <c r="AJ103" s="41806"/>
      <c r="AK103" s="41806"/>
      <c r="AL103" s="41806"/>
      <c r="AM103" s="41807"/>
      <c r="AN103" s="41834" t="s">
        <v>7</v>
      </c>
      <c r="AO103" s="41835"/>
      <c r="AP103" s="41836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</row>
    <row r="104" spans="1:62" ht="24.75" customHeight="1" x14ac:dyDescent="0.25">
      <c r="A104" s="41822"/>
      <c r="B104" s="41823"/>
      <c r="C104" s="41803" t="s">
        <v>8</v>
      </c>
      <c r="D104" s="41829" t="s">
        <v>9</v>
      </c>
      <c r="E104" s="41830"/>
      <c r="F104" s="41831"/>
      <c r="G104" s="41829" t="s">
        <v>10</v>
      </c>
      <c r="H104" s="41830"/>
      <c r="I104" s="41831"/>
      <c r="J104" s="41829" t="s">
        <v>11</v>
      </c>
      <c r="K104" s="41830"/>
      <c r="L104" s="41831"/>
      <c r="M104" s="41829" t="s">
        <v>12</v>
      </c>
      <c r="N104" s="41830"/>
      <c r="O104" s="41831"/>
      <c r="P104" s="41829" t="s">
        <v>13</v>
      </c>
      <c r="Q104" s="41830"/>
      <c r="R104" s="41831"/>
      <c r="S104" s="41829" t="s">
        <v>14</v>
      </c>
      <c r="T104" s="41830"/>
      <c r="U104" s="41831"/>
      <c r="V104" s="41829" t="s">
        <v>15</v>
      </c>
      <c r="W104" s="41830"/>
      <c r="X104" s="41831"/>
      <c r="Y104" s="41829" t="s">
        <v>2</v>
      </c>
      <c r="Z104" s="41830"/>
      <c r="AA104" s="41831"/>
      <c r="AB104" s="41829" t="s">
        <v>16</v>
      </c>
      <c r="AC104" s="41830"/>
      <c r="AD104" s="41831"/>
      <c r="AE104" s="41829" t="s">
        <v>17</v>
      </c>
      <c r="AF104" s="41830"/>
      <c r="AG104" s="41831"/>
      <c r="AH104" s="41829" t="s">
        <v>18</v>
      </c>
      <c r="AI104" s="41830"/>
      <c r="AJ104" s="41831"/>
      <c r="AK104" s="41829" t="s">
        <v>19</v>
      </c>
      <c r="AL104" s="41830"/>
      <c r="AM104" s="41831"/>
      <c r="AN104" s="41837"/>
      <c r="AO104" s="41838"/>
      <c r="AP104" s="4183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</row>
    <row r="105" spans="1:62" ht="39.75" customHeight="1" x14ac:dyDescent="0.25">
      <c r="A105" s="41824"/>
      <c r="B105" s="41825"/>
      <c r="C105" s="41804"/>
      <c r="D105" s="15" t="s">
        <v>20</v>
      </c>
      <c r="E105" s="15" t="s">
        <v>21</v>
      </c>
      <c r="F105" s="16" t="s">
        <v>22</v>
      </c>
      <c r="G105" s="15" t="s">
        <v>20</v>
      </c>
      <c r="H105" s="15" t="s">
        <v>21</v>
      </c>
      <c r="I105" s="16" t="s">
        <v>22</v>
      </c>
      <c r="J105" s="15" t="s">
        <v>20</v>
      </c>
      <c r="K105" s="15" t="s">
        <v>21</v>
      </c>
      <c r="L105" s="16" t="s">
        <v>22</v>
      </c>
      <c r="M105" s="15" t="s">
        <v>20</v>
      </c>
      <c r="N105" s="15" t="s">
        <v>21</v>
      </c>
      <c r="O105" s="16" t="s">
        <v>22</v>
      </c>
      <c r="P105" s="15" t="s">
        <v>20</v>
      </c>
      <c r="Q105" s="15" t="s">
        <v>21</v>
      </c>
      <c r="R105" s="16" t="s">
        <v>22</v>
      </c>
      <c r="S105" s="15" t="s">
        <v>20</v>
      </c>
      <c r="T105" s="15" t="s">
        <v>21</v>
      </c>
      <c r="U105" s="16" t="s">
        <v>22</v>
      </c>
      <c r="V105" s="15" t="s">
        <v>20</v>
      </c>
      <c r="W105" s="15" t="s">
        <v>21</v>
      </c>
      <c r="X105" s="16" t="s">
        <v>22</v>
      </c>
      <c r="Y105" s="15" t="s">
        <v>20</v>
      </c>
      <c r="Z105" s="15" t="s">
        <v>21</v>
      </c>
      <c r="AA105" s="16" t="s">
        <v>22</v>
      </c>
      <c r="AB105" s="15" t="s">
        <v>20</v>
      </c>
      <c r="AC105" s="15" t="s">
        <v>21</v>
      </c>
      <c r="AD105" s="16" t="s">
        <v>22</v>
      </c>
      <c r="AE105" s="15" t="s">
        <v>20</v>
      </c>
      <c r="AF105" s="15" t="s">
        <v>21</v>
      </c>
      <c r="AG105" s="16" t="s">
        <v>22</v>
      </c>
      <c r="AH105" s="15" t="s">
        <v>20</v>
      </c>
      <c r="AI105" s="15" t="s">
        <v>21</v>
      </c>
      <c r="AJ105" s="16" t="s">
        <v>22</v>
      </c>
      <c r="AK105" s="15" t="s">
        <v>20</v>
      </c>
      <c r="AL105" s="15" t="s">
        <v>21</v>
      </c>
      <c r="AM105" s="16" t="s">
        <v>22</v>
      </c>
      <c r="AN105" s="15" t="s">
        <v>20</v>
      </c>
      <c r="AO105" s="15" t="s">
        <v>21</v>
      </c>
      <c r="AP105" s="17" t="s">
        <v>23</v>
      </c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9.5" customHeight="1" x14ac:dyDescent="0.25">
      <c r="A106" s="41813" t="s">
        <v>25</v>
      </c>
      <c r="B106" s="41814"/>
      <c r="C106" s="80">
        <f t="shared" ref="C106:E109" si="108">C10+C24+C38+C52+C66+C80</f>
        <v>2</v>
      </c>
      <c r="D106" s="81">
        <f t="shared" si="108"/>
        <v>0</v>
      </c>
      <c r="E106" s="82">
        <f t="shared" si="108"/>
        <v>0</v>
      </c>
      <c r="F106" s="83">
        <f>C106+D106-E106</f>
        <v>2</v>
      </c>
      <c r="G106" s="81">
        <f t="shared" ref="G106:H109" si="109">G10+G24+G38+G52+G66+G80</f>
        <v>0</v>
      </c>
      <c r="H106" s="82">
        <f t="shared" si="109"/>
        <v>0</v>
      </c>
      <c r="I106" s="83">
        <f>F106+G106-H106</f>
        <v>2</v>
      </c>
      <c r="J106" s="81">
        <f t="shared" ref="J106:K109" si="110">J10+J24+J38+J52+J66+J80</f>
        <v>0</v>
      </c>
      <c r="K106" s="82">
        <f t="shared" si="110"/>
        <v>0</v>
      </c>
      <c r="L106" s="83">
        <f>I106+J106-K106</f>
        <v>2</v>
      </c>
      <c r="M106" s="81">
        <f t="shared" ref="M106:N109" si="111">M10+M24+M38+M52+M66+M80</f>
        <v>0</v>
      </c>
      <c r="N106" s="82">
        <f t="shared" si="111"/>
        <v>0</v>
      </c>
      <c r="O106" s="83">
        <f>L106+M106-N106</f>
        <v>2</v>
      </c>
      <c r="P106" s="81">
        <f t="shared" ref="P106:Q109" si="112">P10+P24+P38+P52+P66+P80</f>
        <v>0</v>
      </c>
      <c r="Q106" s="82">
        <f t="shared" si="112"/>
        <v>0</v>
      </c>
      <c r="R106" s="83">
        <f>O106+P106-Q106</f>
        <v>2</v>
      </c>
      <c r="S106" s="81">
        <f t="shared" ref="S106:T109" si="113">S10+S24+S38+S52+S66+S80</f>
        <v>0</v>
      </c>
      <c r="T106" s="82">
        <f t="shared" si="113"/>
        <v>0</v>
      </c>
      <c r="U106" s="83">
        <f>R106+S106-T106</f>
        <v>2</v>
      </c>
      <c r="V106" s="81">
        <f t="shared" ref="V106:W109" si="114">V10+V24+V38+V52+V66+V80</f>
        <v>0</v>
      </c>
      <c r="W106" s="82">
        <f t="shared" si="114"/>
        <v>0</v>
      </c>
      <c r="X106" s="83">
        <f>U106+V106-W106</f>
        <v>2</v>
      </c>
      <c r="Y106" s="81">
        <f t="shared" ref="Y106:Z109" si="115">Y10+Y24+Y38+Y52+Y66+Y80</f>
        <v>0</v>
      </c>
      <c r="Z106" s="82">
        <f t="shared" si="115"/>
        <v>0</v>
      </c>
      <c r="AA106" s="83">
        <f>X106+Y106-Z106</f>
        <v>2</v>
      </c>
      <c r="AB106" s="81">
        <f t="shared" ref="AB106:AC109" si="116">AB10+AB24+AB38+AB52+AB66+AB80</f>
        <v>0</v>
      </c>
      <c r="AC106" s="82">
        <f t="shared" si="116"/>
        <v>0</v>
      </c>
      <c r="AD106" s="83">
        <f>AA106+AB106-AC106</f>
        <v>2</v>
      </c>
      <c r="AE106" s="81">
        <f t="shared" ref="AE106:AF109" si="117">AE10+AE24+AE38+AE52+AE66+AE80</f>
        <v>0</v>
      </c>
      <c r="AF106" s="82">
        <f t="shared" si="117"/>
        <v>0</v>
      </c>
      <c r="AG106" s="84">
        <f>AD106+AE106-AF106</f>
        <v>2</v>
      </c>
      <c r="AH106" s="81">
        <f t="shared" ref="AH106:AI109" si="118">AH10+AH24+AH38+AH52+AH66+AH80</f>
        <v>0</v>
      </c>
      <c r="AI106" s="82">
        <f t="shared" si="118"/>
        <v>0</v>
      </c>
      <c r="AJ106" s="84">
        <f>AG106+AH106-AI106</f>
        <v>2</v>
      </c>
      <c r="AK106" s="81">
        <f t="shared" ref="AK106:AL109" si="119">AK10+AK24+AK38+AK52+AK66+AK80</f>
        <v>0</v>
      </c>
      <c r="AL106" s="82">
        <f t="shared" si="119"/>
        <v>0</v>
      </c>
      <c r="AM106" s="84">
        <f>AJ106+AK106-AL106</f>
        <v>2</v>
      </c>
      <c r="AN106" s="25">
        <f t="shared" ref="AN106:AO109" si="120">SUM(D106+G106+J106+M106+P106+S106+V106+Y106+AB106+AE106+AH106+AK106)</f>
        <v>0</v>
      </c>
      <c r="AO106" s="26">
        <f t="shared" si="120"/>
        <v>0</v>
      </c>
      <c r="AP106" s="30">
        <f>C106+AN106-AO106</f>
        <v>2</v>
      </c>
      <c r="AQ106" s="4"/>
      <c r="AR106" s="85"/>
      <c r="AS106" s="85"/>
      <c r="AT106" s="85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9.5" customHeight="1" x14ac:dyDescent="0.25">
      <c r="A107" s="41797" t="s">
        <v>26</v>
      </c>
      <c r="B107" s="41798"/>
      <c r="C107" s="86">
        <f t="shared" si="108"/>
        <v>35</v>
      </c>
      <c r="D107" s="87">
        <f t="shared" si="108"/>
        <v>0</v>
      </c>
      <c r="E107" s="88">
        <f t="shared" si="108"/>
        <v>0</v>
      </c>
      <c r="F107" s="89">
        <f>C107+D107-E107</f>
        <v>35</v>
      </c>
      <c r="G107" s="87">
        <f t="shared" si="109"/>
        <v>0</v>
      </c>
      <c r="H107" s="88">
        <f t="shared" si="109"/>
        <v>0</v>
      </c>
      <c r="I107" s="89">
        <f>F107+G107-H107</f>
        <v>35</v>
      </c>
      <c r="J107" s="87">
        <f t="shared" si="110"/>
        <v>0</v>
      </c>
      <c r="K107" s="88">
        <f t="shared" si="110"/>
        <v>0</v>
      </c>
      <c r="L107" s="89">
        <f>I107+J107-K107</f>
        <v>35</v>
      </c>
      <c r="M107" s="87">
        <f t="shared" si="111"/>
        <v>0</v>
      </c>
      <c r="N107" s="88">
        <f t="shared" si="111"/>
        <v>0</v>
      </c>
      <c r="O107" s="89">
        <f>L107+M107-N107</f>
        <v>35</v>
      </c>
      <c r="P107" s="87">
        <f t="shared" si="112"/>
        <v>1</v>
      </c>
      <c r="Q107" s="88">
        <f t="shared" si="112"/>
        <v>0</v>
      </c>
      <c r="R107" s="89">
        <f>O107+P107-Q107</f>
        <v>36</v>
      </c>
      <c r="S107" s="87">
        <f t="shared" si="113"/>
        <v>0</v>
      </c>
      <c r="T107" s="88">
        <f t="shared" si="113"/>
        <v>0</v>
      </c>
      <c r="U107" s="89">
        <f>R107+S107-T107</f>
        <v>36</v>
      </c>
      <c r="V107" s="87">
        <f t="shared" si="114"/>
        <v>0</v>
      </c>
      <c r="W107" s="88">
        <f t="shared" si="114"/>
        <v>0</v>
      </c>
      <c r="X107" s="89">
        <f>U107+V107-W107</f>
        <v>36</v>
      </c>
      <c r="Y107" s="87">
        <f t="shared" si="115"/>
        <v>0</v>
      </c>
      <c r="Z107" s="88">
        <f t="shared" si="115"/>
        <v>0</v>
      </c>
      <c r="AA107" s="89">
        <f>X107+Y107-Z107</f>
        <v>36</v>
      </c>
      <c r="AB107" s="87">
        <f t="shared" si="116"/>
        <v>0</v>
      </c>
      <c r="AC107" s="88">
        <f t="shared" si="116"/>
        <v>0</v>
      </c>
      <c r="AD107" s="89">
        <f>AA107+AB107-AC107</f>
        <v>36</v>
      </c>
      <c r="AE107" s="87">
        <f t="shared" si="117"/>
        <v>0</v>
      </c>
      <c r="AF107" s="88">
        <f t="shared" si="117"/>
        <v>0</v>
      </c>
      <c r="AG107" s="90">
        <f>AD107+AE107-AF107</f>
        <v>36</v>
      </c>
      <c r="AH107" s="87">
        <f t="shared" si="118"/>
        <v>0</v>
      </c>
      <c r="AI107" s="88">
        <f t="shared" si="118"/>
        <v>0</v>
      </c>
      <c r="AJ107" s="90">
        <f>AG107+AH107-AI107</f>
        <v>36</v>
      </c>
      <c r="AK107" s="87">
        <f t="shared" si="119"/>
        <v>0</v>
      </c>
      <c r="AL107" s="88">
        <f t="shared" si="119"/>
        <v>0</v>
      </c>
      <c r="AM107" s="90">
        <f>AJ107+AK107-AL107</f>
        <v>36</v>
      </c>
      <c r="AN107" s="25">
        <f t="shared" si="120"/>
        <v>1</v>
      </c>
      <c r="AO107" s="26">
        <f t="shared" si="120"/>
        <v>0</v>
      </c>
      <c r="AP107" s="30">
        <f>C107+AN107-AO107</f>
        <v>36</v>
      </c>
      <c r="AQ107" s="4"/>
      <c r="AR107" s="85"/>
      <c r="AS107" s="85"/>
      <c r="AT107" s="85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9.5" customHeight="1" x14ac:dyDescent="0.25">
      <c r="A108" s="41797" t="s">
        <v>27</v>
      </c>
      <c r="B108" s="41798"/>
      <c r="C108" s="86">
        <f t="shared" si="108"/>
        <v>51</v>
      </c>
      <c r="D108" s="87">
        <f t="shared" si="108"/>
        <v>0</v>
      </c>
      <c r="E108" s="88">
        <f t="shared" si="108"/>
        <v>0</v>
      </c>
      <c r="F108" s="89">
        <f>C108+D108-E108</f>
        <v>51</v>
      </c>
      <c r="G108" s="87">
        <f t="shared" si="109"/>
        <v>0</v>
      </c>
      <c r="H108" s="88">
        <f t="shared" si="109"/>
        <v>0</v>
      </c>
      <c r="I108" s="89">
        <f>F108+G108-H108</f>
        <v>51</v>
      </c>
      <c r="J108" s="87">
        <f t="shared" si="110"/>
        <v>0</v>
      </c>
      <c r="K108" s="88">
        <f t="shared" si="110"/>
        <v>0</v>
      </c>
      <c r="L108" s="89">
        <f>I108+J108-K108</f>
        <v>51</v>
      </c>
      <c r="M108" s="87">
        <f t="shared" si="111"/>
        <v>0</v>
      </c>
      <c r="N108" s="88">
        <f t="shared" si="111"/>
        <v>0</v>
      </c>
      <c r="O108" s="89">
        <f>L108+M108-N108</f>
        <v>51</v>
      </c>
      <c r="P108" s="87">
        <f t="shared" si="112"/>
        <v>0</v>
      </c>
      <c r="Q108" s="88">
        <f t="shared" si="112"/>
        <v>2</v>
      </c>
      <c r="R108" s="89">
        <f>O108+P108-Q108</f>
        <v>49</v>
      </c>
      <c r="S108" s="87">
        <f t="shared" si="113"/>
        <v>0</v>
      </c>
      <c r="T108" s="88">
        <f t="shared" si="113"/>
        <v>0</v>
      </c>
      <c r="U108" s="89">
        <f>R108+S108-T108</f>
        <v>49</v>
      </c>
      <c r="V108" s="87">
        <f t="shared" si="114"/>
        <v>0</v>
      </c>
      <c r="W108" s="88">
        <f t="shared" si="114"/>
        <v>0</v>
      </c>
      <c r="X108" s="89">
        <f>U108+V108-W108</f>
        <v>49</v>
      </c>
      <c r="Y108" s="87">
        <f t="shared" si="115"/>
        <v>0</v>
      </c>
      <c r="Z108" s="88">
        <f t="shared" si="115"/>
        <v>0</v>
      </c>
      <c r="AA108" s="89">
        <f>X108+Y108-Z108</f>
        <v>49</v>
      </c>
      <c r="AB108" s="87">
        <f t="shared" si="116"/>
        <v>0</v>
      </c>
      <c r="AC108" s="88">
        <f t="shared" si="116"/>
        <v>0</v>
      </c>
      <c r="AD108" s="89">
        <f>AA108+AB108-AC108</f>
        <v>49</v>
      </c>
      <c r="AE108" s="87">
        <f t="shared" si="117"/>
        <v>0</v>
      </c>
      <c r="AF108" s="88">
        <f t="shared" si="117"/>
        <v>0</v>
      </c>
      <c r="AG108" s="90">
        <f>AD108+AE108-AF108</f>
        <v>49</v>
      </c>
      <c r="AH108" s="87">
        <f t="shared" si="118"/>
        <v>0</v>
      </c>
      <c r="AI108" s="88">
        <f t="shared" si="118"/>
        <v>0</v>
      </c>
      <c r="AJ108" s="90">
        <f>AG108+AH108-AI108</f>
        <v>49</v>
      </c>
      <c r="AK108" s="87">
        <f t="shared" si="119"/>
        <v>0</v>
      </c>
      <c r="AL108" s="88">
        <f t="shared" si="119"/>
        <v>0</v>
      </c>
      <c r="AM108" s="90">
        <f>AJ108+AK108-AL108</f>
        <v>49</v>
      </c>
      <c r="AN108" s="25">
        <f t="shared" si="120"/>
        <v>0</v>
      </c>
      <c r="AO108" s="26">
        <f t="shared" si="120"/>
        <v>2</v>
      </c>
      <c r="AP108" s="30">
        <f>C108+AN108-AO108</f>
        <v>49</v>
      </c>
      <c r="AQ108" s="4"/>
      <c r="AR108" s="85"/>
      <c r="AS108" s="85"/>
      <c r="AT108" s="85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9.5" customHeight="1" x14ac:dyDescent="0.25">
      <c r="A109" s="41797" t="s">
        <v>28</v>
      </c>
      <c r="B109" s="41798"/>
      <c r="C109" s="86">
        <f t="shared" si="108"/>
        <v>37</v>
      </c>
      <c r="D109" s="87">
        <f t="shared" si="108"/>
        <v>0</v>
      </c>
      <c r="E109" s="88">
        <f t="shared" si="108"/>
        <v>0</v>
      </c>
      <c r="F109" s="89">
        <f>C109+D109-E109</f>
        <v>37</v>
      </c>
      <c r="G109" s="87">
        <f t="shared" si="109"/>
        <v>0</v>
      </c>
      <c r="H109" s="88">
        <f t="shared" si="109"/>
        <v>0</v>
      </c>
      <c r="I109" s="89">
        <f>F109+G109-H109</f>
        <v>37</v>
      </c>
      <c r="J109" s="87">
        <f t="shared" si="110"/>
        <v>0</v>
      </c>
      <c r="K109" s="88">
        <f t="shared" si="110"/>
        <v>0</v>
      </c>
      <c r="L109" s="89">
        <f>I109+J109-K109</f>
        <v>37</v>
      </c>
      <c r="M109" s="87">
        <f t="shared" si="111"/>
        <v>0</v>
      </c>
      <c r="N109" s="88">
        <f t="shared" si="111"/>
        <v>0</v>
      </c>
      <c r="O109" s="89">
        <f>L109+M109-N109</f>
        <v>37</v>
      </c>
      <c r="P109" s="87">
        <f t="shared" si="112"/>
        <v>1</v>
      </c>
      <c r="Q109" s="88">
        <f t="shared" si="112"/>
        <v>0</v>
      </c>
      <c r="R109" s="89">
        <f>O109+P109-Q109</f>
        <v>38</v>
      </c>
      <c r="S109" s="87">
        <f t="shared" si="113"/>
        <v>0</v>
      </c>
      <c r="T109" s="88">
        <f t="shared" si="113"/>
        <v>0</v>
      </c>
      <c r="U109" s="89">
        <f>R109+S109-T109</f>
        <v>38</v>
      </c>
      <c r="V109" s="87">
        <f t="shared" si="114"/>
        <v>0</v>
      </c>
      <c r="W109" s="88">
        <f t="shared" si="114"/>
        <v>0</v>
      </c>
      <c r="X109" s="89">
        <f>U109+V109-W109</f>
        <v>38</v>
      </c>
      <c r="Y109" s="87">
        <f t="shared" si="115"/>
        <v>0</v>
      </c>
      <c r="Z109" s="88">
        <f t="shared" si="115"/>
        <v>0</v>
      </c>
      <c r="AA109" s="89">
        <f>X109+Y109-Z109</f>
        <v>38</v>
      </c>
      <c r="AB109" s="87">
        <f t="shared" si="116"/>
        <v>0</v>
      </c>
      <c r="AC109" s="88">
        <f t="shared" si="116"/>
        <v>0</v>
      </c>
      <c r="AD109" s="89">
        <f>AA109+AB109-AC109</f>
        <v>38</v>
      </c>
      <c r="AE109" s="87">
        <f t="shared" si="117"/>
        <v>0</v>
      </c>
      <c r="AF109" s="88">
        <f t="shared" si="117"/>
        <v>0</v>
      </c>
      <c r="AG109" s="90">
        <f>AD109+AE109-AF109</f>
        <v>38</v>
      </c>
      <c r="AH109" s="87">
        <f t="shared" si="118"/>
        <v>0</v>
      </c>
      <c r="AI109" s="88">
        <f t="shared" si="118"/>
        <v>0</v>
      </c>
      <c r="AJ109" s="90">
        <f>AG109+AH109-AI109</f>
        <v>38</v>
      </c>
      <c r="AK109" s="87">
        <f t="shared" si="119"/>
        <v>0</v>
      </c>
      <c r="AL109" s="88">
        <f t="shared" si="119"/>
        <v>0</v>
      </c>
      <c r="AM109" s="90">
        <f>AJ109+AK109-AL109</f>
        <v>38</v>
      </c>
      <c r="AN109" s="25">
        <f t="shared" si="120"/>
        <v>1</v>
      </c>
      <c r="AO109" s="26">
        <f t="shared" si="120"/>
        <v>0</v>
      </c>
      <c r="AP109" s="30">
        <f>C109+AN109-AO109</f>
        <v>38</v>
      </c>
      <c r="AQ109" s="4"/>
      <c r="AR109" s="85"/>
      <c r="AS109" s="85"/>
      <c r="AT109" s="85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24.75" customHeight="1" x14ac:dyDescent="0.25">
      <c r="A110" s="41799" t="s">
        <v>29</v>
      </c>
      <c r="B110" s="41800"/>
      <c r="C110" s="42">
        <f t="shared" ref="C110:AP110" si="121">SUM(C106:C109)</f>
        <v>125</v>
      </c>
      <c r="D110" s="42">
        <f t="shared" si="121"/>
        <v>0</v>
      </c>
      <c r="E110" s="42">
        <f t="shared" si="121"/>
        <v>0</v>
      </c>
      <c r="F110" s="42">
        <f t="shared" si="121"/>
        <v>125</v>
      </c>
      <c r="G110" s="42">
        <f t="shared" si="121"/>
        <v>0</v>
      </c>
      <c r="H110" s="42">
        <f t="shared" si="121"/>
        <v>0</v>
      </c>
      <c r="I110" s="42">
        <f t="shared" si="121"/>
        <v>125</v>
      </c>
      <c r="J110" s="42">
        <f t="shared" si="121"/>
        <v>0</v>
      </c>
      <c r="K110" s="42">
        <f t="shared" si="121"/>
        <v>0</v>
      </c>
      <c r="L110" s="42">
        <f t="shared" si="121"/>
        <v>125</v>
      </c>
      <c r="M110" s="42">
        <f t="shared" si="121"/>
        <v>0</v>
      </c>
      <c r="N110" s="42">
        <f t="shared" si="121"/>
        <v>0</v>
      </c>
      <c r="O110" s="42">
        <f t="shared" si="121"/>
        <v>125</v>
      </c>
      <c r="P110" s="42">
        <f t="shared" si="121"/>
        <v>2</v>
      </c>
      <c r="Q110" s="42">
        <f t="shared" si="121"/>
        <v>2</v>
      </c>
      <c r="R110" s="42">
        <f t="shared" si="121"/>
        <v>125</v>
      </c>
      <c r="S110" s="42">
        <f t="shared" si="121"/>
        <v>0</v>
      </c>
      <c r="T110" s="42">
        <f t="shared" si="121"/>
        <v>0</v>
      </c>
      <c r="U110" s="42">
        <f t="shared" si="121"/>
        <v>125</v>
      </c>
      <c r="V110" s="42">
        <f t="shared" si="121"/>
        <v>0</v>
      </c>
      <c r="W110" s="42">
        <f t="shared" si="121"/>
        <v>0</v>
      </c>
      <c r="X110" s="42">
        <f t="shared" si="121"/>
        <v>125</v>
      </c>
      <c r="Y110" s="42">
        <f t="shared" si="121"/>
        <v>0</v>
      </c>
      <c r="Z110" s="42">
        <f t="shared" si="121"/>
        <v>0</v>
      </c>
      <c r="AA110" s="42">
        <f t="shared" si="121"/>
        <v>125</v>
      </c>
      <c r="AB110" s="42">
        <f t="shared" si="121"/>
        <v>0</v>
      </c>
      <c r="AC110" s="42">
        <f t="shared" si="121"/>
        <v>0</v>
      </c>
      <c r="AD110" s="42">
        <f t="shared" si="121"/>
        <v>125</v>
      </c>
      <c r="AE110" s="42">
        <f t="shared" si="121"/>
        <v>0</v>
      </c>
      <c r="AF110" s="42">
        <f t="shared" si="121"/>
        <v>0</v>
      </c>
      <c r="AG110" s="42">
        <f t="shared" si="121"/>
        <v>125</v>
      </c>
      <c r="AH110" s="42">
        <f t="shared" si="121"/>
        <v>0</v>
      </c>
      <c r="AI110" s="42">
        <f t="shared" si="121"/>
        <v>0</v>
      </c>
      <c r="AJ110" s="42">
        <f t="shared" si="121"/>
        <v>125</v>
      </c>
      <c r="AK110" s="42">
        <f t="shared" si="121"/>
        <v>0</v>
      </c>
      <c r="AL110" s="42">
        <f t="shared" si="121"/>
        <v>0</v>
      </c>
      <c r="AM110" s="42">
        <f t="shared" si="121"/>
        <v>125</v>
      </c>
      <c r="AN110" s="42">
        <f t="shared" si="121"/>
        <v>2</v>
      </c>
      <c r="AO110" s="42">
        <f t="shared" si="121"/>
        <v>2</v>
      </c>
      <c r="AP110" s="44">
        <f t="shared" si="121"/>
        <v>125</v>
      </c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</row>
    <row r="111" spans="1:62" ht="19.5" customHeight="1" x14ac:dyDescent="0.25">
      <c r="A111" s="41797" t="s">
        <v>30</v>
      </c>
      <c r="B111" s="41798"/>
      <c r="C111" s="86">
        <f t="shared" ref="C111:E116" si="122">C15+C29+C43+C57+C71+C85</f>
        <v>205</v>
      </c>
      <c r="D111" s="87">
        <f t="shared" si="122"/>
        <v>0</v>
      </c>
      <c r="E111" s="88">
        <f t="shared" si="122"/>
        <v>0</v>
      </c>
      <c r="F111" s="89">
        <f t="shared" ref="F111:F116" si="123">C111+D111-E111</f>
        <v>205</v>
      </c>
      <c r="G111" s="87">
        <f t="shared" ref="G111:H116" si="124">G15+G29+G43+G57+G71+G85</f>
        <v>0</v>
      </c>
      <c r="H111" s="88">
        <f t="shared" si="124"/>
        <v>0</v>
      </c>
      <c r="I111" s="89">
        <f t="shared" ref="I111:I116" si="125">F111+G111-H111</f>
        <v>205</v>
      </c>
      <c r="J111" s="87">
        <f t="shared" ref="J111:K116" si="126">J15+J29+J43+J57+J71+J85</f>
        <v>0</v>
      </c>
      <c r="K111" s="88">
        <f t="shared" si="126"/>
        <v>0</v>
      </c>
      <c r="L111" s="89">
        <f t="shared" ref="L111:L116" si="127">I111+J111-K111</f>
        <v>205</v>
      </c>
      <c r="M111" s="87">
        <f t="shared" ref="M111:N116" si="128">M15+M29+M43+M57+M71+M85</f>
        <v>0</v>
      </c>
      <c r="N111" s="88">
        <f t="shared" si="128"/>
        <v>0</v>
      </c>
      <c r="O111" s="89">
        <f t="shared" ref="O111:O116" si="129">L111+M111-N111</f>
        <v>205</v>
      </c>
      <c r="P111" s="87">
        <f t="shared" ref="P111:Q116" si="130">P15+P29+P43+P57+P71+P85</f>
        <v>1</v>
      </c>
      <c r="Q111" s="88">
        <f t="shared" si="130"/>
        <v>1</v>
      </c>
      <c r="R111" s="89">
        <f t="shared" ref="R111:R116" si="131">O111+P111-Q111</f>
        <v>205</v>
      </c>
      <c r="S111" s="87">
        <f t="shared" ref="S111:T116" si="132">S15+S29+S43+S57+S71+S85</f>
        <v>0</v>
      </c>
      <c r="T111" s="88">
        <f t="shared" si="132"/>
        <v>0</v>
      </c>
      <c r="U111" s="89">
        <f t="shared" ref="U111:U116" si="133">R111+S111-T111</f>
        <v>205</v>
      </c>
      <c r="V111" s="87">
        <f t="shared" ref="V111:W116" si="134">V15+V29+V43+V57+V71+V85</f>
        <v>0</v>
      </c>
      <c r="W111" s="88">
        <f t="shared" si="134"/>
        <v>0</v>
      </c>
      <c r="X111" s="89">
        <f t="shared" ref="X111:X116" si="135">U111+V111-W111</f>
        <v>205</v>
      </c>
      <c r="Y111" s="87">
        <f t="shared" ref="Y111:Z116" si="136">Y15+Y29+Y43+Y57+Y71+Y85</f>
        <v>0</v>
      </c>
      <c r="Z111" s="88">
        <f t="shared" si="136"/>
        <v>0</v>
      </c>
      <c r="AA111" s="89">
        <f t="shared" ref="AA111:AA116" si="137">X111+Y111-Z111</f>
        <v>205</v>
      </c>
      <c r="AB111" s="87">
        <f t="shared" ref="AB111:AC116" si="138">AB15+AB29+AB43+AB57+AB71+AB85</f>
        <v>0</v>
      </c>
      <c r="AC111" s="88">
        <f t="shared" si="138"/>
        <v>0</v>
      </c>
      <c r="AD111" s="89">
        <f t="shared" ref="AD111:AD116" si="139">AA111+AB111-AC111</f>
        <v>205</v>
      </c>
      <c r="AE111" s="87">
        <f t="shared" ref="AE111:AF116" si="140">AE15+AE29+AE43+AE57+AE71+AE85</f>
        <v>0</v>
      </c>
      <c r="AF111" s="88">
        <f t="shared" si="140"/>
        <v>0</v>
      </c>
      <c r="AG111" s="90">
        <f t="shared" ref="AG111:AG116" si="141">AD111+AE111-AF111</f>
        <v>205</v>
      </c>
      <c r="AH111" s="87">
        <f t="shared" ref="AH111:AI116" si="142">AH15+AH29+AH43+AH57+AH71+AH85</f>
        <v>0</v>
      </c>
      <c r="AI111" s="88">
        <f t="shared" si="142"/>
        <v>0</v>
      </c>
      <c r="AJ111" s="90">
        <f t="shared" ref="AJ111:AJ116" si="143">AG111+AH111-AI111</f>
        <v>205</v>
      </c>
      <c r="AK111" s="87">
        <f t="shared" ref="AK111:AL116" si="144">AK15+AK29+AK43+AK57+AK71+AK85</f>
        <v>0</v>
      </c>
      <c r="AL111" s="88">
        <f t="shared" si="144"/>
        <v>0</v>
      </c>
      <c r="AM111" s="90">
        <f t="shared" ref="AM111:AM116" si="145">AJ111+AK111-AL111</f>
        <v>205</v>
      </c>
      <c r="AN111" s="25">
        <f t="shared" ref="AN111:AO116" si="146">SUM(D111+G111+J111+M111+P111+S111+V111+Y111+AB111+AE111+AH111+AK111)</f>
        <v>1</v>
      </c>
      <c r="AO111" s="26">
        <f t="shared" si="146"/>
        <v>1</v>
      </c>
      <c r="AP111" s="30">
        <f t="shared" ref="AP111:AP116" si="147">C111+AN111-AO111</f>
        <v>205</v>
      </c>
      <c r="AQ111" s="4"/>
      <c r="AR111" s="85"/>
      <c r="AS111" s="85"/>
      <c r="AT111" s="85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9.5" customHeight="1" x14ac:dyDescent="0.25">
      <c r="A112" s="41797" t="s">
        <v>31</v>
      </c>
      <c r="B112" s="41798"/>
      <c r="C112" s="86">
        <f t="shared" si="122"/>
        <v>37</v>
      </c>
      <c r="D112" s="87">
        <f t="shared" si="122"/>
        <v>0</v>
      </c>
      <c r="E112" s="88">
        <f t="shared" si="122"/>
        <v>0</v>
      </c>
      <c r="F112" s="89">
        <f t="shared" si="123"/>
        <v>37</v>
      </c>
      <c r="G112" s="87">
        <f t="shared" si="124"/>
        <v>0</v>
      </c>
      <c r="H112" s="88">
        <f t="shared" si="124"/>
        <v>0</v>
      </c>
      <c r="I112" s="89">
        <f t="shared" si="125"/>
        <v>37</v>
      </c>
      <c r="J112" s="87">
        <f t="shared" si="126"/>
        <v>0</v>
      </c>
      <c r="K112" s="88">
        <f t="shared" si="126"/>
        <v>0</v>
      </c>
      <c r="L112" s="89">
        <f t="shared" si="127"/>
        <v>37</v>
      </c>
      <c r="M112" s="87">
        <f t="shared" si="128"/>
        <v>0</v>
      </c>
      <c r="N112" s="88">
        <f t="shared" si="128"/>
        <v>0</v>
      </c>
      <c r="O112" s="89">
        <f t="shared" si="129"/>
        <v>37</v>
      </c>
      <c r="P112" s="87">
        <f t="shared" si="130"/>
        <v>1</v>
      </c>
      <c r="Q112" s="88">
        <f t="shared" si="130"/>
        <v>2</v>
      </c>
      <c r="R112" s="89">
        <f t="shared" si="131"/>
        <v>36</v>
      </c>
      <c r="S112" s="87">
        <f t="shared" si="132"/>
        <v>0</v>
      </c>
      <c r="T112" s="88">
        <f t="shared" si="132"/>
        <v>0</v>
      </c>
      <c r="U112" s="89">
        <f t="shared" si="133"/>
        <v>36</v>
      </c>
      <c r="V112" s="87">
        <f t="shared" si="134"/>
        <v>0</v>
      </c>
      <c r="W112" s="88">
        <f t="shared" si="134"/>
        <v>0</v>
      </c>
      <c r="X112" s="89">
        <f t="shared" si="135"/>
        <v>36</v>
      </c>
      <c r="Y112" s="87">
        <f t="shared" si="136"/>
        <v>0</v>
      </c>
      <c r="Z112" s="88">
        <f t="shared" si="136"/>
        <v>0</v>
      </c>
      <c r="AA112" s="89">
        <f t="shared" si="137"/>
        <v>36</v>
      </c>
      <c r="AB112" s="87">
        <f t="shared" si="138"/>
        <v>0</v>
      </c>
      <c r="AC112" s="88">
        <f t="shared" si="138"/>
        <v>0</v>
      </c>
      <c r="AD112" s="89">
        <f t="shared" si="139"/>
        <v>36</v>
      </c>
      <c r="AE112" s="87">
        <f t="shared" si="140"/>
        <v>0</v>
      </c>
      <c r="AF112" s="88">
        <f t="shared" si="140"/>
        <v>0</v>
      </c>
      <c r="AG112" s="90">
        <f t="shared" si="141"/>
        <v>36</v>
      </c>
      <c r="AH112" s="87">
        <f t="shared" si="142"/>
        <v>0</v>
      </c>
      <c r="AI112" s="88">
        <f t="shared" si="142"/>
        <v>0</v>
      </c>
      <c r="AJ112" s="90">
        <f t="shared" si="143"/>
        <v>36</v>
      </c>
      <c r="AK112" s="87">
        <f t="shared" si="144"/>
        <v>0</v>
      </c>
      <c r="AL112" s="88">
        <f t="shared" si="144"/>
        <v>0</v>
      </c>
      <c r="AM112" s="90">
        <f t="shared" si="145"/>
        <v>36</v>
      </c>
      <c r="AN112" s="25">
        <f t="shared" si="146"/>
        <v>1</v>
      </c>
      <c r="AO112" s="26">
        <f t="shared" si="146"/>
        <v>2</v>
      </c>
      <c r="AP112" s="30">
        <f t="shared" si="147"/>
        <v>36</v>
      </c>
      <c r="AQ112" s="4"/>
      <c r="AR112" s="85"/>
      <c r="AS112" s="85"/>
      <c r="AT112" s="85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9.5" customHeight="1" x14ac:dyDescent="0.25">
      <c r="A113" s="41797" t="s">
        <v>32</v>
      </c>
      <c r="B113" s="41798"/>
      <c r="C113" s="86">
        <f t="shared" si="122"/>
        <v>138</v>
      </c>
      <c r="D113" s="87">
        <f t="shared" si="122"/>
        <v>0</v>
      </c>
      <c r="E113" s="88">
        <f t="shared" si="122"/>
        <v>0</v>
      </c>
      <c r="F113" s="89">
        <f t="shared" si="123"/>
        <v>138</v>
      </c>
      <c r="G113" s="87">
        <f t="shared" si="124"/>
        <v>0</v>
      </c>
      <c r="H113" s="88">
        <f t="shared" si="124"/>
        <v>0</v>
      </c>
      <c r="I113" s="89">
        <f t="shared" si="125"/>
        <v>138</v>
      </c>
      <c r="J113" s="87">
        <f t="shared" si="126"/>
        <v>0</v>
      </c>
      <c r="K113" s="88">
        <f t="shared" si="126"/>
        <v>0</v>
      </c>
      <c r="L113" s="89">
        <f t="shared" si="127"/>
        <v>138</v>
      </c>
      <c r="M113" s="87">
        <f t="shared" si="128"/>
        <v>0</v>
      </c>
      <c r="N113" s="88">
        <f t="shared" si="128"/>
        <v>0</v>
      </c>
      <c r="O113" s="89">
        <f t="shared" si="129"/>
        <v>138</v>
      </c>
      <c r="P113" s="87">
        <f t="shared" si="130"/>
        <v>1</v>
      </c>
      <c r="Q113" s="88">
        <f t="shared" si="130"/>
        <v>0</v>
      </c>
      <c r="R113" s="89">
        <f t="shared" si="131"/>
        <v>139</v>
      </c>
      <c r="S113" s="87">
        <f t="shared" si="132"/>
        <v>0</v>
      </c>
      <c r="T113" s="88">
        <f t="shared" si="132"/>
        <v>0</v>
      </c>
      <c r="U113" s="89">
        <f t="shared" si="133"/>
        <v>139</v>
      </c>
      <c r="V113" s="87">
        <f t="shared" si="134"/>
        <v>0</v>
      </c>
      <c r="W113" s="88">
        <f t="shared" si="134"/>
        <v>0</v>
      </c>
      <c r="X113" s="89">
        <f t="shared" si="135"/>
        <v>139</v>
      </c>
      <c r="Y113" s="87">
        <f t="shared" si="136"/>
        <v>0</v>
      </c>
      <c r="Z113" s="88">
        <f t="shared" si="136"/>
        <v>0</v>
      </c>
      <c r="AA113" s="89">
        <f t="shared" si="137"/>
        <v>139</v>
      </c>
      <c r="AB113" s="87">
        <f t="shared" si="138"/>
        <v>0</v>
      </c>
      <c r="AC113" s="88">
        <f t="shared" si="138"/>
        <v>0</v>
      </c>
      <c r="AD113" s="89">
        <f t="shared" si="139"/>
        <v>139</v>
      </c>
      <c r="AE113" s="87">
        <f t="shared" si="140"/>
        <v>0</v>
      </c>
      <c r="AF113" s="88">
        <f t="shared" si="140"/>
        <v>0</v>
      </c>
      <c r="AG113" s="90">
        <f t="shared" si="141"/>
        <v>139</v>
      </c>
      <c r="AH113" s="87">
        <f t="shared" si="142"/>
        <v>0</v>
      </c>
      <c r="AI113" s="88">
        <f t="shared" si="142"/>
        <v>0</v>
      </c>
      <c r="AJ113" s="90">
        <f t="shared" si="143"/>
        <v>139</v>
      </c>
      <c r="AK113" s="87">
        <f t="shared" si="144"/>
        <v>0</v>
      </c>
      <c r="AL113" s="88">
        <f t="shared" si="144"/>
        <v>0</v>
      </c>
      <c r="AM113" s="90">
        <f t="shared" si="145"/>
        <v>139</v>
      </c>
      <c r="AN113" s="25">
        <f t="shared" si="146"/>
        <v>1</v>
      </c>
      <c r="AO113" s="26">
        <f t="shared" si="146"/>
        <v>0</v>
      </c>
      <c r="AP113" s="30">
        <f t="shared" si="147"/>
        <v>139</v>
      </c>
      <c r="AQ113" s="4"/>
      <c r="AR113" s="85"/>
      <c r="AS113" s="85"/>
      <c r="AT113" s="85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9.5" customHeight="1" x14ac:dyDescent="0.25">
      <c r="A114" s="41797" t="s">
        <v>33</v>
      </c>
      <c r="B114" s="41798"/>
      <c r="C114" s="86">
        <f t="shared" si="122"/>
        <v>88</v>
      </c>
      <c r="D114" s="87">
        <f t="shared" si="122"/>
        <v>0</v>
      </c>
      <c r="E114" s="88">
        <f t="shared" si="122"/>
        <v>0</v>
      </c>
      <c r="F114" s="89">
        <f t="shared" si="123"/>
        <v>88</v>
      </c>
      <c r="G114" s="87">
        <f t="shared" si="124"/>
        <v>0</v>
      </c>
      <c r="H114" s="88">
        <f t="shared" si="124"/>
        <v>0</v>
      </c>
      <c r="I114" s="89">
        <f t="shared" si="125"/>
        <v>88</v>
      </c>
      <c r="J114" s="87">
        <f t="shared" si="126"/>
        <v>0</v>
      </c>
      <c r="K114" s="88">
        <f t="shared" si="126"/>
        <v>0</v>
      </c>
      <c r="L114" s="89">
        <f t="shared" si="127"/>
        <v>88</v>
      </c>
      <c r="M114" s="87">
        <f t="shared" si="128"/>
        <v>0</v>
      </c>
      <c r="N114" s="88">
        <f t="shared" si="128"/>
        <v>0</v>
      </c>
      <c r="O114" s="89">
        <f t="shared" si="129"/>
        <v>88</v>
      </c>
      <c r="P114" s="87">
        <f t="shared" si="130"/>
        <v>2</v>
      </c>
      <c r="Q114" s="88">
        <f t="shared" si="130"/>
        <v>1</v>
      </c>
      <c r="R114" s="89">
        <f t="shared" si="131"/>
        <v>89</v>
      </c>
      <c r="S114" s="87">
        <f t="shared" si="132"/>
        <v>0</v>
      </c>
      <c r="T114" s="88">
        <f t="shared" si="132"/>
        <v>0</v>
      </c>
      <c r="U114" s="89">
        <f t="shared" si="133"/>
        <v>89</v>
      </c>
      <c r="V114" s="87">
        <f t="shared" si="134"/>
        <v>0</v>
      </c>
      <c r="W114" s="88">
        <f t="shared" si="134"/>
        <v>0</v>
      </c>
      <c r="X114" s="89">
        <f t="shared" si="135"/>
        <v>89</v>
      </c>
      <c r="Y114" s="87">
        <f t="shared" si="136"/>
        <v>0</v>
      </c>
      <c r="Z114" s="88">
        <f t="shared" si="136"/>
        <v>0</v>
      </c>
      <c r="AA114" s="89">
        <f t="shared" si="137"/>
        <v>89</v>
      </c>
      <c r="AB114" s="87">
        <f t="shared" si="138"/>
        <v>0</v>
      </c>
      <c r="AC114" s="88">
        <f t="shared" si="138"/>
        <v>0</v>
      </c>
      <c r="AD114" s="89">
        <f t="shared" si="139"/>
        <v>89</v>
      </c>
      <c r="AE114" s="87">
        <f t="shared" si="140"/>
        <v>0</v>
      </c>
      <c r="AF114" s="88">
        <f t="shared" si="140"/>
        <v>0</v>
      </c>
      <c r="AG114" s="90">
        <f t="shared" si="141"/>
        <v>89</v>
      </c>
      <c r="AH114" s="87">
        <f t="shared" si="142"/>
        <v>0</v>
      </c>
      <c r="AI114" s="88">
        <f t="shared" si="142"/>
        <v>0</v>
      </c>
      <c r="AJ114" s="90">
        <f t="shared" si="143"/>
        <v>89</v>
      </c>
      <c r="AK114" s="87">
        <f t="shared" si="144"/>
        <v>0</v>
      </c>
      <c r="AL114" s="88">
        <f t="shared" si="144"/>
        <v>0</v>
      </c>
      <c r="AM114" s="90">
        <f t="shared" si="145"/>
        <v>89</v>
      </c>
      <c r="AN114" s="25">
        <f t="shared" si="146"/>
        <v>2</v>
      </c>
      <c r="AO114" s="26">
        <f t="shared" si="146"/>
        <v>1</v>
      </c>
      <c r="AP114" s="30">
        <f t="shared" si="147"/>
        <v>89</v>
      </c>
      <c r="AQ114" s="4"/>
      <c r="AR114" s="85"/>
      <c r="AS114" s="85"/>
      <c r="AT114" s="85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9.5" customHeight="1" x14ac:dyDescent="0.25">
      <c r="A115" s="41797" t="s">
        <v>34</v>
      </c>
      <c r="B115" s="41798"/>
      <c r="C115" s="86">
        <f t="shared" si="122"/>
        <v>73</v>
      </c>
      <c r="D115" s="87">
        <f t="shared" si="122"/>
        <v>0</v>
      </c>
      <c r="E115" s="88">
        <f t="shared" si="122"/>
        <v>0</v>
      </c>
      <c r="F115" s="89">
        <f t="shared" si="123"/>
        <v>73</v>
      </c>
      <c r="G115" s="87">
        <f t="shared" si="124"/>
        <v>0</v>
      </c>
      <c r="H115" s="88">
        <f t="shared" si="124"/>
        <v>0</v>
      </c>
      <c r="I115" s="89">
        <f t="shared" si="125"/>
        <v>73</v>
      </c>
      <c r="J115" s="87">
        <f t="shared" si="126"/>
        <v>0</v>
      </c>
      <c r="K115" s="88">
        <f t="shared" si="126"/>
        <v>0</v>
      </c>
      <c r="L115" s="89">
        <f t="shared" si="127"/>
        <v>73</v>
      </c>
      <c r="M115" s="87">
        <f t="shared" si="128"/>
        <v>0</v>
      </c>
      <c r="N115" s="88">
        <f t="shared" si="128"/>
        <v>0</v>
      </c>
      <c r="O115" s="89">
        <f t="shared" si="129"/>
        <v>73</v>
      </c>
      <c r="P115" s="87">
        <f t="shared" si="130"/>
        <v>0</v>
      </c>
      <c r="Q115" s="88">
        <f t="shared" si="130"/>
        <v>1</v>
      </c>
      <c r="R115" s="89">
        <f t="shared" si="131"/>
        <v>72</v>
      </c>
      <c r="S115" s="87">
        <f t="shared" si="132"/>
        <v>0</v>
      </c>
      <c r="T115" s="88">
        <f t="shared" si="132"/>
        <v>0</v>
      </c>
      <c r="U115" s="89">
        <f t="shared" si="133"/>
        <v>72</v>
      </c>
      <c r="V115" s="87">
        <f t="shared" si="134"/>
        <v>0</v>
      </c>
      <c r="W115" s="88">
        <f t="shared" si="134"/>
        <v>0</v>
      </c>
      <c r="X115" s="89">
        <f t="shared" si="135"/>
        <v>72</v>
      </c>
      <c r="Y115" s="87">
        <f t="shared" si="136"/>
        <v>0</v>
      </c>
      <c r="Z115" s="88">
        <f t="shared" si="136"/>
        <v>0</v>
      </c>
      <c r="AA115" s="89">
        <f t="shared" si="137"/>
        <v>72</v>
      </c>
      <c r="AB115" s="87">
        <f t="shared" si="138"/>
        <v>0</v>
      </c>
      <c r="AC115" s="88">
        <f t="shared" si="138"/>
        <v>0</v>
      </c>
      <c r="AD115" s="89">
        <f t="shared" si="139"/>
        <v>72</v>
      </c>
      <c r="AE115" s="87">
        <f t="shared" si="140"/>
        <v>0</v>
      </c>
      <c r="AF115" s="88">
        <f t="shared" si="140"/>
        <v>0</v>
      </c>
      <c r="AG115" s="90">
        <f t="shared" si="141"/>
        <v>72</v>
      </c>
      <c r="AH115" s="87">
        <f t="shared" si="142"/>
        <v>0</v>
      </c>
      <c r="AI115" s="88">
        <f t="shared" si="142"/>
        <v>0</v>
      </c>
      <c r="AJ115" s="90">
        <f t="shared" si="143"/>
        <v>72</v>
      </c>
      <c r="AK115" s="87">
        <f t="shared" si="144"/>
        <v>0</v>
      </c>
      <c r="AL115" s="88">
        <f t="shared" si="144"/>
        <v>0</v>
      </c>
      <c r="AM115" s="90">
        <f t="shared" si="145"/>
        <v>72</v>
      </c>
      <c r="AN115" s="25">
        <f t="shared" si="146"/>
        <v>0</v>
      </c>
      <c r="AO115" s="26">
        <f t="shared" si="146"/>
        <v>1</v>
      </c>
      <c r="AP115" s="30">
        <f t="shared" si="147"/>
        <v>72</v>
      </c>
      <c r="AQ115" s="4"/>
      <c r="AR115" s="85"/>
      <c r="AS115" s="85"/>
      <c r="AT115" s="85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9.5" customHeight="1" x14ac:dyDescent="0.25">
      <c r="A116" s="41797" t="s">
        <v>35</v>
      </c>
      <c r="B116" s="41798"/>
      <c r="C116" s="86">
        <f t="shared" si="122"/>
        <v>78</v>
      </c>
      <c r="D116" s="92">
        <f t="shared" si="122"/>
        <v>0</v>
      </c>
      <c r="E116" s="93">
        <f t="shared" si="122"/>
        <v>0</v>
      </c>
      <c r="F116" s="94">
        <f t="shared" si="123"/>
        <v>78</v>
      </c>
      <c r="G116" s="92">
        <f t="shared" si="124"/>
        <v>0</v>
      </c>
      <c r="H116" s="93">
        <f t="shared" si="124"/>
        <v>0</v>
      </c>
      <c r="I116" s="94">
        <f t="shared" si="125"/>
        <v>78</v>
      </c>
      <c r="J116" s="92">
        <f t="shared" si="126"/>
        <v>0</v>
      </c>
      <c r="K116" s="93">
        <f t="shared" si="126"/>
        <v>0</v>
      </c>
      <c r="L116" s="94">
        <f t="shared" si="127"/>
        <v>78</v>
      </c>
      <c r="M116" s="92">
        <f t="shared" si="128"/>
        <v>0</v>
      </c>
      <c r="N116" s="93">
        <f t="shared" si="128"/>
        <v>0</v>
      </c>
      <c r="O116" s="94">
        <f t="shared" si="129"/>
        <v>78</v>
      </c>
      <c r="P116" s="92">
        <f t="shared" si="130"/>
        <v>0</v>
      </c>
      <c r="Q116" s="93">
        <f t="shared" si="130"/>
        <v>0</v>
      </c>
      <c r="R116" s="94">
        <f t="shared" si="131"/>
        <v>78</v>
      </c>
      <c r="S116" s="92">
        <f t="shared" si="132"/>
        <v>0</v>
      </c>
      <c r="T116" s="93">
        <f t="shared" si="132"/>
        <v>0</v>
      </c>
      <c r="U116" s="94">
        <f t="shared" si="133"/>
        <v>78</v>
      </c>
      <c r="V116" s="92">
        <f t="shared" si="134"/>
        <v>0</v>
      </c>
      <c r="W116" s="93">
        <f t="shared" si="134"/>
        <v>0</v>
      </c>
      <c r="X116" s="94">
        <f t="shared" si="135"/>
        <v>78</v>
      </c>
      <c r="Y116" s="92">
        <f t="shared" si="136"/>
        <v>0</v>
      </c>
      <c r="Z116" s="93">
        <f t="shared" si="136"/>
        <v>0</v>
      </c>
      <c r="AA116" s="94">
        <f t="shared" si="137"/>
        <v>78</v>
      </c>
      <c r="AB116" s="92">
        <f t="shared" si="138"/>
        <v>0</v>
      </c>
      <c r="AC116" s="93">
        <f t="shared" si="138"/>
        <v>0</v>
      </c>
      <c r="AD116" s="94">
        <f t="shared" si="139"/>
        <v>78</v>
      </c>
      <c r="AE116" s="92">
        <f t="shared" si="140"/>
        <v>0</v>
      </c>
      <c r="AF116" s="93">
        <f t="shared" si="140"/>
        <v>0</v>
      </c>
      <c r="AG116" s="95">
        <f t="shared" si="141"/>
        <v>78</v>
      </c>
      <c r="AH116" s="92">
        <f t="shared" si="142"/>
        <v>0</v>
      </c>
      <c r="AI116" s="93">
        <f t="shared" si="142"/>
        <v>0</v>
      </c>
      <c r="AJ116" s="95">
        <f t="shared" si="143"/>
        <v>78</v>
      </c>
      <c r="AK116" s="92">
        <f t="shared" si="144"/>
        <v>0</v>
      </c>
      <c r="AL116" s="93">
        <f t="shared" si="144"/>
        <v>0</v>
      </c>
      <c r="AM116" s="95">
        <f t="shared" si="145"/>
        <v>78</v>
      </c>
      <c r="AN116" s="58">
        <f t="shared" si="146"/>
        <v>0</v>
      </c>
      <c r="AO116" s="59">
        <f t="shared" si="146"/>
        <v>0</v>
      </c>
      <c r="AP116" s="60">
        <f t="shared" si="147"/>
        <v>78</v>
      </c>
      <c r="AQ116" s="4"/>
      <c r="AR116" s="85"/>
      <c r="AS116" s="85"/>
      <c r="AT116" s="85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24.75" customHeight="1" x14ac:dyDescent="0.25">
      <c r="A117" s="41799" t="s">
        <v>50</v>
      </c>
      <c r="B117" s="41800"/>
      <c r="C117" s="42">
        <f t="shared" ref="C117:AP117" si="148">SUM(C111:C116)</f>
        <v>619</v>
      </c>
      <c r="D117" s="42">
        <f t="shared" si="148"/>
        <v>0</v>
      </c>
      <c r="E117" s="42">
        <f t="shared" si="148"/>
        <v>0</v>
      </c>
      <c r="F117" s="42">
        <f t="shared" si="148"/>
        <v>619</v>
      </c>
      <c r="G117" s="42">
        <f t="shared" si="148"/>
        <v>0</v>
      </c>
      <c r="H117" s="42">
        <f t="shared" si="148"/>
        <v>0</v>
      </c>
      <c r="I117" s="42">
        <f t="shared" si="148"/>
        <v>619</v>
      </c>
      <c r="J117" s="42">
        <f t="shared" si="148"/>
        <v>0</v>
      </c>
      <c r="K117" s="42">
        <f t="shared" si="148"/>
        <v>0</v>
      </c>
      <c r="L117" s="42">
        <f t="shared" si="148"/>
        <v>619</v>
      </c>
      <c r="M117" s="42">
        <f t="shared" si="148"/>
        <v>0</v>
      </c>
      <c r="N117" s="42">
        <f t="shared" si="148"/>
        <v>0</v>
      </c>
      <c r="O117" s="42">
        <f t="shared" si="148"/>
        <v>619</v>
      </c>
      <c r="P117" s="42">
        <f t="shared" si="148"/>
        <v>5</v>
      </c>
      <c r="Q117" s="42">
        <f t="shared" si="148"/>
        <v>5</v>
      </c>
      <c r="R117" s="42">
        <f t="shared" si="148"/>
        <v>619</v>
      </c>
      <c r="S117" s="42">
        <f t="shared" si="148"/>
        <v>0</v>
      </c>
      <c r="T117" s="42">
        <f t="shared" si="148"/>
        <v>0</v>
      </c>
      <c r="U117" s="42">
        <f t="shared" si="148"/>
        <v>619</v>
      </c>
      <c r="V117" s="42">
        <f t="shared" si="148"/>
        <v>0</v>
      </c>
      <c r="W117" s="42">
        <f t="shared" si="148"/>
        <v>0</v>
      </c>
      <c r="X117" s="42">
        <f t="shared" si="148"/>
        <v>619</v>
      </c>
      <c r="Y117" s="42">
        <f t="shared" si="148"/>
        <v>0</v>
      </c>
      <c r="Z117" s="42">
        <f t="shared" si="148"/>
        <v>0</v>
      </c>
      <c r="AA117" s="42">
        <f t="shared" si="148"/>
        <v>619</v>
      </c>
      <c r="AB117" s="42">
        <f t="shared" si="148"/>
        <v>0</v>
      </c>
      <c r="AC117" s="42">
        <f t="shared" si="148"/>
        <v>0</v>
      </c>
      <c r="AD117" s="42">
        <f t="shared" si="148"/>
        <v>619</v>
      </c>
      <c r="AE117" s="42">
        <f t="shared" si="148"/>
        <v>0</v>
      </c>
      <c r="AF117" s="42">
        <f t="shared" si="148"/>
        <v>0</v>
      </c>
      <c r="AG117" s="42">
        <f t="shared" si="148"/>
        <v>619</v>
      </c>
      <c r="AH117" s="42">
        <f t="shared" si="148"/>
        <v>0</v>
      </c>
      <c r="AI117" s="42">
        <f t="shared" si="148"/>
        <v>0</v>
      </c>
      <c r="AJ117" s="42">
        <f t="shared" si="148"/>
        <v>619</v>
      </c>
      <c r="AK117" s="42">
        <f t="shared" si="148"/>
        <v>0</v>
      </c>
      <c r="AL117" s="42">
        <f t="shared" si="148"/>
        <v>0</v>
      </c>
      <c r="AM117" s="42">
        <f t="shared" si="148"/>
        <v>619</v>
      </c>
      <c r="AN117" s="42">
        <f t="shared" si="148"/>
        <v>5</v>
      </c>
      <c r="AO117" s="42">
        <f t="shared" si="148"/>
        <v>5</v>
      </c>
      <c r="AP117" s="42">
        <f t="shared" si="148"/>
        <v>619</v>
      </c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</row>
    <row r="118" spans="1:62" ht="24.75" customHeight="1" x14ac:dyDescent="0.25">
      <c r="A118" s="41801" t="s">
        <v>51</v>
      </c>
      <c r="B118" s="41802"/>
      <c r="C118" s="96">
        <f t="shared" ref="C118:AP118" si="149">C110+C117</f>
        <v>744</v>
      </c>
      <c r="D118" s="96">
        <f t="shared" si="149"/>
        <v>0</v>
      </c>
      <c r="E118" s="96">
        <f t="shared" si="149"/>
        <v>0</v>
      </c>
      <c r="F118" s="96">
        <f t="shared" si="149"/>
        <v>744</v>
      </c>
      <c r="G118" s="96">
        <f t="shared" si="149"/>
        <v>0</v>
      </c>
      <c r="H118" s="96">
        <f t="shared" si="149"/>
        <v>0</v>
      </c>
      <c r="I118" s="96">
        <f t="shared" si="149"/>
        <v>744</v>
      </c>
      <c r="J118" s="96">
        <f t="shared" si="149"/>
        <v>0</v>
      </c>
      <c r="K118" s="96">
        <f t="shared" si="149"/>
        <v>0</v>
      </c>
      <c r="L118" s="96">
        <f t="shared" si="149"/>
        <v>744</v>
      </c>
      <c r="M118" s="96">
        <f t="shared" si="149"/>
        <v>0</v>
      </c>
      <c r="N118" s="96">
        <f t="shared" si="149"/>
        <v>0</v>
      </c>
      <c r="O118" s="96">
        <f t="shared" si="149"/>
        <v>744</v>
      </c>
      <c r="P118" s="96">
        <f t="shared" si="149"/>
        <v>7</v>
      </c>
      <c r="Q118" s="96">
        <f t="shared" si="149"/>
        <v>7</v>
      </c>
      <c r="R118" s="96">
        <f t="shared" si="149"/>
        <v>744</v>
      </c>
      <c r="S118" s="96">
        <f t="shared" si="149"/>
        <v>0</v>
      </c>
      <c r="T118" s="96">
        <f t="shared" si="149"/>
        <v>0</v>
      </c>
      <c r="U118" s="96">
        <f t="shared" si="149"/>
        <v>744</v>
      </c>
      <c r="V118" s="96">
        <f t="shared" si="149"/>
        <v>0</v>
      </c>
      <c r="W118" s="96">
        <f t="shared" si="149"/>
        <v>0</v>
      </c>
      <c r="X118" s="96">
        <f t="shared" si="149"/>
        <v>744</v>
      </c>
      <c r="Y118" s="96">
        <f t="shared" si="149"/>
        <v>0</v>
      </c>
      <c r="Z118" s="96">
        <f t="shared" si="149"/>
        <v>0</v>
      </c>
      <c r="AA118" s="96">
        <f t="shared" si="149"/>
        <v>744</v>
      </c>
      <c r="AB118" s="96">
        <f t="shared" si="149"/>
        <v>0</v>
      </c>
      <c r="AC118" s="96">
        <f t="shared" si="149"/>
        <v>0</v>
      </c>
      <c r="AD118" s="96">
        <f t="shared" si="149"/>
        <v>744</v>
      </c>
      <c r="AE118" s="96">
        <f t="shared" si="149"/>
        <v>0</v>
      </c>
      <c r="AF118" s="96">
        <f t="shared" si="149"/>
        <v>0</v>
      </c>
      <c r="AG118" s="96">
        <f t="shared" si="149"/>
        <v>744</v>
      </c>
      <c r="AH118" s="96">
        <f t="shared" si="149"/>
        <v>0</v>
      </c>
      <c r="AI118" s="96">
        <f t="shared" si="149"/>
        <v>0</v>
      </c>
      <c r="AJ118" s="96">
        <f t="shared" si="149"/>
        <v>744</v>
      </c>
      <c r="AK118" s="96">
        <f t="shared" si="149"/>
        <v>0</v>
      </c>
      <c r="AL118" s="96">
        <f t="shared" si="149"/>
        <v>0</v>
      </c>
      <c r="AM118" s="96">
        <f t="shared" si="149"/>
        <v>744</v>
      </c>
      <c r="AN118" s="96">
        <f t="shared" si="149"/>
        <v>7</v>
      </c>
      <c r="AO118" s="96">
        <f t="shared" si="149"/>
        <v>7</v>
      </c>
      <c r="AP118" s="96">
        <f t="shared" si="149"/>
        <v>744</v>
      </c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</row>
    <row r="119" spans="1:62" ht="19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9.5" customHeight="1" x14ac:dyDescent="0.25">
      <c r="A120" s="74" t="s">
        <v>52</v>
      </c>
      <c r="B120" s="7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</row>
    <row r="121" spans="1:62" ht="19.5" customHeight="1" x14ac:dyDescent="0.25">
      <c r="A121" s="41784"/>
      <c r="B121" s="41785"/>
      <c r="C121" s="41785"/>
      <c r="D121" s="41785"/>
      <c r="E121" s="41785"/>
      <c r="F121" s="41785"/>
      <c r="G121" s="41785"/>
      <c r="H121" s="41785"/>
      <c r="I121" s="41785"/>
      <c r="J121" s="41785"/>
      <c r="K121" s="41785"/>
      <c r="L121" s="41785"/>
      <c r="M121" s="41785"/>
      <c r="N121" s="41785"/>
      <c r="O121" s="41785"/>
      <c r="P121" s="41785"/>
      <c r="Q121" s="41785"/>
      <c r="R121" s="41785"/>
      <c r="S121" s="41785"/>
      <c r="T121" s="41785"/>
      <c r="U121" s="41785"/>
      <c r="V121" s="41785"/>
      <c r="W121" s="41785"/>
      <c r="X121" s="41785"/>
      <c r="Y121" s="41785"/>
      <c r="Z121" s="41785"/>
      <c r="AA121" s="41785"/>
      <c r="AB121" s="41785"/>
      <c r="AC121" s="41785"/>
      <c r="AD121" s="41785"/>
      <c r="AE121" s="41785"/>
      <c r="AF121" s="41785"/>
      <c r="AG121" s="41785"/>
      <c r="AH121" s="41785"/>
      <c r="AI121" s="41785"/>
      <c r="AJ121" s="41785"/>
      <c r="AK121" s="41785"/>
      <c r="AL121" s="41785"/>
      <c r="AM121" s="41785"/>
      <c r="AN121" s="41785"/>
      <c r="AO121" s="41785"/>
      <c r="AP121" s="41786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</row>
    <row r="122" spans="1:62" ht="19.5" customHeight="1" x14ac:dyDescent="0.25">
      <c r="A122" s="41787"/>
      <c r="B122" s="41788"/>
      <c r="C122" s="41788"/>
      <c r="D122" s="41788"/>
      <c r="E122" s="41788"/>
      <c r="F122" s="41788"/>
      <c r="G122" s="41788"/>
      <c r="H122" s="41788"/>
      <c r="I122" s="41788"/>
      <c r="J122" s="41788"/>
      <c r="K122" s="41788"/>
      <c r="L122" s="41788"/>
      <c r="M122" s="41788"/>
      <c r="N122" s="41788"/>
      <c r="O122" s="41788"/>
      <c r="P122" s="41788"/>
      <c r="Q122" s="41788"/>
      <c r="R122" s="41788"/>
      <c r="S122" s="41788"/>
      <c r="T122" s="41788"/>
      <c r="U122" s="41788"/>
      <c r="V122" s="41788"/>
      <c r="W122" s="41788"/>
      <c r="X122" s="41788"/>
      <c r="Y122" s="41788"/>
      <c r="Z122" s="41788"/>
      <c r="AA122" s="41788"/>
      <c r="AB122" s="41788"/>
      <c r="AC122" s="41788"/>
      <c r="AD122" s="41788"/>
      <c r="AE122" s="41788"/>
      <c r="AF122" s="41788"/>
      <c r="AG122" s="41788"/>
      <c r="AH122" s="41788"/>
      <c r="AI122" s="41788"/>
      <c r="AJ122" s="41788"/>
      <c r="AK122" s="41788"/>
      <c r="AL122" s="41788"/>
      <c r="AM122" s="41788"/>
      <c r="AN122" s="41788"/>
      <c r="AO122" s="41788"/>
      <c r="AP122" s="41789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9.5" customHeight="1" x14ac:dyDescent="0.25">
      <c r="A123" s="41787"/>
      <c r="B123" s="41788"/>
      <c r="C123" s="41788"/>
      <c r="D123" s="41788"/>
      <c r="E123" s="41788"/>
      <c r="F123" s="41788"/>
      <c r="G123" s="41788"/>
      <c r="H123" s="41788"/>
      <c r="I123" s="41788"/>
      <c r="J123" s="41788"/>
      <c r="K123" s="41788"/>
      <c r="L123" s="41788"/>
      <c r="M123" s="41788"/>
      <c r="N123" s="41788"/>
      <c r="O123" s="41788"/>
      <c r="P123" s="41788"/>
      <c r="Q123" s="41788"/>
      <c r="R123" s="41788"/>
      <c r="S123" s="41788"/>
      <c r="T123" s="41788"/>
      <c r="U123" s="41788"/>
      <c r="V123" s="41788"/>
      <c r="W123" s="41788"/>
      <c r="X123" s="41788"/>
      <c r="Y123" s="41788"/>
      <c r="Z123" s="41788"/>
      <c r="AA123" s="41788"/>
      <c r="AB123" s="41788"/>
      <c r="AC123" s="41788"/>
      <c r="AD123" s="41788"/>
      <c r="AE123" s="41788"/>
      <c r="AF123" s="41788"/>
      <c r="AG123" s="41788"/>
      <c r="AH123" s="41788"/>
      <c r="AI123" s="41788"/>
      <c r="AJ123" s="41788"/>
      <c r="AK123" s="41788"/>
      <c r="AL123" s="41788"/>
      <c r="AM123" s="41788"/>
      <c r="AN123" s="41788"/>
      <c r="AO123" s="41788"/>
      <c r="AP123" s="41789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9.5" customHeight="1" x14ac:dyDescent="0.25">
      <c r="A124" s="41787"/>
      <c r="B124" s="41788"/>
      <c r="C124" s="41788"/>
      <c r="D124" s="41788"/>
      <c r="E124" s="41788"/>
      <c r="F124" s="41788"/>
      <c r="G124" s="41788"/>
      <c r="H124" s="41788"/>
      <c r="I124" s="41788"/>
      <c r="J124" s="41788"/>
      <c r="K124" s="41788"/>
      <c r="L124" s="41788"/>
      <c r="M124" s="41788"/>
      <c r="N124" s="41788"/>
      <c r="O124" s="41788"/>
      <c r="P124" s="41788"/>
      <c r="Q124" s="41788"/>
      <c r="R124" s="41788"/>
      <c r="S124" s="41788"/>
      <c r="T124" s="41788"/>
      <c r="U124" s="41788"/>
      <c r="V124" s="41788"/>
      <c r="W124" s="41788"/>
      <c r="X124" s="41788"/>
      <c r="Y124" s="41788"/>
      <c r="Z124" s="41788"/>
      <c r="AA124" s="41788"/>
      <c r="AB124" s="41788"/>
      <c r="AC124" s="41788"/>
      <c r="AD124" s="41788"/>
      <c r="AE124" s="41788"/>
      <c r="AF124" s="41788"/>
      <c r="AG124" s="41788"/>
      <c r="AH124" s="41788"/>
      <c r="AI124" s="41788"/>
      <c r="AJ124" s="41788"/>
      <c r="AK124" s="41788"/>
      <c r="AL124" s="41788"/>
      <c r="AM124" s="41788"/>
      <c r="AN124" s="41788"/>
      <c r="AO124" s="41788"/>
      <c r="AP124" s="41789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9.5" customHeight="1" x14ac:dyDescent="0.25">
      <c r="A125" s="41790"/>
      <c r="B125" s="41791"/>
      <c r="C125" s="41791"/>
      <c r="D125" s="41791"/>
      <c r="E125" s="41791"/>
      <c r="F125" s="41791"/>
      <c r="G125" s="41791"/>
      <c r="H125" s="41791"/>
      <c r="I125" s="41791"/>
      <c r="J125" s="41791"/>
      <c r="K125" s="41791"/>
      <c r="L125" s="41791"/>
      <c r="M125" s="41791"/>
      <c r="N125" s="41791"/>
      <c r="O125" s="41791"/>
      <c r="P125" s="41791"/>
      <c r="Q125" s="41791"/>
      <c r="R125" s="41791"/>
      <c r="S125" s="41791"/>
      <c r="T125" s="41791"/>
      <c r="U125" s="41791"/>
      <c r="V125" s="41791"/>
      <c r="W125" s="41791"/>
      <c r="X125" s="41791"/>
      <c r="Y125" s="41791"/>
      <c r="Z125" s="41791"/>
      <c r="AA125" s="41791"/>
      <c r="AB125" s="41791"/>
      <c r="AC125" s="41791"/>
      <c r="AD125" s="41791"/>
      <c r="AE125" s="41791"/>
      <c r="AF125" s="41791"/>
      <c r="AG125" s="41791"/>
      <c r="AH125" s="41791"/>
      <c r="AI125" s="41791"/>
      <c r="AJ125" s="41791"/>
      <c r="AK125" s="41791"/>
      <c r="AL125" s="41791"/>
      <c r="AM125" s="41791"/>
      <c r="AN125" s="41791"/>
      <c r="AO125" s="41791"/>
      <c r="AP125" s="41792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</sheetData>
  <mergeCells count="140">
    <mergeCell ref="A19:B19"/>
    <mergeCell ref="A20:B20"/>
    <mergeCell ref="A21:B21"/>
    <mergeCell ref="A57:B57"/>
    <mergeCell ref="A58:B58"/>
    <mergeCell ref="A33:B33"/>
    <mergeCell ref="A34:B34"/>
    <mergeCell ref="A36:B36"/>
    <mergeCell ref="A35:B35"/>
    <mergeCell ref="AB7:AD7"/>
    <mergeCell ref="A73:B73"/>
    <mergeCell ref="A74:B74"/>
    <mergeCell ref="A75:B75"/>
    <mergeCell ref="A14:B14"/>
    <mergeCell ref="A6:B8"/>
    <mergeCell ref="A22:B22"/>
    <mergeCell ref="A10:B10"/>
    <mergeCell ref="A11:B11"/>
    <mergeCell ref="A12:B12"/>
    <mergeCell ref="A13:B13"/>
    <mergeCell ref="A15:B15"/>
    <mergeCell ref="A71:B71"/>
    <mergeCell ref="A16:B16"/>
    <mergeCell ref="A17:B17"/>
    <mergeCell ref="A18:B18"/>
    <mergeCell ref="A29:B29"/>
    <mergeCell ref="A30:B30"/>
    <mergeCell ref="A31:B31"/>
    <mergeCell ref="A32:B32"/>
    <mergeCell ref="AN6:AP7"/>
    <mergeCell ref="D7:F7"/>
    <mergeCell ref="G7:I7"/>
    <mergeCell ref="J7:L7"/>
    <mergeCell ref="M7:O7"/>
    <mergeCell ref="P7:R7"/>
    <mergeCell ref="AK7:AM7"/>
    <mergeCell ref="AE7:AG7"/>
    <mergeCell ref="AH7:AJ7"/>
    <mergeCell ref="S7:U7"/>
    <mergeCell ref="V7:X7"/>
    <mergeCell ref="Y7:AA7"/>
    <mergeCell ref="A24:B24"/>
    <mergeCell ref="A25:B25"/>
    <mergeCell ref="A26:B26"/>
    <mergeCell ref="A27:B27"/>
    <mergeCell ref="A28:B28"/>
    <mergeCell ref="A60:B60"/>
    <mergeCell ref="A78:B78"/>
    <mergeCell ref="A69:B69"/>
    <mergeCell ref="A70:B70"/>
    <mergeCell ref="A72:B72"/>
    <mergeCell ref="A50:B50"/>
    <mergeCell ref="A43:B43"/>
    <mergeCell ref="A54:B54"/>
    <mergeCell ref="A55:B55"/>
    <mergeCell ref="A59:B59"/>
    <mergeCell ref="P93:R93"/>
    <mergeCell ref="AK93:AM93"/>
    <mergeCell ref="A81:B81"/>
    <mergeCell ref="A83:B83"/>
    <mergeCell ref="A38:B38"/>
    <mergeCell ref="A39:B39"/>
    <mergeCell ref="A40:B40"/>
    <mergeCell ref="A41:B41"/>
    <mergeCell ref="A42:B42"/>
    <mergeCell ref="A52:B52"/>
    <mergeCell ref="A53:B53"/>
    <mergeCell ref="A63:B63"/>
    <mergeCell ref="A64:B64"/>
    <mergeCell ref="A56:B56"/>
    <mergeCell ref="A61:B61"/>
    <mergeCell ref="A62:B62"/>
    <mergeCell ref="V93:X93"/>
    <mergeCell ref="Y93:AA93"/>
    <mergeCell ref="AB93:AD93"/>
    <mergeCell ref="AE93:AG93"/>
    <mergeCell ref="AH93:AJ93"/>
    <mergeCell ref="A68:B68"/>
    <mergeCell ref="A76:B76"/>
    <mergeCell ref="A77:B77"/>
    <mergeCell ref="A80:B80"/>
    <mergeCell ref="AN103:AP104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N93:AP93"/>
    <mergeCell ref="S93:U93"/>
    <mergeCell ref="AE104:AG104"/>
    <mergeCell ref="AH104:AJ104"/>
    <mergeCell ref="AK104:AM104"/>
    <mergeCell ref="A44:B44"/>
    <mergeCell ref="A45:B45"/>
    <mergeCell ref="A46:B46"/>
    <mergeCell ref="A48:B48"/>
    <mergeCell ref="A49:B49"/>
    <mergeCell ref="A84:B84"/>
    <mergeCell ref="A85:B85"/>
    <mergeCell ref="A86:B86"/>
    <mergeCell ref="A87:B87"/>
    <mergeCell ref="A88:B88"/>
    <mergeCell ref="A47:B47"/>
    <mergeCell ref="A66:B66"/>
    <mergeCell ref="A67:B67"/>
    <mergeCell ref="G93:I93"/>
    <mergeCell ref="J93:L93"/>
    <mergeCell ref="M93:O93"/>
    <mergeCell ref="A103:B105"/>
    <mergeCell ref="A89:B89"/>
    <mergeCell ref="A90:B90"/>
    <mergeCell ref="A91:B91"/>
    <mergeCell ref="A92:B92"/>
    <mergeCell ref="A93:C93"/>
    <mergeCell ref="D93:F93"/>
    <mergeCell ref="A106:B106"/>
    <mergeCell ref="A107:B107"/>
    <mergeCell ref="A108:B108"/>
    <mergeCell ref="A109:B109"/>
    <mergeCell ref="A82:B82"/>
    <mergeCell ref="A121:AP125"/>
    <mergeCell ref="C3:D3"/>
    <mergeCell ref="C4:D4"/>
    <mergeCell ref="A115:B115"/>
    <mergeCell ref="A116:B116"/>
    <mergeCell ref="A117:B117"/>
    <mergeCell ref="A118:B118"/>
    <mergeCell ref="C104:C105"/>
    <mergeCell ref="C103:AM103"/>
    <mergeCell ref="A110:B110"/>
    <mergeCell ref="A111:B111"/>
    <mergeCell ref="A112:B112"/>
    <mergeCell ref="A113:B113"/>
    <mergeCell ref="A114:B114"/>
    <mergeCell ref="C7:C8"/>
    <mergeCell ref="C6:AM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91"/>
  <sheetViews>
    <sheetView showGridLines="0" workbookViewId="0"/>
  </sheetViews>
  <sheetFormatPr defaultRowHeight="15" x14ac:dyDescent="0.25"/>
  <cols>
    <col min="1" max="3" width="15.7109375" customWidth="1"/>
    <col min="4" max="15" width="15.7109375" hidden="1" customWidth="1"/>
    <col min="16" max="19" width="15.7109375" customWidth="1"/>
    <col min="20" max="27" width="15.7109375" hidden="1" customWidth="1"/>
    <col min="28" max="29" width="15.7109375" customWidth="1"/>
    <col min="30" max="62" width="10.7109375" customWidth="1"/>
  </cols>
  <sheetData>
    <row r="1" spans="1:62" ht="49.5" customHeight="1" x14ac:dyDescent="0.35">
      <c r="A1" s="41860" t="s">
        <v>53</v>
      </c>
      <c r="B1" s="41860"/>
      <c r="C1" s="41860"/>
      <c r="D1" s="41860"/>
      <c r="E1" s="41860"/>
      <c r="F1" s="41860"/>
      <c r="G1" s="41860"/>
      <c r="H1" s="41860"/>
      <c r="I1" s="41860"/>
      <c r="J1" s="41860"/>
      <c r="K1" s="41860"/>
      <c r="L1" s="41860"/>
      <c r="M1" s="41860"/>
      <c r="N1" s="41860"/>
      <c r="O1" s="41860"/>
      <c r="P1" s="41860"/>
      <c r="Q1" s="41860"/>
      <c r="R1" s="41860"/>
      <c r="S1" s="41860"/>
      <c r="T1" s="41860"/>
      <c r="U1" s="41860"/>
      <c r="V1" s="41860"/>
      <c r="W1" s="41860"/>
      <c r="X1" s="41860"/>
      <c r="Y1" s="41860"/>
      <c r="Z1" s="41860"/>
      <c r="AA1" s="41860"/>
      <c r="AB1" s="41860"/>
      <c r="AC1" s="41860"/>
      <c r="AD1" s="97"/>
      <c r="AE1" s="97"/>
      <c r="AF1" s="97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</row>
    <row r="2" spans="1:62" ht="19.5" customHeight="1" x14ac:dyDescent="0.25">
      <c r="A2" s="99"/>
      <c r="B2" s="99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1"/>
      <c r="AE2" s="101"/>
      <c r="AF2" s="101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</row>
    <row r="3" spans="1:62" ht="19.5" customHeight="1" x14ac:dyDescent="0.25">
      <c r="A3" s="102" t="s">
        <v>1</v>
      </c>
      <c r="B3" s="103" t="s">
        <v>2</v>
      </c>
      <c r="C3" s="41793">
        <v>2021</v>
      </c>
      <c r="D3" s="41794"/>
      <c r="E3" s="104"/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106"/>
      <c r="Q3" s="105"/>
      <c r="R3" s="106"/>
      <c r="S3" s="107"/>
      <c r="T3" s="107"/>
      <c r="U3" s="105"/>
      <c r="V3" s="107"/>
      <c r="W3" s="105"/>
      <c r="X3" s="105"/>
      <c r="Y3" s="106"/>
      <c r="Z3" s="105"/>
      <c r="AA3" s="105"/>
      <c r="AB3" s="105"/>
      <c r="AC3" s="107"/>
      <c r="AD3" s="108"/>
      <c r="AE3" s="109"/>
      <c r="AF3" s="109"/>
      <c r="AG3" s="108"/>
      <c r="AH3" s="109"/>
      <c r="AI3" s="110"/>
      <c r="AJ3" s="110"/>
      <c r="AK3" s="108"/>
      <c r="AL3" s="110"/>
      <c r="AM3" s="108"/>
      <c r="AN3" s="108"/>
      <c r="AO3" s="109"/>
      <c r="AP3" s="108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</row>
    <row r="4" spans="1:62" ht="19.5" customHeight="1" x14ac:dyDescent="0.25">
      <c r="A4" s="102" t="s">
        <v>3</v>
      </c>
      <c r="B4" s="112">
        <v>14101</v>
      </c>
      <c r="C4" s="41795" t="s">
        <v>4</v>
      </c>
      <c r="D4" s="41796"/>
      <c r="E4" s="113"/>
      <c r="F4" s="114"/>
      <c r="G4" s="114"/>
      <c r="H4" s="114"/>
      <c r="I4" s="114"/>
      <c r="J4" s="114"/>
      <c r="K4" s="114"/>
      <c r="L4" s="114"/>
      <c r="M4" s="105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5"/>
      <c r="AB4" s="115"/>
      <c r="AC4" s="114"/>
      <c r="AD4" s="116"/>
      <c r="AE4" s="117"/>
      <c r="AF4" s="117"/>
      <c r="AG4" s="117"/>
      <c r="AH4" s="117"/>
      <c r="AI4" s="117"/>
      <c r="AJ4" s="117"/>
      <c r="AK4" s="116"/>
      <c r="AL4" s="117"/>
      <c r="AM4" s="117"/>
      <c r="AN4" s="117"/>
      <c r="AO4" s="117"/>
      <c r="AP4" s="117"/>
      <c r="AQ4" s="116"/>
      <c r="AR4" s="116"/>
      <c r="AS4" s="117"/>
      <c r="AT4" s="117"/>
      <c r="AU4" s="117"/>
      <c r="AV4" s="117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11"/>
      <c r="BH4" s="111"/>
      <c r="BI4" s="111"/>
      <c r="BJ4" s="111"/>
    </row>
    <row r="5" spans="1:62" ht="19.5" customHeight="1" x14ac:dyDescent="0.25">
      <c r="A5" s="99"/>
      <c r="B5" s="99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1"/>
      <c r="AE5" s="101"/>
      <c r="AF5" s="101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</row>
    <row r="6" spans="1:62" ht="30" customHeight="1" x14ac:dyDescent="0.25">
      <c r="A6" s="41861" t="s">
        <v>54</v>
      </c>
      <c r="B6" s="41862"/>
      <c r="C6" s="41863"/>
      <c r="D6" s="41864" t="s">
        <v>9</v>
      </c>
      <c r="E6" s="41864"/>
      <c r="F6" s="41864" t="s">
        <v>10</v>
      </c>
      <c r="G6" s="41864"/>
      <c r="H6" s="41864" t="s">
        <v>11</v>
      </c>
      <c r="I6" s="41864"/>
      <c r="J6" s="41864" t="s">
        <v>12</v>
      </c>
      <c r="K6" s="41864"/>
      <c r="L6" s="41864" t="s">
        <v>13</v>
      </c>
      <c r="M6" s="41864"/>
      <c r="N6" s="41864" t="s">
        <v>14</v>
      </c>
      <c r="O6" s="41864"/>
      <c r="P6" s="41864" t="s">
        <v>15</v>
      </c>
      <c r="Q6" s="41864"/>
      <c r="R6" s="41864" t="s">
        <v>2</v>
      </c>
      <c r="S6" s="41864"/>
      <c r="T6" s="41864" t="s">
        <v>16</v>
      </c>
      <c r="U6" s="41864"/>
      <c r="V6" s="41864" t="s">
        <v>17</v>
      </c>
      <c r="W6" s="41864"/>
      <c r="X6" s="41864" t="s">
        <v>18</v>
      </c>
      <c r="Y6" s="41864"/>
      <c r="Z6" s="41864" t="s">
        <v>19</v>
      </c>
      <c r="AA6" s="41864"/>
      <c r="AB6" s="41864" t="s">
        <v>55</v>
      </c>
      <c r="AC6" s="41864"/>
      <c r="AD6" s="101"/>
      <c r="AE6" s="101"/>
      <c r="AF6" s="101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</row>
    <row r="7" spans="1:62" ht="30" customHeight="1" x14ac:dyDescent="0.25">
      <c r="A7" s="41861"/>
      <c r="B7" s="41862"/>
      <c r="C7" s="41863"/>
      <c r="D7" s="118" t="s">
        <v>56</v>
      </c>
      <c r="E7" s="118" t="s">
        <v>57</v>
      </c>
      <c r="F7" s="118" t="s">
        <v>56</v>
      </c>
      <c r="G7" s="118" t="s">
        <v>57</v>
      </c>
      <c r="H7" s="118" t="s">
        <v>56</v>
      </c>
      <c r="I7" s="118" t="s">
        <v>57</v>
      </c>
      <c r="J7" s="118" t="s">
        <v>56</v>
      </c>
      <c r="K7" s="118" t="s">
        <v>57</v>
      </c>
      <c r="L7" s="118" t="s">
        <v>56</v>
      </c>
      <c r="M7" s="118" t="s">
        <v>57</v>
      </c>
      <c r="N7" s="118" t="s">
        <v>56</v>
      </c>
      <c r="O7" s="118" t="s">
        <v>57</v>
      </c>
      <c r="P7" s="118" t="s">
        <v>56</v>
      </c>
      <c r="Q7" s="118" t="s">
        <v>57</v>
      </c>
      <c r="R7" s="118" t="s">
        <v>56</v>
      </c>
      <c r="S7" s="118" t="s">
        <v>57</v>
      </c>
      <c r="T7" s="118" t="s">
        <v>56</v>
      </c>
      <c r="U7" s="118" t="s">
        <v>57</v>
      </c>
      <c r="V7" s="118" t="s">
        <v>56</v>
      </c>
      <c r="W7" s="118" t="s">
        <v>57</v>
      </c>
      <c r="X7" s="118" t="s">
        <v>56</v>
      </c>
      <c r="Y7" s="118" t="s">
        <v>57</v>
      </c>
      <c r="Z7" s="118" t="s">
        <v>56</v>
      </c>
      <c r="AA7" s="118" t="s">
        <v>57</v>
      </c>
      <c r="AB7" s="118" t="s">
        <v>56</v>
      </c>
      <c r="AC7" s="118" t="s">
        <v>57</v>
      </c>
      <c r="AD7" s="101"/>
      <c r="AE7" s="101"/>
      <c r="AF7" s="101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</row>
    <row r="8" spans="1:62" hidden="1" x14ac:dyDescent="0.25">
      <c r="A8" s="119"/>
      <c r="B8" s="120"/>
      <c r="C8" s="120"/>
      <c r="D8" s="121">
        <v>0</v>
      </c>
      <c r="E8" s="121">
        <v>0</v>
      </c>
      <c r="F8" s="121">
        <v>0</v>
      </c>
      <c r="G8" s="121">
        <v>0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01"/>
      <c r="AE8" s="101"/>
      <c r="AF8" s="101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</row>
    <row r="9" spans="1:62" ht="30" customHeight="1" x14ac:dyDescent="0.25">
      <c r="A9" s="122" t="s">
        <v>58</v>
      </c>
      <c r="B9" s="123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01"/>
      <c r="AE9" s="101"/>
      <c r="AF9" s="101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</row>
    <row r="10" spans="1:62" ht="19.5" customHeight="1" x14ac:dyDescent="0.25">
      <c r="A10" s="41865" t="s">
        <v>59</v>
      </c>
      <c r="B10" s="41868" t="s">
        <v>60</v>
      </c>
      <c r="C10" s="125">
        <v>13</v>
      </c>
      <c r="D10" s="126">
        <v>1</v>
      </c>
      <c r="E10" s="127">
        <v>0</v>
      </c>
      <c r="F10" s="126">
        <v>0</v>
      </c>
      <c r="G10" s="127">
        <v>0</v>
      </c>
      <c r="H10" s="126">
        <v>0</v>
      </c>
      <c r="I10" s="127">
        <v>0</v>
      </c>
      <c r="J10" s="126">
        <v>0</v>
      </c>
      <c r="K10" s="127">
        <v>0</v>
      </c>
      <c r="L10" s="126">
        <v>0</v>
      </c>
      <c r="M10" s="127">
        <v>0</v>
      </c>
      <c r="N10" s="126">
        <v>0</v>
      </c>
      <c r="O10" s="127">
        <v>0</v>
      </c>
      <c r="P10" s="126">
        <v>0</v>
      </c>
      <c r="Q10" s="127">
        <v>0</v>
      </c>
      <c r="R10" s="128">
        <v>0</v>
      </c>
      <c r="S10" s="129">
        <v>0</v>
      </c>
      <c r="T10" s="126">
        <v>0</v>
      </c>
      <c r="U10" s="127">
        <v>0</v>
      </c>
      <c r="V10" s="126">
        <v>0</v>
      </c>
      <c r="W10" s="127">
        <v>0</v>
      </c>
      <c r="X10" s="126">
        <v>0</v>
      </c>
      <c r="Y10" s="127">
        <v>0</v>
      </c>
      <c r="Z10" s="126">
        <v>0</v>
      </c>
      <c r="AA10" s="127">
        <v>0</v>
      </c>
      <c r="AB10" s="130">
        <f t="shared" ref="AB10:AB22" si="0">SUM(D10+F10+H10+J10+L10+N10+P10+R10+T10+V10+X10+Z10)</f>
        <v>1</v>
      </c>
      <c r="AC10" s="131">
        <f t="shared" ref="AC10:AC22" si="1">SUM(E10+G10+I10+K10+M10+O10+Q10+S10+U10+W10+Y10+AA10)</f>
        <v>0</v>
      </c>
      <c r="AD10" s="101"/>
      <c r="AE10" s="101"/>
      <c r="AF10" s="101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</row>
    <row r="11" spans="1:62" ht="19.5" customHeight="1" x14ac:dyDescent="0.25">
      <c r="A11" s="41866"/>
      <c r="B11" s="41869"/>
      <c r="C11" s="132">
        <v>12</v>
      </c>
      <c r="D11" s="133">
        <v>0</v>
      </c>
      <c r="E11" s="134">
        <v>1</v>
      </c>
      <c r="F11" s="133">
        <v>0</v>
      </c>
      <c r="G11" s="134">
        <v>0</v>
      </c>
      <c r="H11" s="133">
        <v>0</v>
      </c>
      <c r="I11" s="134">
        <v>0</v>
      </c>
      <c r="J11" s="133">
        <v>0</v>
      </c>
      <c r="K11" s="134">
        <v>0</v>
      </c>
      <c r="L11" s="133">
        <v>0</v>
      </c>
      <c r="M11" s="134">
        <v>0</v>
      </c>
      <c r="N11" s="133">
        <v>0</v>
      </c>
      <c r="O11" s="134">
        <v>0</v>
      </c>
      <c r="P11" s="133">
        <v>0</v>
      </c>
      <c r="Q11" s="134">
        <v>0</v>
      </c>
      <c r="R11" s="135">
        <v>0</v>
      </c>
      <c r="S11" s="136">
        <v>0</v>
      </c>
      <c r="T11" s="133">
        <v>0</v>
      </c>
      <c r="U11" s="134">
        <v>0</v>
      </c>
      <c r="V11" s="133">
        <v>0</v>
      </c>
      <c r="W11" s="134">
        <v>0</v>
      </c>
      <c r="X11" s="133">
        <v>0</v>
      </c>
      <c r="Y11" s="134">
        <v>0</v>
      </c>
      <c r="Z11" s="133">
        <v>0</v>
      </c>
      <c r="AA11" s="134">
        <v>0</v>
      </c>
      <c r="AB11" s="133">
        <f t="shared" si="0"/>
        <v>0</v>
      </c>
      <c r="AC11" s="137">
        <f t="shared" si="1"/>
        <v>1</v>
      </c>
      <c r="AD11" s="101"/>
      <c r="AE11" s="101"/>
      <c r="AF11" s="101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</row>
    <row r="12" spans="1:62" ht="19.5" customHeight="1" x14ac:dyDescent="0.25">
      <c r="A12" s="41866"/>
      <c r="B12" s="41870"/>
      <c r="C12" s="138">
        <v>11</v>
      </c>
      <c r="D12" s="139">
        <v>1</v>
      </c>
      <c r="E12" s="140">
        <v>0</v>
      </c>
      <c r="F12" s="139">
        <v>0</v>
      </c>
      <c r="G12" s="140">
        <v>0</v>
      </c>
      <c r="H12" s="139">
        <v>0</v>
      </c>
      <c r="I12" s="140">
        <v>0</v>
      </c>
      <c r="J12" s="139">
        <v>0</v>
      </c>
      <c r="K12" s="140">
        <v>0</v>
      </c>
      <c r="L12" s="139">
        <v>0</v>
      </c>
      <c r="M12" s="140">
        <v>0</v>
      </c>
      <c r="N12" s="139">
        <v>0</v>
      </c>
      <c r="O12" s="140">
        <v>0</v>
      </c>
      <c r="P12" s="139">
        <v>0</v>
      </c>
      <c r="Q12" s="140">
        <v>0</v>
      </c>
      <c r="R12" s="141">
        <v>0</v>
      </c>
      <c r="S12" s="142">
        <v>0</v>
      </c>
      <c r="T12" s="139">
        <v>0</v>
      </c>
      <c r="U12" s="140">
        <v>0</v>
      </c>
      <c r="V12" s="139">
        <v>0</v>
      </c>
      <c r="W12" s="140">
        <v>0</v>
      </c>
      <c r="X12" s="139">
        <v>0</v>
      </c>
      <c r="Y12" s="140">
        <v>0</v>
      </c>
      <c r="Z12" s="139">
        <v>0</v>
      </c>
      <c r="AA12" s="140">
        <v>0</v>
      </c>
      <c r="AB12" s="139">
        <f t="shared" si="0"/>
        <v>1</v>
      </c>
      <c r="AC12" s="143">
        <f t="shared" si="1"/>
        <v>0</v>
      </c>
      <c r="AD12" s="101"/>
      <c r="AE12" s="101"/>
      <c r="AF12" s="101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</row>
    <row r="13" spans="1:62" ht="19.5" customHeight="1" x14ac:dyDescent="0.25">
      <c r="A13" s="41866"/>
      <c r="B13" s="41868" t="s">
        <v>61</v>
      </c>
      <c r="C13" s="125">
        <v>10</v>
      </c>
      <c r="D13" s="144">
        <v>0</v>
      </c>
      <c r="E13" s="145">
        <v>0</v>
      </c>
      <c r="F13" s="144">
        <v>0</v>
      </c>
      <c r="G13" s="145">
        <v>0</v>
      </c>
      <c r="H13" s="144">
        <v>0</v>
      </c>
      <c r="I13" s="145">
        <v>0</v>
      </c>
      <c r="J13" s="144">
        <v>0</v>
      </c>
      <c r="K13" s="145">
        <v>0</v>
      </c>
      <c r="L13" s="144">
        <v>0</v>
      </c>
      <c r="M13" s="145">
        <v>0</v>
      </c>
      <c r="N13" s="144">
        <v>0</v>
      </c>
      <c r="O13" s="145">
        <v>0</v>
      </c>
      <c r="P13" s="144">
        <v>0</v>
      </c>
      <c r="Q13" s="145">
        <v>0</v>
      </c>
      <c r="R13" s="146">
        <v>0</v>
      </c>
      <c r="S13" s="147">
        <v>0</v>
      </c>
      <c r="T13" s="144">
        <v>0</v>
      </c>
      <c r="U13" s="145">
        <v>0</v>
      </c>
      <c r="V13" s="144">
        <v>0</v>
      </c>
      <c r="W13" s="145">
        <v>0</v>
      </c>
      <c r="X13" s="144">
        <v>0</v>
      </c>
      <c r="Y13" s="145">
        <v>0</v>
      </c>
      <c r="Z13" s="144">
        <v>0</v>
      </c>
      <c r="AA13" s="145">
        <v>0</v>
      </c>
      <c r="AB13" s="144">
        <f t="shared" si="0"/>
        <v>0</v>
      </c>
      <c r="AC13" s="148">
        <f t="shared" si="1"/>
        <v>0</v>
      </c>
      <c r="AD13" s="101"/>
      <c r="AE13" s="101"/>
      <c r="AF13" s="101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</row>
    <row r="14" spans="1:62" ht="19.5" customHeight="1" x14ac:dyDescent="0.25">
      <c r="A14" s="41866"/>
      <c r="B14" s="41869"/>
      <c r="C14" s="132">
        <v>9</v>
      </c>
      <c r="D14" s="133">
        <v>0</v>
      </c>
      <c r="E14" s="134">
        <v>0</v>
      </c>
      <c r="F14" s="133">
        <v>0</v>
      </c>
      <c r="G14" s="134">
        <v>0</v>
      </c>
      <c r="H14" s="133">
        <v>0</v>
      </c>
      <c r="I14" s="134">
        <v>0</v>
      </c>
      <c r="J14" s="133">
        <v>0</v>
      </c>
      <c r="K14" s="134">
        <v>0</v>
      </c>
      <c r="L14" s="133">
        <v>0</v>
      </c>
      <c r="M14" s="134">
        <v>0</v>
      </c>
      <c r="N14" s="133">
        <v>0</v>
      </c>
      <c r="O14" s="134">
        <v>0</v>
      </c>
      <c r="P14" s="133">
        <v>0</v>
      </c>
      <c r="Q14" s="134">
        <v>0</v>
      </c>
      <c r="R14" s="149">
        <v>0</v>
      </c>
      <c r="S14" s="150">
        <v>0</v>
      </c>
      <c r="T14" s="133">
        <v>0</v>
      </c>
      <c r="U14" s="134">
        <v>0</v>
      </c>
      <c r="V14" s="133">
        <v>0</v>
      </c>
      <c r="W14" s="134">
        <v>0</v>
      </c>
      <c r="X14" s="133">
        <v>0</v>
      </c>
      <c r="Y14" s="134">
        <v>0</v>
      </c>
      <c r="Z14" s="133">
        <v>0</v>
      </c>
      <c r="AA14" s="134">
        <v>0</v>
      </c>
      <c r="AB14" s="133">
        <f t="shared" si="0"/>
        <v>0</v>
      </c>
      <c r="AC14" s="137">
        <f t="shared" si="1"/>
        <v>0</v>
      </c>
      <c r="AD14" s="101"/>
      <c r="AE14" s="101"/>
      <c r="AF14" s="101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</row>
    <row r="15" spans="1:62" ht="19.5" customHeight="1" x14ac:dyDescent="0.25">
      <c r="A15" s="41866"/>
      <c r="B15" s="41869"/>
      <c r="C15" s="132">
        <v>8</v>
      </c>
      <c r="D15" s="133">
        <v>0</v>
      </c>
      <c r="E15" s="134">
        <v>0</v>
      </c>
      <c r="F15" s="133">
        <v>0</v>
      </c>
      <c r="G15" s="134">
        <v>0</v>
      </c>
      <c r="H15" s="133">
        <v>0</v>
      </c>
      <c r="I15" s="134">
        <v>0</v>
      </c>
      <c r="J15" s="133">
        <v>0</v>
      </c>
      <c r="K15" s="134">
        <v>0</v>
      </c>
      <c r="L15" s="133">
        <v>0</v>
      </c>
      <c r="M15" s="134">
        <v>0</v>
      </c>
      <c r="N15" s="133">
        <v>0</v>
      </c>
      <c r="O15" s="134">
        <v>0</v>
      </c>
      <c r="P15" s="133">
        <v>0</v>
      </c>
      <c r="Q15" s="134">
        <v>0</v>
      </c>
      <c r="R15" s="151">
        <v>0</v>
      </c>
      <c r="S15" s="152">
        <v>0</v>
      </c>
      <c r="T15" s="133">
        <v>0</v>
      </c>
      <c r="U15" s="134">
        <v>0</v>
      </c>
      <c r="V15" s="133">
        <v>0</v>
      </c>
      <c r="W15" s="134">
        <v>0</v>
      </c>
      <c r="X15" s="133">
        <v>0</v>
      </c>
      <c r="Y15" s="134">
        <v>0</v>
      </c>
      <c r="Z15" s="133">
        <v>0</v>
      </c>
      <c r="AA15" s="134">
        <v>0</v>
      </c>
      <c r="AB15" s="133">
        <f t="shared" si="0"/>
        <v>0</v>
      </c>
      <c r="AC15" s="137">
        <f t="shared" si="1"/>
        <v>0</v>
      </c>
      <c r="AD15" s="101"/>
      <c r="AE15" s="101"/>
      <c r="AF15" s="101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</row>
    <row r="16" spans="1:62" ht="19.5" customHeight="1" x14ac:dyDescent="0.25">
      <c r="A16" s="41866"/>
      <c r="B16" s="41869"/>
      <c r="C16" s="132">
        <v>7</v>
      </c>
      <c r="D16" s="133">
        <v>0</v>
      </c>
      <c r="E16" s="134">
        <v>0</v>
      </c>
      <c r="F16" s="133">
        <v>0</v>
      </c>
      <c r="G16" s="134">
        <v>0</v>
      </c>
      <c r="H16" s="133">
        <v>0</v>
      </c>
      <c r="I16" s="134">
        <v>0</v>
      </c>
      <c r="J16" s="133">
        <v>0</v>
      </c>
      <c r="K16" s="134">
        <v>0</v>
      </c>
      <c r="L16" s="133">
        <v>0</v>
      </c>
      <c r="M16" s="134">
        <v>0</v>
      </c>
      <c r="N16" s="133">
        <v>0</v>
      </c>
      <c r="O16" s="134">
        <v>0</v>
      </c>
      <c r="P16" s="133">
        <v>0</v>
      </c>
      <c r="Q16" s="134">
        <v>0</v>
      </c>
      <c r="R16" s="153">
        <v>0</v>
      </c>
      <c r="S16" s="154">
        <v>0</v>
      </c>
      <c r="T16" s="133">
        <v>0</v>
      </c>
      <c r="U16" s="134">
        <v>0</v>
      </c>
      <c r="V16" s="133">
        <v>0</v>
      </c>
      <c r="W16" s="134">
        <v>0</v>
      </c>
      <c r="X16" s="133">
        <v>0</v>
      </c>
      <c r="Y16" s="134">
        <v>0</v>
      </c>
      <c r="Z16" s="133">
        <v>0</v>
      </c>
      <c r="AA16" s="134">
        <v>0</v>
      </c>
      <c r="AB16" s="133">
        <f t="shared" si="0"/>
        <v>0</v>
      </c>
      <c r="AC16" s="137">
        <f t="shared" si="1"/>
        <v>0</v>
      </c>
      <c r="AD16" s="101"/>
      <c r="AE16" s="101"/>
      <c r="AF16" s="101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</row>
    <row r="17" spans="1:62" ht="19.5" customHeight="1" x14ac:dyDescent="0.25">
      <c r="A17" s="41866"/>
      <c r="B17" s="41870"/>
      <c r="C17" s="155">
        <v>6</v>
      </c>
      <c r="D17" s="156">
        <v>0</v>
      </c>
      <c r="E17" s="157">
        <v>0</v>
      </c>
      <c r="F17" s="156">
        <v>0</v>
      </c>
      <c r="G17" s="157">
        <v>0</v>
      </c>
      <c r="H17" s="156">
        <v>0</v>
      </c>
      <c r="I17" s="157">
        <v>0</v>
      </c>
      <c r="J17" s="156">
        <v>0</v>
      </c>
      <c r="K17" s="157">
        <v>0</v>
      </c>
      <c r="L17" s="156">
        <v>0</v>
      </c>
      <c r="M17" s="157">
        <v>0</v>
      </c>
      <c r="N17" s="156">
        <v>0</v>
      </c>
      <c r="O17" s="157">
        <v>0</v>
      </c>
      <c r="P17" s="156">
        <v>0</v>
      </c>
      <c r="Q17" s="157">
        <v>0</v>
      </c>
      <c r="R17" s="158">
        <v>0</v>
      </c>
      <c r="S17" s="159">
        <v>0</v>
      </c>
      <c r="T17" s="156">
        <v>0</v>
      </c>
      <c r="U17" s="157">
        <v>0</v>
      </c>
      <c r="V17" s="156">
        <v>0</v>
      </c>
      <c r="W17" s="157">
        <v>0</v>
      </c>
      <c r="X17" s="156">
        <v>0</v>
      </c>
      <c r="Y17" s="157">
        <v>0</v>
      </c>
      <c r="Z17" s="156">
        <v>0</v>
      </c>
      <c r="AA17" s="157">
        <v>0</v>
      </c>
      <c r="AB17" s="156">
        <f t="shared" si="0"/>
        <v>0</v>
      </c>
      <c r="AC17" s="160">
        <f t="shared" si="1"/>
        <v>0</v>
      </c>
      <c r="AD17" s="101"/>
      <c r="AE17" s="101"/>
      <c r="AF17" s="101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</row>
    <row r="18" spans="1:62" ht="19.5" customHeight="1" x14ac:dyDescent="0.25">
      <c r="A18" s="41866"/>
      <c r="B18" s="41868" t="s">
        <v>62</v>
      </c>
      <c r="C18" s="161">
        <v>5</v>
      </c>
      <c r="D18" s="130">
        <v>0</v>
      </c>
      <c r="E18" s="162">
        <v>0</v>
      </c>
      <c r="F18" s="130">
        <v>0</v>
      </c>
      <c r="G18" s="162">
        <v>0</v>
      </c>
      <c r="H18" s="130">
        <v>0</v>
      </c>
      <c r="I18" s="162">
        <v>0</v>
      </c>
      <c r="J18" s="130">
        <v>0</v>
      </c>
      <c r="K18" s="162">
        <v>0</v>
      </c>
      <c r="L18" s="130">
        <v>0</v>
      </c>
      <c r="M18" s="162">
        <v>0</v>
      </c>
      <c r="N18" s="130">
        <v>0</v>
      </c>
      <c r="O18" s="162">
        <v>0</v>
      </c>
      <c r="P18" s="130">
        <v>0</v>
      </c>
      <c r="Q18" s="162">
        <v>0</v>
      </c>
      <c r="R18" s="163">
        <v>0</v>
      </c>
      <c r="S18" s="164">
        <v>0</v>
      </c>
      <c r="T18" s="130">
        <v>0</v>
      </c>
      <c r="U18" s="162">
        <v>0</v>
      </c>
      <c r="V18" s="130">
        <v>0</v>
      </c>
      <c r="W18" s="162">
        <v>0</v>
      </c>
      <c r="X18" s="130">
        <v>0</v>
      </c>
      <c r="Y18" s="162">
        <v>0</v>
      </c>
      <c r="Z18" s="130">
        <v>0</v>
      </c>
      <c r="AA18" s="162">
        <v>0</v>
      </c>
      <c r="AB18" s="130">
        <f t="shared" si="0"/>
        <v>0</v>
      </c>
      <c r="AC18" s="165">
        <f t="shared" si="1"/>
        <v>0</v>
      </c>
      <c r="AD18" s="101"/>
      <c r="AE18" s="101"/>
      <c r="AF18" s="101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</row>
    <row r="19" spans="1:62" ht="19.5" customHeight="1" x14ac:dyDescent="0.25">
      <c r="A19" s="41866"/>
      <c r="B19" s="41869"/>
      <c r="C19" s="132">
        <v>4</v>
      </c>
      <c r="D19" s="133">
        <v>0</v>
      </c>
      <c r="E19" s="134">
        <v>0</v>
      </c>
      <c r="F19" s="133">
        <v>0</v>
      </c>
      <c r="G19" s="134">
        <v>0</v>
      </c>
      <c r="H19" s="133">
        <v>0</v>
      </c>
      <c r="I19" s="134">
        <v>0</v>
      </c>
      <c r="J19" s="133">
        <v>0</v>
      </c>
      <c r="K19" s="134">
        <v>0</v>
      </c>
      <c r="L19" s="133">
        <v>0</v>
      </c>
      <c r="M19" s="134">
        <v>0</v>
      </c>
      <c r="N19" s="133">
        <v>0</v>
      </c>
      <c r="O19" s="134">
        <v>0</v>
      </c>
      <c r="P19" s="133">
        <v>0</v>
      </c>
      <c r="Q19" s="134">
        <v>0</v>
      </c>
      <c r="R19" s="166">
        <v>0</v>
      </c>
      <c r="S19" s="167">
        <v>0</v>
      </c>
      <c r="T19" s="133">
        <v>0</v>
      </c>
      <c r="U19" s="134">
        <v>0</v>
      </c>
      <c r="V19" s="133">
        <v>0</v>
      </c>
      <c r="W19" s="134">
        <v>0</v>
      </c>
      <c r="X19" s="133">
        <v>0</v>
      </c>
      <c r="Y19" s="134">
        <v>0</v>
      </c>
      <c r="Z19" s="133">
        <v>0</v>
      </c>
      <c r="AA19" s="134">
        <v>0</v>
      </c>
      <c r="AB19" s="133">
        <f t="shared" si="0"/>
        <v>0</v>
      </c>
      <c r="AC19" s="137">
        <f t="shared" si="1"/>
        <v>0</v>
      </c>
      <c r="AD19" s="101"/>
      <c r="AE19" s="101"/>
      <c r="AF19" s="101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</row>
    <row r="20" spans="1:62" ht="19.5" customHeight="1" x14ac:dyDescent="0.25">
      <c r="A20" s="41866"/>
      <c r="B20" s="41869"/>
      <c r="C20" s="132">
        <v>3</v>
      </c>
      <c r="D20" s="133">
        <v>0</v>
      </c>
      <c r="E20" s="134">
        <v>0</v>
      </c>
      <c r="F20" s="133">
        <v>0</v>
      </c>
      <c r="G20" s="134">
        <v>0</v>
      </c>
      <c r="H20" s="133">
        <v>0</v>
      </c>
      <c r="I20" s="134">
        <v>0</v>
      </c>
      <c r="J20" s="133">
        <v>0</v>
      </c>
      <c r="K20" s="134">
        <v>0</v>
      </c>
      <c r="L20" s="133">
        <v>0</v>
      </c>
      <c r="M20" s="134">
        <v>0</v>
      </c>
      <c r="N20" s="133">
        <v>0</v>
      </c>
      <c r="O20" s="134">
        <v>0</v>
      </c>
      <c r="P20" s="133">
        <v>0</v>
      </c>
      <c r="Q20" s="134">
        <v>0</v>
      </c>
      <c r="R20" s="168">
        <v>0</v>
      </c>
      <c r="S20" s="169">
        <v>0</v>
      </c>
      <c r="T20" s="133">
        <v>0</v>
      </c>
      <c r="U20" s="134">
        <v>0</v>
      </c>
      <c r="V20" s="133">
        <v>0</v>
      </c>
      <c r="W20" s="134">
        <v>0</v>
      </c>
      <c r="X20" s="133">
        <v>0</v>
      </c>
      <c r="Y20" s="134">
        <v>0</v>
      </c>
      <c r="Z20" s="133">
        <v>0</v>
      </c>
      <c r="AA20" s="134">
        <v>0</v>
      </c>
      <c r="AB20" s="133">
        <f t="shared" si="0"/>
        <v>0</v>
      </c>
      <c r="AC20" s="137">
        <f t="shared" si="1"/>
        <v>0</v>
      </c>
      <c r="AD20" s="101"/>
      <c r="AE20" s="101"/>
      <c r="AF20" s="101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</row>
    <row r="21" spans="1:62" ht="19.5" customHeight="1" x14ac:dyDescent="0.25">
      <c r="A21" s="41866"/>
      <c r="B21" s="41869"/>
      <c r="C21" s="132">
        <v>2</v>
      </c>
      <c r="D21" s="133">
        <v>0</v>
      </c>
      <c r="E21" s="134">
        <v>0</v>
      </c>
      <c r="F21" s="133">
        <v>0</v>
      </c>
      <c r="G21" s="134">
        <v>0</v>
      </c>
      <c r="H21" s="133">
        <v>0</v>
      </c>
      <c r="I21" s="134">
        <v>0</v>
      </c>
      <c r="J21" s="133">
        <v>0</v>
      </c>
      <c r="K21" s="134">
        <v>0</v>
      </c>
      <c r="L21" s="133">
        <v>0</v>
      </c>
      <c r="M21" s="134">
        <v>0</v>
      </c>
      <c r="N21" s="133">
        <v>0</v>
      </c>
      <c r="O21" s="134">
        <v>0</v>
      </c>
      <c r="P21" s="133">
        <v>0</v>
      </c>
      <c r="Q21" s="134">
        <v>0</v>
      </c>
      <c r="R21" s="170">
        <v>0</v>
      </c>
      <c r="S21" s="171">
        <v>0</v>
      </c>
      <c r="T21" s="133">
        <v>0</v>
      </c>
      <c r="U21" s="134">
        <v>0</v>
      </c>
      <c r="V21" s="133">
        <v>0</v>
      </c>
      <c r="W21" s="134">
        <v>0</v>
      </c>
      <c r="X21" s="133">
        <v>0</v>
      </c>
      <c r="Y21" s="134">
        <v>0</v>
      </c>
      <c r="Z21" s="133">
        <v>0</v>
      </c>
      <c r="AA21" s="134">
        <v>0</v>
      </c>
      <c r="AB21" s="133">
        <f t="shared" si="0"/>
        <v>0</v>
      </c>
      <c r="AC21" s="137">
        <f t="shared" si="1"/>
        <v>0</v>
      </c>
      <c r="AD21" s="101"/>
      <c r="AE21" s="101"/>
      <c r="AF21" s="101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</row>
    <row r="22" spans="1:62" ht="19.5" customHeight="1" x14ac:dyDescent="0.25">
      <c r="A22" s="41866"/>
      <c r="B22" s="41871"/>
      <c r="C22" s="172">
        <v>1</v>
      </c>
      <c r="D22" s="173">
        <v>0</v>
      </c>
      <c r="E22" s="174">
        <v>0</v>
      </c>
      <c r="F22" s="173">
        <v>0</v>
      </c>
      <c r="G22" s="174">
        <v>0</v>
      </c>
      <c r="H22" s="173">
        <v>0</v>
      </c>
      <c r="I22" s="174">
        <v>0</v>
      </c>
      <c r="J22" s="173">
        <v>0</v>
      </c>
      <c r="K22" s="174">
        <v>0</v>
      </c>
      <c r="L22" s="173">
        <v>0</v>
      </c>
      <c r="M22" s="174">
        <v>0</v>
      </c>
      <c r="N22" s="173">
        <v>0</v>
      </c>
      <c r="O22" s="174">
        <v>0</v>
      </c>
      <c r="P22" s="173">
        <v>0</v>
      </c>
      <c r="Q22" s="174">
        <v>0</v>
      </c>
      <c r="R22" s="175">
        <v>0</v>
      </c>
      <c r="S22" s="176">
        <v>0</v>
      </c>
      <c r="T22" s="173">
        <v>0</v>
      </c>
      <c r="U22" s="174">
        <v>0</v>
      </c>
      <c r="V22" s="173">
        <v>0</v>
      </c>
      <c r="W22" s="174">
        <v>0</v>
      </c>
      <c r="X22" s="173">
        <v>0</v>
      </c>
      <c r="Y22" s="174">
        <v>0</v>
      </c>
      <c r="Z22" s="173">
        <v>0</v>
      </c>
      <c r="AA22" s="174">
        <v>0</v>
      </c>
      <c r="AB22" s="139">
        <f t="shared" si="0"/>
        <v>0</v>
      </c>
      <c r="AC22" s="177">
        <f t="shared" si="1"/>
        <v>0</v>
      </c>
      <c r="AD22" s="101"/>
      <c r="AE22" s="101"/>
      <c r="AF22" s="101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</row>
    <row r="23" spans="1:62" ht="19.5" customHeight="1" x14ac:dyDescent="0.25">
      <c r="A23" s="41866"/>
      <c r="B23" s="41828" t="s">
        <v>63</v>
      </c>
      <c r="C23" s="41800"/>
      <c r="D23" s="178">
        <f t="shared" ref="D23:AC23" si="2">SUM(D10:D22)</f>
        <v>2</v>
      </c>
      <c r="E23" s="178">
        <f t="shared" si="2"/>
        <v>1</v>
      </c>
      <c r="F23" s="178">
        <f t="shared" si="2"/>
        <v>0</v>
      </c>
      <c r="G23" s="178">
        <f t="shared" si="2"/>
        <v>0</v>
      </c>
      <c r="H23" s="178">
        <f t="shared" si="2"/>
        <v>0</v>
      </c>
      <c r="I23" s="178">
        <f t="shared" si="2"/>
        <v>0</v>
      </c>
      <c r="J23" s="178">
        <f t="shared" si="2"/>
        <v>0</v>
      </c>
      <c r="K23" s="178">
        <f t="shared" si="2"/>
        <v>0</v>
      </c>
      <c r="L23" s="178">
        <f t="shared" si="2"/>
        <v>0</v>
      </c>
      <c r="M23" s="178">
        <f t="shared" si="2"/>
        <v>0</v>
      </c>
      <c r="N23" s="178">
        <f t="shared" si="2"/>
        <v>0</v>
      </c>
      <c r="O23" s="178">
        <f t="shared" si="2"/>
        <v>0</v>
      </c>
      <c r="P23" s="178">
        <f t="shared" si="2"/>
        <v>0</v>
      </c>
      <c r="Q23" s="178">
        <f t="shared" si="2"/>
        <v>0</v>
      </c>
      <c r="R23" s="178">
        <f t="shared" si="2"/>
        <v>0</v>
      </c>
      <c r="S23" s="178">
        <f t="shared" si="2"/>
        <v>0</v>
      </c>
      <c r="T23" s="178">
        <f t="shared" si="2"/>
        <v>0</v>
      </c>
      <c r="U23" s="178">
        <f t="shared" si="2"/>
        <v>0</v>
      </c>
      <c r="V23" s="178">
        <f t="shared" si="2"/>
        <v>0</v>
      </c>
      <c r="W23" s="178">
        <f t="shared" si="2"/>
        <v>0</v>
      </c>
      <c r="X23" s="178">
        <f t="shared" si="2"/>
        <v>0</v>
      </c>
      <c r="Y23" s="178">
        <f t="shared" si="2"/>
        <v>0</v>
      </c>
      <c r="Z23" s="178">
        <f t="shared" si="2"/>
        <v>0</v>
      </c>
      <c r="AA23" s="178">
        <f t="shared" si="2"/>
        <v>0</v>
      </c>
      <c r="AB23" s="178">
        <f t="shared" si="2"/>
        <v>2</v>
      </c>
      <c r="AC23" s="178">
        <f t="shared" si="2"/>
        <v>1</v>
      </c>
      <c r="AD23" s="101"/>
      <c r="AE23" s="101"/>
      <c r="AF23" s="101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</row>
    <row r="24" spans="1:62" ht="19.5" customHeight="1" x14ac:dyDescent="0.25">
      <c r="A24" s="41866"/>
      <c r="B24" s="41872" t="s">
        <v>64</v>
      </c>
      <c r="C24" s="41873"/>
      <c r="D24" s="179">
        <v>0</v>
      </c>
      <c r="E24" s="180">
        <v>1</v>
      </c>
      <c r="F24" s="179">
        <v>0</v>
      </c>
      <c r="G24" s="180">
        <v>0</v>
      </c>
      <c r="H24" s="179">
        <v>0</v>
      </c>
      <c r="I24" s="180">
        <v>0</v>
      </c>
      <c r="J24" s="179">
        <v>0</v>
      </c>
      <c r="K24" s="180">
        <v>0</v>
      </c>
      <c r="L24" s="179">
        <v>0</v>
      </c>
      <c r="M24" s="180">
        <v>0</v>
      </c>
      <c r="N24" s="179">
        <v>0</v>
      </c>
      <c r="O24" s="180">
        <v>0</v>
      </c>
      <c r="P24" s="179">
        <v>0</v>
      </c>
      <c r="Q24" s="180">
        <v>0</v>
      </c>
      <c r="R24" s="181">
        <v>0</v>
      </c>
      <c r="S24" s="182">
        <v>0</v>
      </c>
      <c r="T24" s="179">
        <v>0</v>
      </c>
      <c r="U24" s="180">
        <v>0</v>
      </c>
      <c r="V24" s="179">
        <v>0</v>
      </c>
      <c r="W24" s="180">
        <v>0</v>
      </c>
      <c r="X24" s="179">
        <v>0</v>
      </c>
      <c r="Y24" s="180">
        <v>0</v>
      </c>
      <c r="Z24" s="179">
        <v>0</v>
      </c>
      <c r="AA24" s="180">
        <v>0</v>
      </c>
      <c r="AB24" s="179">
        <f>SUM(D24+F24+H24+J24+L24+N24+P24+R24+T24+V24+X24+Z24)</f>
        <v>0</v>
      </c>
      <c r="AC24" s="183">
        <f>SUM(E24+G24+I24+K24+M24+O24+Q24+S24+U24+W24+Y24+AA24)</f>
        <v>1</v>
      </c>
      <c r="AD24" s="101"/>
      <c r="AE24" s="101"/>
      <c r="AF24" s="101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</row>
    <row r="25" spans="1:62" ht="19.5" customHeight="1" x14ac:dyDescent="0.25">
      <c r="A25" s="41867"/>
      <c r="B25" s="41874" t="s">
        <v>65</v>
      </c>
      <c r="C25" s="41875"/>
      <c r="D25" s="178">
        <f t="shared" ref="D25:AC25" si="3">D23+D24</f>
        <v>2</v>
      </c>
      <c r="E25" s="178">
        <f t="shared" si="3"/>
        <v>2</v>
      </c>
      <c r="F25" s="178">
        <f t="shared" si="3"/>
        <v>0</v>
      </c>
      <c r="G25" s="178">
        <f t="shared" si="3"/>
        <v>0</v>
      </c>
      <c r="H25" s="178">
        <f t="shared" si="3"/>
        <v>0</v>
      </c>
      <c r="I25" s="178">
        <f t="shared" si="3"/>
        <v>0</v>
      </c>
      <c r="J25" s="178">
        <f t="shared" si="3"/>
        <v>0</v>
      </c>
      <c r="K25" s="178">
        <f t="shared" si="3"/>
        <v>0</v>
      </c>
      <c r="L25" s="178">
        <f t="shared" si="3"/>
        <v>0</v>
      </c>
      <c r="M25" s="178">
        <f t="shared" si="3"/>
        <v>0</v>
      </c>
      <c r="N25" s="178">
        <f t="shared" si="3"/>
        <v>0</v>
      </c>
      <c r="O25" s="178">
        <f t="shared" si="3"/>
        <v>0</v>
      </c>
      <c r="P25" s="178">
        <f t="shared" si="3"/>
        <v>0</v>
      </c>
      <c r="Q25" s="178">
        <f t="shared" si="3"/>
        <v>0</v>
      </c>
      <c r="R25" s="178">
        <f t="shared" si="3"/>
        <v>0</v>
      </c>
      <c r="S25" s="178">
        <f t="shared" si="3"/>
        <v>0</v>
      </c>
      <c r="T25" s="178">
        <f t="shared" si="3"/>
        <v>0</v>
      </c>
      <c r="U25" s="178">
        <f t="shared" si="3"/>
        <v>0</v>
      </c>
      <c r="V25" s="178">
        <f t="shared" si="3"/>
        <v>0</v>
      </c>
      <c r="W25" s="178">
        <f t="shared" si="3"/>
        <v>0</v>
      </c>
      <c r="X25" s="178">
        <f t="shared" si="3"/>
        <v>0</v>
      </c>
      <c r="Y25" s="178">
        <f t="shared" si="3"/>
        <v>0</v>
      </c>
      <c r="Z25" s="178">
        <f t="shared" si="3"/>
        <v>0</v>
      </c>
      <c r="AA25" s="178">
        <f t="shared" si="3"/>
        <v>0</v>
      </c>
      <c r="AB25" s="178">
        <f t="shared" si="3"/>
        <v>2</v>
      </c>
      <c r="AC25" s="178">
        <f t="shared" si="3"/>
        <v>2</v>
      </c>
      <c r="AD25" s="101"/>
      <c r="AE25" s="101"/>
      <c r="AF25" s="101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</row>
    <row r="26" spans="1:62" ht="19.5" customHeight="1" x14ac:dyDescent="0.25">
      <c r="A26" s="41865" t="s">
        <v>66</v>
      </c>
      <c r="B26" s="41868" t="s">
        <v>60</v>
      </c>
      <c r="C26" s="125">
        <v>13</v>
      </c>
      <c r="D26" s="126">
        <v>1</v>
      </c>
      <c r="E26" s="127">
        <v>0</v>
      </c>
      <c r="F26" s="126">
        <v>0</v>
      </c>
      <c r="G26" s="127">
        <v>0</v>
      </c>
      <c r="H26" s="126">
        <v>0</v>
      </c>
      <c r="I26" s="127">
        <v>0</v>
      </c>
      <c r="J26" s="126">
        <v>2</v>
      </c>
      <c r="K26" s="127">
        <v>0</v>
      </c>
      <c r="L26" s="126">
        <v>0</v>
      </c>
      <c r="M26" s="127">
        <v>0</v>
      </c>
      <c r="N26" s="126">
        <v>0</v>
      </c>
      <c r="O26" s="127">
        <v>0</v>
      </c>
      <c r="P26" s="126">
        <v>1</v>
      </c>
      <c r="Q26" s="127">
        <v>0</v>
      </c>
      <c r="R26" s="184">
        <v>1</v>
      </c>
      <c r="S26" s="185">
        <v>0</v>
      </c>
      <c r="T26" s="126">
        <v>0</v>
      </c>
      <c r="U26" s="127">
        <v>0</v>
      </c>
      <c r="V26" s="126">
        <v>0</v>
      </c>
      <c r="W26" s="127">
        <v>0</v>
      </c>
      <c r="X26" s="126">
        <v>0</v>
      </c>
      <c r="Y26" s="127">
        <v>0</v>
      </c>
      <c r="Z26" s="126">
        <v>0</v>
      </c>
      <c r="AA26" s="127">
        <v>0</v>
      </c>
      <c r="AB26" s="130">
        <f t="shared" ref="AB26:AB38" si="4">SUM(D26+F26+H26+J26+L26+N26+P26+R26+T26+V26+X26+Z26)</f>
        <v>5</v>
      </c>
      <c r="AC26" s="131">
        <f t="shared" ref="AC26:AC38" si="5">SUM(E26+G26+I26+K26+M26+O26+Q26+S26+U26+W26+Y26+AA26)</f>
        <v>0</v>
      </c>
      <c r="AD26" s="101"/>
      <c r="AE26" s="101"/>
      <c r="AF26" s="101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</row>
    <row r="27" spans="1:62" ht="19.5" customHeight="1" x14ac:dyDescent="0.25">
      <c r="A27" s="41866"/>
      <c r="B27" s="41869"/>
      <c r="C27" s="132">
        <v>12</v>
      </c>
      <c r="D27" s="133">
        <v>0</v>
      </c>
      <c r="E27" s="134">
        <v>0</v>
      </c>
      <c r="F27" s="133">
        <v>0</v>
      </c>
      <c r="G27" s="134">
        <v>0</v>
      </c>
      <c r="H27" s="133">
        <v>0</v>
      </c>
      <c r="I27" s="134">
        <v>0</v>
      </c>
      <c r="J27" s="133">
        <v>0</v>
      </c>
      <c r="K27" s="134">
        <v>0</v>
      </c>
      <c r="L27" s="133">
        <v>0</v>
      </c>
      <c r="M27" s="134">
        <v>0</v>
      </c>
      <c r="N27" s="133">
        <v>0</v>
      </c>
      <c r="O27" s="134">
        <v>0</v>
      </c>
      <c r="P27" s="133">
        <v>0</v>
      </c>
      <c r="Q27" s="134">
        <v>0</v>
      </c>
      <c r="R27" s="186">
        <v>0</v>
      </c>
      <c r="S27" s="187">
        <v>0</v>
      </c>
      <c r="T27" s="133">
        <v>0</v>
      </c>
      <c r="U27" s="134">
        <v>0</v>
      </c>
      <c r="V27" s="133">
        <v>0</v>
      </c>
      <c r="W27" s="134">
        <v>0</v>
      </c>
      <c r="X27" s="133">
        <v>0</v>
      </c>
      <c r="Y27" s="134">
        <v>0</v>
      </c>
      <c r="Z27" s="133">
        <v>0</v>
      </c>
      <c r="AA27" s="134">
        <v>0</v>
      </c>
      <c r="AB27" s="133">
        <f t="shared" si="4"/>
        <v>0</v>
      </c>
      <c r="AC27" s="137">
        <f t="shared" si="5"/>
        <v>0</v>
      </c>
      <c r="AD27" s="101"/>
      <c r="AE27" s="101"/>
      <c r="AF27" s="101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</row>
    <row r="28" spans="1:62" ht="19.5" customHeight="1" x14ac:dyDescent="0.25">
      <c r="A28" s="41866"/>
      <c r="B28" s="41870"/>
      <c r="C28" s="138">
        <v>11</v>
      </c>
      <c r="D28" s="139">
        <v>0</v>
      </c>
      <c r="E28" s="140">
        <v>0</v>
      </c>
      <c r="F28" s="139">
        <v>0</v>
      </c>
      <c r="G28" s="140">
        <v>0</v>
      </c>
      <c r="H28" s="139">
        <v>0</v>
      </c>
      <c r="I28" s="140">
        <v>0</v>
      </c>
      <c r="J28" s="139">
        <v>0</v>
      </c>
      <c r="K28" s="140">
        <v>0</v>
      </c>
      <c r="L28" s="139">
        <v>0</v>
      </c>
      <c r="M28" s="140">
        <v>0</v>
      </c>
      <c r="N28" s="139">
        <v>0</v>
      </c>
      <c r="O28" s="140">
        <v>0</v>
      </c>
      <c r="P28" s="139">
        <v>0</v>
      </c>
      <c r="Q28" s="140">
        <v>0</v>
      </c>
      <c r="R28" s="188">
        <v>0</v>
      </c>
      <c r="S28" s="189">
        <v>0</v>
      </c>
      <c r="T28" s="139">
        <v>0</v>
      </c>
      <c r="U28" s="140">
        <v>0</v>
      </c>
      <c r="V28" s="139">
        <v>0</v>
      </c>
      <c r="W28" s="140">
        <v>0</v>
      </c>
      <c r="X28" s="139">
        <v>0</v>
      </c>
      <c r="Y28" s="140">
        <v>0</v>
      </c>
      <c r="Z28" s="139">
        <v>0</v>
      </c>
      <c r="AA28" s="140">
        <v>0</v>
      </c>
      <c r="AB28" s="139">
        <f t="shared" si="4"/>
        <v>0</v>
      </c>
      <c r="AC28" s="143">
        <f t="shared" si="5"/>
        <v>0</v>
      </c>
      <c r="AD28" s="101"/>
      <c r="AE28" s="101"/>
      <c r="AF28" s="101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</row>
    <row r="29" spans="1:62" ht="19.5" customHeight="1" x14ac:dyDescent="0.25">
      <c r="A29" s="41866"/>
      <c r="B29" s="41868" t="s">
        <v>61</v>
      </c>
      <c r="C29" s="125">
        <v>10</v>
      </c>
      <c r="D29" s="144">
        <v>0</v>
      </c>
      <c r="E29" s="145">
        <v>0</v>
      </c>
      <c r="F29" s="144">
        <v>0</v>
      </c>
      <c r="G29" s="145">
        <v>0</v>
      </c>
      <c r="H29" s="144">
        <v>0</v>
      </c>
      <c r="I29" s="145">
        <v>0</v>
      </c>
      <c r="J29" s="144">
        <v>0</v>
      </c>
      <c r="K29" s="145">
        <v>0</v>
      </c>
      <c r="L29" s="144">
        <v>0</v>
      </c>
      <c r="M29" s="145">
        <v>0</v>
      </c>
      <c r="N29" s="144">
        <v>0</v>
      </c>
      <c r="O29" s="145">
        <v>0</v>
      </c>
      <c r="P29" s="144">
        <v>0</v>
      </c>
      <c r="Q29" s="145">
        <v>0</v>
      </c>
      <c r="R29" s="190">
        <v>1</v>
      </c>
      <c r="S29" s="191">
        <v>0</v>
      </c>
      <c r="T29" s="144">
        <v>0</v>
      </c>
      <c r="U29" s="145">
        <v>0</v>
      </c>
      <c r="V29" s="144">
        <v>0</v>
      </c>
      <c r="W29" s="145">
        <v>0</v>
      </c>
      <c r="X29" s="144">
        <v>0</v>
      </c>
      <c r="Y29" s="145">
        <v>0</v>
      </c>
      <c r="Z29" s="144">
        <v>0</v>
      </c>
      <c r="AA29" s="145">
        <v>0</v>
      </c>
      <c r="AB29" s="144">
        <f t="shared" si="4"/>
        <v>1</v>
      </c>
      <c r="AC29" s="148">
        <f t="shared" si="5"/>
        <v>0</v>
      </c>
      <c r="AD29" s="101"/>
      <c r="AE29" s="101"/>
      <c r="AF29" s="101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</row>
    <row r="30" spans="1:62" ht="19.5" customHeight="1" x14ac:dyDescent="0.25">
      <c r="A30" s="41866"/>
      <c r="B30" s="41869"/>
      <c r="C30" s="132">
        <v>9</v>
      </c>
      <c r="D30" s="133">
        <v>0</v>
      </c>
      <c r="E30" s="134">
        <v>0</v>
      </c>
      <c r="F30" s="133">
        <v>0</v>
      </c>
      <c r="G30" s="134">
        <v>0</v>
      </c>
      <c r="H30" s="133">
        <v>0</v>
      </c>
      <c r="I30" s="134">
        <v>0</v>
      </c>
      <c r="J30" s="133">
        <v>0</v>
      </c>
      <c r="K30" s="134">
        <v>0</v>
      </c>
      <c r="L30" s="133">
        <v>0</v>
      </c>
      <c r="M30" s="134">
        <v>0</v>
      </c>
      <c r="N30" s="133">
        <v>0</v>
      </c>
      <c r="O30" s="134">
        <v>0</v>
      </c>
      <c r="P30" s="133">
        <v>0</v>
      </c>
      <c r="Q30" s="134">
        <v>0</v>
      </c>
      <c r="R30" s="192">
        <v>0</v>
      </c>
      <c r="S30" s="193">
        <v>0</v>
      </c>
      <c r="T30" s="133">
        <v>0</v>
      </c>
      <c r="U30" s="134">
        <v>0</v>
      </c>
      <c r="V30" s="133">
        <v>0</v>
      </c>
      <c r="W30" s="134">
        <v>0</v>
      </c>
      <c r="X30" s="133">
        <v>0</v>
      </c>
      <c r="Y30" s="134">
        <v>0</v>
      </c>
      <c r="Z30" s="133">
        <v>0</v>
      </c>
      <c r="AA30" s="134">
        <v>0</v>
      </c>
      <c r="AB30" s="133">
        <f t="shared" si="4"/>
        <v>0</v>
      </c>
      <c r="AC30" s="137">
        <f t="shared" si="5"/>
        <v>0</v>
      </c>
      <c r="AD30" s="101"/>
      <c r="AE30" s="101"/>
      <c r="AF30" s="101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</row>
    <row r="31" spans="1:62" ht="19.5" customHeight="1" x14ac:dyDescent="0.25">
      <c r="A31" s="41866"/>
      <c r="B31" s="41869"/>
      <c r="C31" s="132">
        <v>8</v>
      </c>
      <c r="D31" s="133">
        <v>0</v>
      </c>
      <c r="E31" s="134">
        <v>0</v>
      </c>
      <c r="F31" s="133">
        <v>0</v>
      </c>
      <c r="G31" s="134">
        <v>0</v>
      </c>
      <c r="H31" s="133">
        <v>0</v>
      </c>
      <c r="I31" s="134">
        <v>0</v>
      </c>
      <c r="J31" s="133">
        <v>0</v>
      </c>
      <c r="K31" s="134">
        <v>0</v>
      </c>
      <c r="L31" s="133">
        <v>0</v>
      </c>
      <c r="M31" s="134">
        <v>0</v>
      </c>
      <c r="N31" s="133">
        <v>0</v>
      </c>
      <c r="O31" s="134">
        <v>0</v>
      </c>
      <c r="P31" s="133">
        <v>0</v>
      </c>
      <c r="Q31" s="134">
        <v>0</v>
      </c>
      <c r="R31" s="194">
        <v>0</v>
      </c>
      <c r="S31" s="195">
        <v>0</v>
      </c>
      <c r="T31" s="133">
        <v>0</v>
      </c>
      <c r="U31" s="134">
        <v>0</v>
      </c>
      <c r="V31" s="133">
        <v>0</v>
      </c>
      <c r="W31" s="134">
        <v>0</v>
      </c>
      <c r="X31" s="133">
        <v>0</v>
      </c>
      <c r="Y31" s="134">
        <v>0</v>
      </c>
      <c r="Z31" s="133">
        <v>0</v>
      </c>
      <c r="AA31" s="134">
        <v>0</v>
      </c>
      <c r="AB31" s="133">
        <f t="shared" si="4"/>
        <v>0</v>
      </c>
      <c r="AC31" s="137">
        <f t="shared" si="5"/>
        <v>0</v>
      </c>
      <c r="AD31" s="101"/>
      <c r="AE31" s="101"/>
      <c r="AF31" s="101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</row>
    <row r="32" spans="1:62" ht="19.5" customHeight="1" x14ac:dyDescent="0.25">
      <c r="A32" s="41866"/>
      <c r="B32" s="41869"/>
      <c r="C32" s="132">
        <v>7</v>
      </c>
      <c r="D32" s="133">
        <v>0</v>
      </c>
      <c r="E32" s="134">
        <v>0</v>
      </c>
      <c r="F32" s="133">
        <v>0</v>
      </c>
      <c r="G32" s="134">
        <v>0</v>
      </c>
      <c r="H32" s="133">
        <v>0</v>
      </c>
      <c r="I32" s="134">
        <v>0</v>
      </c>
      <c r="J32" s="133">
        <v>0</v>
      </c>
      <c r="K32" s="134">
        <v>0</v>
      </c>
      <c r="L32" s="133">
        <v>0</v>
      </c>
      <c r="M32" s="134">
        <v>0</v>
      </c>
      <c r="N32" s="133">
        <v>0</v>
      </c>
      <c r="O32" s="134">
        <v>0</v>
      </c>
      <c r="P32" s="133">
        <v>0</v>
      </c>
      <c r="Q32" s="134">
        <v>0</v>
      </c>
      <c r="R32" s="196">
        <v>0</v>
      </c>
      <c r="S32" s="197">
        <v>0</v>
      </c>
      <c r="T32" s="133">
        <v>0</v>
      </c>
      <c r="U32" s="134">
        <v>0</v>
      </c>
      <c r="V32" s="133">
        <v>0</v>
      </c>
      <c r="W32" s="134">
        <v>0</v>
      </c>
      <c r="X32" s="133">
        <v>0</v>
      </c>
      <c r="Y32" s="134">
        <v>0</v>
      </c>
      <c r="Z32" s="133">
        <v>0</v>
      </c>
      <c r="AA32" s="134">
        <v>0</v>
      </c>
      <c r="AB32" s="133">
        <f t="shared" si="4"/>
        <v>0</v>
      </c>
      <c r="AC32" s="137">
        <f t="shared" si="5"/>
        <v>0</v>
      </c>
      <c r="AD32" s="101"/>
      <c r="AE32" s="101"/>
      <c r="AF32" s="101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</row>
    <row r="33" spans="1:62" ht="19.5" customHeight="1" x14ac:dyDescent="0.25">
      <c r="A33" s="41866"/>
      <c r="B33" s="41870"/>
      <c r="C33" s="155">
        <v>6</v>
      </c>
      <c r="D33" s="156">
        <v>0</v>
      </c>
      <c r="E33" s="157">
        <v>0</v>
      </c>
      <c r="F33" s="156">
        <v>0</v>
      </c>
      <c r="G33" s="157">
        <v>0</v>
      </c>
      <c r="H33" s="156">
        <v>0</v>
      </c>
      <c r="I33" s="157">
        <v>0</v>
      </c>
      <c r="J33" s="156">
        <v>0</v>
      </c>
      <c r="K33" s="157">
        <v>0</v>
      </c>
      <c r="L33" s="156">
        <v>0</v>
      </c>
      <c r="M33" s="157">
        <v>0</v>
      </c>
      <c r="N33" s="156">
        <v>0</v>
      </c>
      <c r="O33" s="157">
        <v>0</v>
      </c>
      <c r="P33" s="156">
        <v>0</v>
      </c>
      <c r="Q33" s="157">
        <v>0</v>
      </c>
      <c r="R33" s="198">
        <v>0</v>
      </c>
      <c r="S33" s="199">
        <v>0</v>
      </c>
      <c r="T33" s="156">
        <v>0</v>
      </c>
      <c r="U33" s="157">
        <v>0</v>
      </c>
      <c r="V33" s="156">
        <v>0</v>
      </c>
      <c r="W33" s="157">
        <v>0</v>
      </c>
      <c r="X33" s="156">
        <v>0</v>
      </c>
      <c r="Y33" s="157">
        <v>0</v>
      </c>
      <c r="Z33" s="156">
        <v>0</v>
      </c>
      <c r="AA33" s="157">
        <v>0</v>
      </c>
      <c r="AB33" s="156">
        <f t="shared" si="4"/>
        <v>0</v>
      </c>
      <c r="AC33" s="160">
        <f t="shared" si="5"/>
        <v>0</v>
      </c>
      <c r="AD33" s="101"/>
      <c r="AE33" s="101"/>
      <c r="AF33" s="101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</row>
    <row r="34" spans="1:62" ht="19.5" customHeight="1" x14ac:dyDescent="0.25">
      <c r="A34" s="41866"/>
      <c r="B34" s="41868" t="s">
        <v>62</v>
      </c>
      <c r="C34" s="161">
        <v>5</v>
      </c>
      <c r="D34" s="130">
        <v>0</v>
      </c>
      <c r="E34" s="162">
        <v>0</v>
      </c>
      <c r="F34" s="130">
        <v>0</v>
      </c>
      <c r="G34" s="162">
        <v>0</v>
      </c>
      <c r="H34" s="130">
        <v>0</v>
      </c>
      <c r="I34" s="162">
        <v>0</v>
      </c>
      <c r="J34" s="130">
        <v>0</v>
      </c>
      <c r="K34" s="162">
        <v>0</v>
      </c>
      <c r="L34" s="130">
        <v>0</v>
      </c>
      <c r="M34" s="162">
        <v>0</v>
      </c>
      <c r="N34" s="130">
        <v>0</v>
      </c>
      <c r="O34" s="162">
        <v>0</v>
      </c>
      <c r="P34" s="130">
        <v>0</v>
      </c>
      <c r="Q34" s="162">
        <v>0</v>
      </c>
      <c r="R34" s="200">
        <v>0</v>
      </c>
      <c r="S34" s="201">
        <v>0</v>
      </c>
      <c r="T34" s="130">
        <v>0</v>
      </c>
      <c r="U34" s="162">
        <v>0</v>
      </c>
      <c r="V34" s="130">
        <v>0</v>
      </c>
      <c r="W34" s="162">
        <v>0</v>
      </c>
      <c r="X34" s="130">
        <v>0</v>
      </c>
      <c r="Y34" s="162">
        <v>0</v>
      </c>
      <c r="Z34" s="130">
        <v>0</v>
      </c>
      <c r="AA34" s="162">
        <v>0</v>
      </c>
      <c r="AB34" s="130">
        <f t="shared" si="4"/>
        <v>0</v>
      </c>
      <c r="AC34" s="165">
        <f t="shared" si="5"/>
        <v>0</v>
      </c>
      <c r="AD34" s="101"/>
      <c r="AE34" s="101"/>
      <c r="AF34" s="101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</row>
    <row r="35" spans="1:62" ht="19.5" customHeight="1" x14ac:dyDescent="0.25">
      <c r="A35" s="41866"/>
      <c r="B35" s="41869"/>
      <c r="C35" s="132">
        <v>4</v>
      </c>
      <c r="D35" s="133">
        <v>0</v>
      </c>
      <c r="E35" s="134">
        <v>0</v>
      </c>
      <c r="F35" s="133">
        <v>0</v>
      </c>
      <c r="G35" s="134">
        <v>0</v>
      </c>
      <c r="H35" s="133">
        <v>0</v>
      </c>
      <c r="I35" s="134">
        <v>0</v>
      </c>
      <c r="J35" s="133">
        <v>0</v>
      </c>
      <c r="K35" s="134">
        <v>0</v>
      </c>
      <c r="L35" s="133">
        <v>0</v>
      </c>
      <c r="M35" s="134">
        <v>0</v>
      </c>
      <c r="N35" s="133">
        <v>0</v>
      </c>
      <c r="O35" s="134">
        <v>0</v>
      </c>
      <c r="P35" s="133">
        <v>0</v>
      </c>
      <c r="Q35" s="134">
        <v>0</v>
      </c>
      <c r="R35" s="202">
        <v>0</v>
      </c>
      <c r="S35" s="203">
        <v>0</v>
      </c>
      <c r="T35" s="133">
        <v>0</v>
      </c>
      <c r="U35" s="134">
        <v>0</v>
      </c>
      <c r="V35" s="133">
        <v>0</v>
      </c>
      <c r="W35" s="134">
        <v>0</v>
      </c>
      <c r="X35" s="133">
        <v>0</v>
      </c>
      <c r="Y35" s="134">
        <v>0</v>
      </c>
      <c r="Z35" s="133">
        <v>0</v>
      </c>
      <c r="AA35" s="134">
        <v>0</v>
      </c>
      <c r="AB35" s="133">
        <f t="shared" si="4"/>
        <v>0</v>
      </c>
      <c r="AC35" s="137">
        <f t="shared" si="5"/>
        <v>0</v>
      </c>
      <c r="AD35" s="101"/>
      <c r="AE35" s="101"/>
      <c r="AF35" s="101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</row>
    <row r="36" spans="1:62" ht="19.5" customHeight="1" x14ac:dyDescent="0.25">
      <c r="A36" s="41866"/>
      <c r="B36" s="41869"/>
      <c r="C36" s="132">
        <v>3</v>
      </c>
      <c r="D36" s="133">
        <v>0</v>
      </c>
      <c r="E36" s="134">
        <v>0</v>
      </c>
      <c r="F36" s="133">
        <v>0</v>
      </c>
      <c r="G36" s="134">
        <v>0</v>
      </c>
      <c r="H36" s="133">
        <v>0</v>
      </c>
      <c r="I36" s="134">
        <v>0</v>
      </c>
      <c r="J36" s="133">
        <v>0</v>
      </c>
      <c r="K36" s="134">
        <v>0</v>
      </c>
      <c r="L36" s="133">
        <v>0</v>
      </c>
      <c r="M36" s="134">
        <v>0</v>
      </c>
      <c r="N36" s="133">
        <v>0</v>
      </c>
      <c r="O36" s="134">
        <v>0</v>
      </c>
      <c r="P36" s="133">
        <v>0</v>
      </c>
      <c r="Q36" s="134">
        <v>0</v>
      </c>
      <c r="R36" s="204">
        <v>0</v>
      </c>
      <c r="S36" s="205">
        <v>0</v>
      </c>
      <c r="T36" s="133">
        <v>0</v>
      </c>
      <c r="U36" s="134">
        <v>0</v>
      </c>
      <c r="V36" s="133">
        <v>0</v>
      </c>
      <c r="W36" s="134">
        <v>0</v>
      </c>
      <c r="X36" s="133">
        <v>0</v>
      </c>
      <c r="Y36" s="134">
        <v>0</v>
      </c>
      <c r="Z36" s="133">
        <v>0</v>
      </c>
      <c r="AA36" s="134">
        <v>0</v>
      </c>
      <c r="AB36" s="133">
        <f t="shared" si="4"/>
        <v>0</v>
      </c>
      <c r="AC36" s="137">
        <f t="shared" si="5"/>
        <v>0</v>
      </c>
      <c r="AD36" s="101"/>
      <c r="AE36" s="101"/>
      <c r="AF36" s="101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</row>
    <row r="37" spans="1:62" ht="19.5" customHeight="1" x14ac:dyDescent="0.25">
      <c r="A37" s="41866"/>
      <c r="B37" s="41869"/>
      <c r="C37" s="132">
        <v>2</v>
      </c>
      <c r="D37" s="133">
        <v>0</v>
      </c>
      <c r="E37" s="134">
        <v>0</v>
      </c>
      <c r="F37" s="133">
        <v>0</v>
      </c>
      <c r="G37" s="134">
        <v>0</v>
      </c>
      <c r="H37" s="133">
        <v>0</v>
      </c>
      <c r="I37" s="134">
        <v>0</v>
      </c>
      <c r="J37" s="133">
        <v>0</v>
      </c>
      <c r="K37" s="134">
        <v>0</v>
      </c>
      <c r="L37" s="133">
        <v>0</v>
      </c>
      <c r="M37" s="134">
        <v>0</v>
      </c>
      <c r="N37" s="133">
        <v>0</v>
      </c>
      <c r="O37" s="134">
        <v>0</v>
      </c>
      <c r="P37" s="133">
        <v>0</v>
      </c>
      <c r="Q37" s="134">
        <v>0</v>
      </c>
      <c r="R37" s="206">
        <v>0</v>
      </c>
      <c r="S37" s="207">
        <v>0</v>
      </c>
      <c r="T37" s="133">
        <v>0</v>
      </c>
      <c r="U37" s="134">
        <v>0</v>
      </c>
      <c r="V37" s="133">
        <v>0</v>
      </c>
      <c r="W37" s="134">
        <v>0</v>
      </c>
      <c r="X37" s="133">
        <v>0</v>
      </c>
      <c r="Y37" s="134">
        <v>0</v>
      </c>
      <c r="Z37" s="133">
        <v>0</v>
      </c>
      <c r="AA37" s="134">
        <v>0</v>
      </c>
      <c r="AB37" s="133">
        <f t="shared" si="4"/>
        <v>0</v>
      </c>
      <c r="AC37" s="137">
        <f t="shared" si="5"/>
        <v>0</v>
      </c>
      <c r="AD37" s="101"/>
      <c r="AE37" s="101"/>
      <c r="AF37" s="101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</row>
    <row r="38" spans="1:62" ht="19.5" customHeight="1" x14ac:dyDescent="0.25">
      <c r="A38" s="41866"/>
      <c r="B38" s="41871"/>
      <c r="C38" s="172">
        <v>1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  <c r="L38" s="173">
        <v>0</v>
      </c>
      <c r="M38" s="174">
        <v>0</v>
      </c>
      <c r="N38" s="173">
        <v>0</v>
      </c>
      <c r="O38" s="174">
        <v>0</v>
      </c>
      <c r="P38" s="173">
        <v>0</v>
      </c>
      <c r="Q38" s="174">
        <v>0</v>
      </c>
      <c r="R38" s="208">
        <v>0</v>
      </c>
      <c r="S38" s="209">
        <v>0</v>
      </c>
      <c r="T38" s="173">
        <v>0</v>
      </c>
      <c r="U38" s="174">
        <v>0</v>
      </c>
      <c r="V38" s="173">
        <v>0</v>
      </c>
      <c r="W38" s="174">
        <v>0</v>
      </c>
      <c r="X38" s="173">
        <v>0</v>
      </c>
      <c r="Y38" s="174">
        <v>0</v>
      </c>
      <c r="Z38" s="173">
        <v>0</v>
      </c>
      <c r="AA38" s="174">
        <v>0</v>
      </c>
      <c r="AB38" s="139">
        <f t="shared" si="4"/>
        <v>0</v>
      </c>
      <c r="AC38" s="177">
        <f t="shared" si="5"/>
        <v>0</v>
      </c>
      <c r="AD38" s="101"/>
      <c r="AE38" s="101"/>
      <c r="AF38" s="101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</row>
    <row r="39" spans="1:62" ht="19.5" customHeight="1" x14ac:dyDescent="0.25">
      <c r="A39" s="41866"/>
      <c r="B39" s="41828" t="s">
        <v>63</v>
      </c>
      <c r="C39" s="41800"/>
      <c r="D39" s="178">
        <f t="shared" ref="D39:AC39" si="6">SUM(D26:D38)</f>
        <v>1</v>
      </c>
      <c r="E39" s="178">
        <f t="shared" si="6"/>
        <v>0</v>
      </c>
      <c r="F39" s="178">
        <f t="shared" si="6"/>
        <v>0</v>
      </c>
      <c r="G39" s="178">
        <f t="shared" si="6"/>
        <v>0</v>
      </c>
      <c r="H39" s="178">
        <f t="shared" si="6"/>
        <v>0</v>
      </c>
      <c r="I39" s="178">
        <f t="shared" si="6"/>
        <v>0</v>
      </c>
      <c r="J39" s="178">
        <f t="shared" si="6"/>
        <v>2</v>
      </c>
      <c r="K39" s="178">
        <f t="shared" si="6"/>
        <v>0</v>
      </c>
      <c r="L39" s="178">
        <f t="shared" si="6"/>
        <v>0</v>
      </c>
      <c r="M39" s="178">
        <f t="shared" si="6"/>
        <v>0</v>
      </c>
      <c r="N39" s="178">
        <f t="shared" si="6"/>
        <v>0</v>
      </c>
      <c r="O39" s="178">
        <f t="shared" si="6"/>
        <v>0</v>
      </c>
      <c r="P39" s="178">
        <f t="shared" si="6"/>
        <v>1</v>
      </c>
      <c r="Q39" s="178">
        <f t="shared" si="6"/>
        <v>0</v>
      </c>
      <c r="R39" s="178">
        <f t="shared" si="6"/>
        <v>2</v>
      </c>
      <c r="S39" s="178">
        <f t="shared" si="6"/>
        <v>0</v>
      </c>
      <c r="T39" s="178">
        <f t="shared" si="6"/>
        <v>0</v>
      </c>
      <c r="U39" s="178">
        <f t="shared" si="6"/>
        <v>0</v>
      </c>
      <c r="V39" s="178">
        <f t="shared" si="6"/>
        <v>0</v>
      </c>
      <c r="W39" s="178">
        <f t="shared" si="6"/>
        <v>0</v>
      </c>
      <c r="X39" s="178">
        <f t="shared" si="6"/>
        <v>0</v>
      </c>
      <c r="Y39" s="178">
        <f t="shared" si="6"/>
        <v>0</v>
      </c>
      <c r="Z39" s="178">
        <f t="shared" si="6"/>
        <v>0</v>
      </c>
      <c r="AA39" s="178">
        <f t="shared" si="6"/>
        <v>0</v>
      </c>
      <c r="AB39" s="178">
        <f t="shared" si="6"/>
        <v>6</v>
      </c>
      <c r="AC39" s="178">
        <f t="shared" si="6"/>
        <v>0</v>
      </c>
      <c r="AD39" s="101"/>
      <c r="AE39" s="101"/>
      <c r="AF39" s="101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</row>
    <row r="40" spans="1:62" ht="19.5" customHeight="1" x14ac:dyDescent="0.25">
      <c r="A40" s="41866"/>
      <c r="B40" s="41872" t="s">
        <v>64</v>
      </c>
      <c r="C40" s="41873"/>
      <c r="D40" s="179">
        <v>0</v>
      </c>
      <c r="E40" s="180">
        <v>1</v>
      </c>
      <c r="F40" s="179">
        <v>0</v>
      </c>
      <c r="G40" s="180">
        <v>0</v>
      </c>
      <c r="H40" s="179">
        <v>0</v>
      </c>
      <c r="I40" s="180">
        <v>0</v>
      </c>
      <c r="J40" s="179">
        <v>0</v>
      </c>
      <c r="K40" s="180">
        <v>2</v>
      </c>
      <c r="L40" s="179">
        <v>0</v>
      </c>
      <c r="M40" s="180">
        <v>0</v>
      </c>
      <c r="N40" s="179">
        <v>0</v>
      </c>
      <c r="O40" s="180">
        <v>0</v>
      </c>
      <c r="P40" s="179">
        <v>0</v>
      </c>
      <c r="Q40" s="180">
        <v>1</v>
      </c>
      <c r="R40" s="210">
        <v>0</v>
      </c>
      <c r="S40" s="211">
        <v>2</v>
      </c>
      <c r="T40" s="179">
        <v>0</v>
      </c>
      <c r="U40" s="180">
        <v>0</v>
      </c>
      <c r="V40" s="179">
        <v>0</v>
      </c>
      <c r="W40" s="180">
        <v>0</v>
      </c>
      <c r="X40" s="179">
        <v>0</v>
      </c>
      <c r="Y40" s="180">
        <v>0</v>
      </c>
      <c r="Z40" s="179">
        <v>0</v>
      </c>
      <c r="AA40" s="180">
        <v>0</v>
      </c>
      <c r="AB40" s="179">
        <f>SUM(D40+F40+H40+J40+L40+N40+P40+R40+T40+V40+X40+Z40)</f>
        <v>0</v>
      </c>
      <c r="AC40" s="183">
        <f>SUM(E40+G40+I40+K40+M40+O40+Q40+S40+U40+W40+Y40+AA40)</f>
        <v>6</v>
      </c>
      <c r="AD40" s="101"/>
      <c r="AE40" s="101"/>
      <c r="AF40" s="101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</row>
    <row r="41" spans="1:62" ht="19.5" customHeight="1" x14ac:dyDescent="0.25">
      <c r="A41" s="41867"/>
      <c r="B41" s="41874" t="s">
        <v>67</v>
      </c>
      <c r="C41" s="41875"/>
      <c r="D41" s="178">
        <f t="shared" ref="D41:AC41" si="7">D39+D40</f>
        <v>1</v>
      </c>
      <c r="E41" s="178">
        <f t="shared" si="7"/>
        <v>1</v>
      </c>
      <c r="F41" s="178">
        <f t="shared" si="7"/>
        <v>0</v>
      </c>
      <c r="G41" s="178">
        <f t="shared" si="7"/>
        <v>0</v>
      </c>
      <c r="H41" s="178">
        <f t="shared" si="7"/>
        <v>0</v>
      </c>
      <c r="I41" s="178">
        <f t="shared" si="7"/>
        <v>0</v>
      </c>
      <c r="J41" s="178">
        <f t="shared" si="7"/>
        <v>2</v>
      </c>
      <c r="K41" s="178">
        <f t="shared" si="7"/>
        <v>2</v>
      </c>
      <c r="L41" s="178">
        <f t="shared" si="7"/>
        <v>0</v>
      </c>
      <c r="M41" s="178">
        <f t="shared" si="7"/>
        <v>0</v>
      </c>
      <c r="N41" s="178">
        <f t="shared" si="7"/>
        <v>0</v>
      </c>
      <c r="O41" s="178">
        <f t="shared" si="7"/>
        <v>0</v>
      </c>
      <c r="P41" s="178">
        <f t="shared" si="7"/>
        <v>1</v>
      </c>
      <c r="Q41" s="178">
        <f t="shared" si="7"/>
        <v>1</v>
      </c>
      <c r="R41" s="178">
        <f t="shared" si="7"/>
        <v>2</v>
      </c>
      <c r="S41" s="178">
        <f t="shared" si="7"/>
        <v>2</v>
      </c>
      <c r="T41" s="178">
        <f t="shared" si="7"/>
        <v>0</v>
      </c>
      <c r="U41" s="178">
        <f t="shared" si="7"/>
        <v>0</v>
      </c>
      <c r="V41" s="178">
        <f t="shared" si="7"/>
        <v>0</v>
      </c>
      <c r="W41" s="178">
        <f t="shared" si="7"/>
        <v>0</v>
      </c>
      <c r="X41" s="178">
        <f t="shared" si="7"/>
        <v>0</v>
      </c>
      <c r="Y41" s="178">
        <f t="shared" si="7"/>
        <v>0</v>
      </c>
      <c r="Z41" s="178">
        <f t="shared" si="7"/>
        <v>0</v>
      </c>
      <c r="AA41" s="178">
        <f t="shared" si="7"/>
        <v>0</v>
      </c>
      <c r="AB41" s="212">
        <f t="shared" si="7"/>
        <v>6</v>
      </c>
      <c r="AC41" s="178">
        <f t="shared" si="7"/>
        <v>6</v>
      </c>
      <c r="AD41" s="101"/>
      <c r="AE41" s="101"/>
      <c r="AF41" s="101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</row>
    <row r="42" spans="1:62" ht="19.5" customHeight="1" x14ac:dyDescent="0.25">
      <c r="A42" s="41865" t="s">
        <v>68</v>
      </c>
      <c r="B42" s="41868" t="s">
        <v>60</v>
      </c>
      <c r="C42" s="125">
        <v>13</v>
      </c>
      <c r="D42" s="126">
        <v>0</v>
      </c>
      <c r="E42" s="127">
        <v>0</v>
      </c>
      <c r="F42" s="126">
        <v>0</v>
      </c>
      <c r="G42" s="127">
        <v>0</v>
      </c>
      <c r="H42" s="126">
        <v>0</v>
      </c>
      <c r="I42" s="127">
        <v>0</v>
      </c>
      <c r="J42" s="126">
        <v>0</v>
      </c>
      <c r="K42" s="127">
        <v>0</v>
      </c>
      <c r="L42" s="126">
        <v>0</v>
      </c>
      <c r="M42" s="127">
        <v>0</v>
      </c>
      <c r="N42" s="126">
        <v>0</v>
      </c>
      <c r="O42" s="127">
        <v>0</v>
      </c>
      <c r="P42" s="126">
        <v>0</v>
      </c>
      <c r="Q42" s="127">
        <v>0</v>
      </c>
      <c r="R42" s="213">
        <v>0</v>
      </c>
      <c r="S42" s="214">
        <v>0</v>
      </c>
      <c r="T42" s="126">
        <v>0</v>
      </c>
      <c r="U42" s="127">
        <v>0</v>
      </c>
      <c r="V42" s="126">
        <v>0</v>
      </c>
      <c r="W42" s="127">
        <v>0</v>
      </c>
      <c r="X42" s="126">
        <v>0</v>
      </c>
      <c r="Y42" s="127">
        <v>0</v>
      </c>
      <c r="Z42" s="126">
        <v>0</v>
      </c>
      <c r="AA42" s="127">
        <v>0</v>
      </c>
      <c r="AB42" s="130">
        <f t="shared" ref="AB42:AB54" si="8">SUM(D42+F42+H42+J42+L42+N42+P42+R42+T42+V42+X42+Z42)</f>
        <v>0</v>
      </c>
      <c r="AC42" s="131">
        <f t="shared" ref="AC42:AC54" si="9">SUM(E42+G42+I42+K42+M42+O42+Q42+S42+U42+W42+Y42+AA42)</f>
        <v>0</v>
      </c>
      <c r="AD42" s="101"/>
      <c r="AE42" s="101"/>
      <c r="AF42" s="101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</row>
    <row r="43" spans="1:62" ht="19.5" customHeight="1" x14ac:dyDescent="0.25">
      <c r="A43" s="41866"/>
      <c r="B43" s="41869"/>
      <c r="C43" s="132">
        <v>12</v>
      </c>
      <c r="D43" s="133">
        <v>0</v>
      </c>
      <c r="E43" s="134">
        <v>0</v>
      </c>
      <c r="F43" s="133">
        <v>0</v>
      </c>
      <c r="G43" s="134">
        <v>0</v>
      </c>
      <c r="H43" s="133">
        <v>0</v>
      </c>
      <c r="I43" s="134">
        <v>0</v>
      </c>
      <c r="J43" s="133">
        <v>0</v>
      </c>
      <c r="K43" s="134">
        <v>0</v>
      </c>
      <c r="L43" s="133">
        <v>0</v>
      </c>
      <c r="M43" s="134">
        <v>0</v>
      </c>
      <c r="N43" s="133">
        <v>0</v>
      </c>
      <c r="O43" s="134">
        <v>0</v>
      </c>
      <c r="P43" s="133">
        <v>0</v>
      </c>
      <c r="Q43" s="134">
        <v>0</v>
      </c>
      <c r="R43" s="215">
        <v>0</v>
      </c>
      <c r="S43" s="216">
        <v>0</v>
      </c>
      <c r="T43" s="133">
        <v>0</v>
      </c>
      <c r="U43" s="134">
        <v>0</v>
      </c>
      <c r="V43" s="133">
        <v>0</v>
      </c>
      <c r="W43" s="134">
        <v>0</v>
      </c>
      <c r="X43" s="133">
        <v>0</v>
      </c>
      <c r="Y43" s="134">
        <v>0</v>
      </c>
      <c r="Z43" s="133">
        <v>0</v>
      </c>
      <c r="AA43" s="134">
        <v>0</v>
      </c>
      <c r="AB43" s="133">
        <f t="shared" si="8"/>
        <v>0</v>
      </c>
      <c r="AC43" s="137">
        <f t="shared" si="9"/>
        <v>0</v>
      </c>
      <c r="AD43" s="101"/>
      <c r="AE43" s="101"/>
      <c r="AF43" s="101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</row>
    <row r="44" spans="1:62" ht="19.5" customHeight="1" x14ac:dyDescent="0.25">
      <c r="A44" s="41866"/>
      <c r="B44" s="41870"/>
      <c r="C44" s="138">
        <v>11</v>
      </c>
      <c r="D44" s="139">
        <v>0</v>
      </c>
      <c r="E44" s="140">
        <v>0</v>
      </c>
      <c r="F44" s="139">
        <v>0</v>
      </c>
      <c r="G44" s="140">
        <v>0</v>
      </c>
      <c r="H44" s="139">
        <v>0</v>
      </c>
      <c r="I44" s="140">
        <v>0</v>
      </c>
      <c r="J44" s="139">
        <v>0</v>
      </c>
      <c r="K44" s="140">
        <v>0</v>
      </c>
      <c r="L44" s="139">
        <v>0</v>
      </c>
      <c r="M44" s="140">
        <v>0</v>
      </c>
      <c r="N44" s="139">
        <v>0</v>
      </c>
      <c r="O44" s="140">
        <v>0</v>
      </c>
      <c r="P44" s="139">
        <v>0</v>
      </c>
      <c r="Q44" s="140">
        <v>0</v>
      </c>
      <c r="R44" s="217">
        <v>0</v>
      </c>
      <c r="S44" s="218">
        <v>0</v>
      </c>
      <c r="T44" s="139">
        <v>0</v>
      </c>
      <c r="U44" s="140">
        <v>0</v>
      </c>
      <c r="V44" s="139">
        <v>0</v>
      </c>
      <c r="W44" s="140">
        <v>0</v>
      </c>
      <c r="X44" s="139">
        <v>0</v>
      </c>
      <c r="Y44" s="140">
        <v>0</v>
      </c>
      <c r="Z44" s="139">
        <v>0</v>
      </c>
      <c r="AA44" s="140">
        <v>0</v>
      </c>
      <c r="AB44" s="139">
        <f t="shared" si="8"/>
        <v>0</v>
      </c>
      <c r="AC44" s="143">
        <f t="shared" si="9"/>
        <v>0</v>
      </c>
      <c r="AD44" s="101"/>
      <c r="AE44" s="101"/>
      <c r="AF44" s="101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</row>
    <row r="45" spans="1:62" ht="19.5" customHeight="1" x14ac:dyDescent="0.25">
      <c r="A45" s="41866"/>
      <c r="B45" s="41868" t="s">
        <v>61</v>
      </c>
      <c r="C45" s="125">
        <v>10</v>
      </c>
      <c r="D45" s="144">
        <v>0</v>
      </c>
      <c r="E45" s="145">
        <v>0</v>
      </c>
      <c r="F45" s="144">
        <v>0</v>
      </c>
      <c r="G45" s="145">
        <v>0</v>
      </c>
      <c r="H45" s="144">
        <v>0</v>
      </c>
      <c r="I45" s="145">
        <v>0</v>
      </c>
      <c r="J45" s="144">
        <v>0</v>
      </c>
      <c r="K45" s="145">
        <v>0</v>
      </c>
      <c r="L45" s="144">
        <v>0</v>
      </c>
      <c r="M45" s="145">
        <v>0</v>
      </c>
      <c r="N45" s="144">
        <v>0</v>
      </c>
      <c r="O45" s="145">
        <v>0</v>
      </c>
      <c r="P45" s="144">
        <v>0</v>
      </c>
      <c r="Q45" s="145">
        <v>0</v>
      </c>
      <c r="R45" s="219">
        <v>0</v>
      </c>
      <c r="S45" s="220">
        <v>0</v>
      </c>
      <c r="T45" s="144">
        <v>0</v>
      </c>
      <c r="U45" s="145">
        <v>0</v>
      </c>
      <c r="V45" s="144">
        <v>0</v>
      </c>
      <c r="W45" s="145">
        <v>0</v>
      </c>
      <c r="X45" s="144">
        <v>0</v>
      </c>
      <c r="Y45" s="145">
        <v>0</v>
      </c>
      <c r="Z45" s="144">
        <v>0</v>
      </c>
      <c r="AA45" s="145">
        <v>0</v>
      </c>
      <c r="AB45" s="144">
        <f t="shared" si="8"/>
        <v>0</v>
      </c>
      <c r="AC45" s="148">
        <f t="shared" si="9"/>
        <v>0</v>
      </c>
      <c r="AD45" s="101"/>
      <c r="AE45" s="101"/>
      <c r="AF45" s="101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</row>
    <row r="46" spans="1:62" ht="19.5" customHeight="1" x14ac:dyDescent="0.25">
      <c r="A46" s="41866"/>
      <c r="B46" s="41869"/>
      <c r="C46" s="132">
        <v>9</v>
      </c>
      <c r="D46" s="133">
        <v>0</v>
      </c>
      <c r="E46" s="134">
        <v>0</v>
      </c>
      <c r="F46" s="133">
        <v>0</v>
      </c>
      <c r="G46" s="134">
        <v>0</v>
      </c>
      <c r="H46" s="133">
        <v>0</v>
      </c>
      <c r="I46" s="134">
        <v>0</v>
      </c>
      <c r="J46" s="133">
        <v>0</v>
      </c>
      <c r="K46" s="134">
        <v>0</v>
      </c>
      <c r="L46" s="133">
        <v>0</v>
      </c>
      <c r="M46" s="134">
        <v>0</v>
      </c>
      <c r="N46" s="133">
        <v>0</v>
      </c>
      <c r="O46" s="134">
        <v>0</v>
      </c>
      <c r="P46" s="133">
        <v>0</v>
      </c>
      <c r="Q46" s="134">
        <v>0</v>
      </c>
      <c r="R46" s="221">
        <v>0</v>
      </c>
      <c r="S46" s="222">
        <v>0</v>
      </c>
      <c r="T46" s="133">
        <v>0</v>
      </c>
      <c r="U46" s="134">
        <v>0</v>
      </c>
      <c r="V46" s="133">
        <v>0</v>
      </c>
      <c r="W46" s="134">
        <v>0</v>
      </c>
      <c r="X46" s="133">
        <v>0</v>
      </c>
      <c r="Y46" s="134">
        <v>0</v>
      </c>
      <c r="Z46" s="133">
        <v>0</v>
      </c>
      <c r="AA46" s="134">
        <v>0</v>
      </c>
      <c r="AB46" s="133">
        <f t="shared" si="8"/>
        <v>0</v>
      </c>
      <c r="AC46" s="137">
        <f t="shared" si="9"/>
        <v>0</v>
      </c>
      <c r="AD46" s="101"/>
      <c r="AE46" s="101"/>
      <c r="AF46" s="101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</row>
    <row r="47" spans="1:62" ht="19.5" customHeight="1" x14ac:dyDescent="0.25">
      <c r="A47" s="41866"/>
      <c r="B47" s="41869"/>
      <c r="C47" s="132">
        <v>8</v>
      </c>
      <c r="D47" s="133">
        <v>0</v>
      </c>
      <c r="E47" s="134">
        <v>0</v>
      </c>
      <c r="F47" s="133">
        <v>0</v>
      </c>
      <c r="G47" s="134">
        <v>0</v>
      </c>
      <c r="H47" s="133">
        <v>0</v>
      </c>
      <c r="I47" s="134">
        <v>0</v>
      </c>
      <c r="J47" s="133">
        <v>0</v>
      </c>
      <c r="K47" s="134">
        <v>0</v>
      </c>
      <c r="L47" s="133">
        <v>0</v>
      </c>
      <c r="M47" s="134">
        <v>0</v>
      </c>
      <c r="N47" s="133">
        <v>0</v>
      </c>
      <c r="O47" s="134">
        <v>0</v>
      </c>
      <c r="P47" s="133">
        <v>0</v>
      </c>
      <c r="Q47" s="134">
        <v>0</v>
      </c>
      <c r="R47" s="223">
        <v>0</v>
      </c>
      <c r="S47" s="224">
        <v>0</v>
      </c>
      <c r="T47" s="133">
        <v>0</v>
      </c>
      <c r="U47" s="134">
        <v>0</v>
      </c>
      <c r="V47" s="133">
        <v>0</v>
      </c>
      <c r="W47" s="134">
        <v>0</v>
      </c>
      <c r="X47" s="133">
        <v>0</v>
      </c>
      <c r="Y47" s="134">
        <v>0</v>
      </c>
      <c r="Z47" s="133">
        <v>0</v>
      </c>
      <c r="AA47" s="134">
        <v>0</v>
      </c>
      <c r="AB47" s="133">
        <f t="shared" si="8"/>
        <v>0</v>
      </c>
      <c r="AC47" s="137">
        <f t="shared" si="9"/>
        <v>0</v>
      </c>
      <c r="AD47" s="101"/>
      <c r="AE47" s="101"/>
      <c r="AF47" s="101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</row>
    <row r="48" spans="1:62" ht="19.5" customHeight="1" x14ac:dyDescent="0.25">
      <c r="A48" s="41866"/>
      <c r="B48" s="41869"/>
      <c r="C48" s="132">
        <v>7</v>
      </c>
      <c r="D48" s="133">
        <v>0</v>
      </c>
      <c r="E48" s="134">
        <v>0</v>
      </c>
      <c r="F48" s="133">
        <v>0</v>
      </c>
      <c r="G48" s="134">
        <v>0</v>
      </c>
      <c r="H48" s="133">
        <v>0</v>
      </c>
      <c r="I48" s="134">
        <v>0</v>
      </c>
      <c r="J48" s="133">
        <v>0</v>
      </c>
      <c r="K48" s="134">
        <v>0</v>
      </c>
      <c r="L48" s="133">
        <v>0</v>
      </c>
      <c r="M48" s="134">
        <v>0</v>
      </c>
      <c r="N48" s="133">
        <v>0</v>
      </c>
      <c r="O48" s="134">
        <v>0</v>
      </c>
      <c r="P48" s="133">
        <v>0</v>
      </c>
      <c r="Q48" s="134">
        <v>0</v>
      </c>
      <c r="R48" s="225">
        <v>0</v>
      </c>
      <c r="S48" s="226">
        <v>0</v>
      </c>
      <c r="T48" s="133">
        <v>0</v>
      </c>
      <c r="U48" s="134">
        <v>0</v>
      </c>
      <c r="V48" s="133">
        <v>0</v>
      </c>
      <c r="W48" s="134">
        <v>0</v>
      </c>
      <c r="X48" s="133">
        <v>0</v>
      </c>
      <c r="Y48" s="134">
        <v>0</v>
      </c>
      <c r="Z48" s="133">
        <v>0</v>
      </c>
      <c r="AA48" s="134">
        <v>0</v>
      </c>
      <c r="AB48" s="133">
        <f t="shared" si="8"/>
        <v>0</v>
      </c>
      <c r="AC48" s="137">
        <f t="shared" si="9"/>
        <v>0</v>
      </c>
      <c r="AD48" s="101"/>
      <c r="AE48" s="101"/>
      <c r="AF48" s="101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</row>
    <row r="49" spans="1:62" ht="19.5" customHeight="1" x14ac:dyDescent="0.25">
      <c r="A49" s="41866"/>
      <c r="B49" s="41870"/>
      <c r="C49" s="155">
        <v>6</v>
      </c>
      <c r="D49" s="156">
        <v>0</v>
      </c>
      <c r="E49" s="157">
        <v>0</v>
      </c>
      <c r="F49" s="156">
        <v>0</v>
      </c>
      <c r="G49" s="157">
        <v>0</v>
      </c>
      <c r="H49" s="156">
        <v>0</v>
      </c>
      <c r="I49" s="157">
        <v>0</v>
      </c>
      <c r="J49" s="156">
        <v>0</v>
      </c>
      <c r="K49" s="157">
        <v>0</v>
      </c>
      <c r="L49" s="156">
        <v>0</v>
      </c>
      <c r="M49" s="157">
        <v>0</v>
      </c>
      <c r="N49" s="156">
        <v>0</v>
      </c>
      <c r="O49" s="157">
        <v>0</v>
      </c>
      <c r="P49" s="156">
        <v>0</v>
      </c>
      <c r="Q49" s="157">
        <v>0</v>
      </c>
      <c r="R49" s="227">
        <v>0</v>
      </c>
      <c r="S49" s="228">
        <v>0</v>
      </c>
      <c r="T49" s="156">
        <v>0</v>
      </c>
      <c r="U49" s="157">
        <v>0</v>
      </c>
      <c r="V49" s="156">
        <v>0</v>
      </c>
      <c r="W49" s="157">
        <v>0</v>
      </c>
      <c r="X49" s="156">
        <v>0</v>
      </c>
      <c r="Y49" s="157">
        <v>0</v>
      </c>
      <c r="Z49" s="156">
        <v>0</v>
      </c>
      <c r="AA49" s="157">
        <v>0</v>
      </c>
      <c r="AB49" s="156">
        <f t="shared" si="8"/>
        <v>0</v>
      </c>
      <c r="AC49" s="160">
        <f t="shared" si="9"/>
        <v>0</v>
      </c>
      <c r="AD49" s="101"/>
      <c r="AE49" s="101"/>
      <c r="AF49" s="101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</row>
    <row r="50" spans="1:62" ht="19.5" customHeight="1" x14ac:dyDescent="0.25">
      <c r="A50" s="41866"/>
      <c r="B50" s="41868" t="s">
        <v>62</v>
      </c>
      <c r="C50" s="161">
        <v>5</v>
      </c>
      <c r="D50" s="130">
        <v>0</v>
      </c>
      <c r="E50" s="162">
        <v>0</v>
      </c>
      <c r="F50" s="130">
        <v>0</v>
      </c>
      <c r="G50" s="162">
        <v>0</v>
      </c>
      <c r="H50" s="130">
        <v>0</v>
      </c>
      <c r="I50" s="162">
        <v>0</v>
      </c>
      <c r="J50" s="130">
        <v>0</v>
      </c>
      <c r="K50" s="162">
        <v>0</v>
      </c>
      <c r="L50" s="130">
        <v>0</v>
      </c>
      <c r="M50" s="162">
        <v>0</v>
      </c>
      <c r="N50" s="130">
        <v>0</v>
      </c>
      <c r="O50" s="162">
        <v>0</v>
      </c>
      <c r="P50" s="130">
        <v>0</v>
      </c>
      <c r="Q50" s="162">
        <v>0</v>
      </c>
      <c r="R50" s="229">
        <v>0</v>
      </c>
      <c r="S50" s="230">
        <v>0</v>
      </c>
      <c r="T50" s="130">
        <v>0</v>
      </c>
      <c r="U50" s="162">
        <v>0</v>
      </c>
      <c r="V50" s="130">
        <v>0</v>
      </c>
      <c r="W50" s="162">
        <v>0</v>
      </c>
      <c r="X50" s="130">
        <v>0</v>
      </c>
      <c r="Y50" s="162">
        <v>0</v>
      </c>
      <c r="Z50" s="130">
        <v>0</v>
      </c>
      <c r="AA50" s="162">
        <v>0</v>
      </c>
      <c r="AB50" s="130">
        <f t="shared" si="8"/>
        <v>0</v>
      </c>
      <c r="AC50" s="165">
        <f t="shared" si="9"/>
        <v>0</v>
      </c>
      <c r="AD50" s="101"/>
      <c r="AE50" s="101"/>
      <c r="AF50" s="101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</row>
    <row r="51" spans="1:62" ht="19.5" customHeight="1" x14ac:dyDescent="0.25">
      <c r="A51" s="41866"/>
      <c r="B51" s="41869"/>
      <c r="C51" s="132">
        <v>4</v>
      </c>
      <c r="D51" s="133">
        <v>0</v>
      </c>
      <c r="E51" s="134">
        <v>0</v>
      </c>
      <c r="F51" s="133">
        <v>0</v>
      </c>
      <c r="G51" s="134">
        <v>0</v>
      </c>
      <c r="H51" s="133">
        <v>0</v>
      </c>
      <c r="I51" s="134">
        <v>0</v>
      </c>
      <c r="J51" s="133">
        <v>0</v>
      </c>
      <c r="K51" s="134">
        <v>0</v>
      </c>
      <c r="L51" s="133">
        <v>0</v>
      </c>
      <c r="M51" s="134">
        <v>0</v>
      </c>
      <c r="N51" s="133">
        <v>0</v>
      </c>
      <c r="O51" s="134">
        <v>0</v>
      </c>
      <c r="P51" s="133">
        <v>0</v>
      </c>
      <c r="Q51" s="134">
        <v>0</v>
      </c>
      <c r="R51" s="231">
        <v>0</v>
      </c>
      <c r="S51" s="232">
        <v>0</v>
      </c>
      <c r="T51" s="133">
        <v>0</v>
      </c>
      <c r="U51" s="134">
        <v>0</v>
      </c>
      <c r="V51" s="133">
        <v>0</v>
      </c>
      <c r="W51" s="134">
        <v>0</v>
      </c>
      <c r="X51" s="133">
        <v>0</v>
      </c>
      <c r="Y51" s="134">
        <v>0</v>
      </c>
      <c r="Z51" s="133">
        <v>0</v>
      </c>
      <c r="AA51" s="134">
        <v>0</v>
      </c>
      <c r="AB51" s="133">
        <f t="shared" si="8"/>
        <v>0</v>
      </c>
      <c r="AC51" s="137">
        <f t="shared" si="9"/>
        <v>0</v>
      </c>
      <c r="AD51" s="101"/>
      <c r="AE51" s="101"/>
      <c r="AF51" s="101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</row>
    <row r="52" spans="1:62" ht="19.5" customHeight="1" x14ac:dyDescent="0.25">
      <c r="A52" s="41866"/>
      <c r="B52" s="41869"/>
      <c r="C52" s="132">
        <v>3</v>
      </c>
      <c r="D52" s="133">
        <v>0</v>
      </c>
      <c r="E52" s="134">
        <v>0</v>
      </c>
      <c r="F52" s="133">
        <v>0</v>
      </c>
      <c r="G52" s="134">
        <v>0</v>
      </c>
      <c r="H52" s="133">
        <v>0</v>
      </c>
      <c r="I52" s="134">
        <v>0</v>
      </c>
      <c r="J52" s="133">
        <v>0</v>
      </c>
      <c r="K52" s="134">
        <v>0</v>
      </c>
      <c r="L52" s="133">
        <v>0</v>
      </c>
      <c r="M52" s="134">
        <v>0</v>
      </c>
      <c r="N52" s="133">
        <v>0</v>
      </c>
      <c r="O52" s="134">
        <v>0</v>
      </c>
      <c r="P52" s="133">
        <v>0</v>
      </c>
      <c r="Q52" s="134">
        <v>0</v>
      </c>
      <c r="R52" s="233">
        <v>0</v>
      </c>
      <c r="S52" s="234">
        <v>0</v>
      </c>
      <c r="T52" s="133">
        <v>0</v>
      </c>
      <c r="U52" s="134">
        <v>0</v>
      </c>
      <c r="V52" s="133">
        <v>0</v>
      </c>
      <c r="W52" s="134">
        <v>0</v>
      </c>
      <c r="X52" s="133">
        <v>0</v>
      </c>
      <c r="Y52" s="134">
        <v>0</v>
      </c>
      <c r="Z52" s="133">
        <v>0</v>
      </c>
      <c r="AA52" s="134">
        <v>0</v>
      </c>
      <c r="AB52" s="133">
        <f t="shared" si="8"/>
        <v>0</v>
      </c>
      <c r="AC52" s="137">
        <f t="shared" si="9"/>
        <v>0</v>
      </c>
      <c r="AD52" s="101"/>
      <c r="AE52" s="101"/>
      <c r="AF52" s="101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</row>
    <row r="53" spans="1:62" ht="19.5" customHeight="1" x14ac:dyDescent="0.25">
      <c r="A53" s="41866"/>
      <c r="B53" s="41869"/>
      <c r="C53" s="132">
        <v>2</v>
      </c>
      <c r="D53" s="133">
        <v>0</v>
      </c>
      <c r="E53" s="134">
        <v>0</v>
      </c>
      <c r="F53" s="133">
        <v>0</v>
      </c>
      <c r="G53" s="134">
        <v>0</v>
      </c>
      <c r="H53" s="133">
        <v>0</v>
      </c>
      <c r="I53" s="134">
        <v>0</v>
      </c>
      <c r="J53" s="133">
        <v>0</v>
      </c>
      <c r="K53" s="134">
        <v>0</v>
      </c>
      <c r="L53" s="133">
        <v>0</v>
      </c>
      <c r="M53" s="134">
        <v>0</v>
      </c>
      <c r="N53" s="133">
        <v>0</v>
      </c>
      <c r="O53" s="134">
        <v>0</v>
      </c>
      <c r="P53" s="133">
        <v>0</v>
      </c>
      <c r="Q53" s="134">
        <v>0</v>
      </c>
      <c r="R53" s="235">
        <v>0</v>
      </c>
      <c r="S53" s="236">
        <v>0</v>
      </c>
      <c r="T53" s="133">
        <v>0</v>
      </c>
      <c r="U53" s="134">
        <v>0</v>
      </c>
      <c r="V53" s="133">
        <v>0</v>
      </c>
      <c r="W53" s="134">
        <v>0</v>
      </c>
      <c r="X53" s="133">
        <v>0</v>
      </c>
      <c r="Y53" s="134">
        <v>0</v>
      </c>
      <c r="Z53" s="133">
        <v>0</v>
      </c>
      <c r="AA53" s="134">
        <v>0</v>
      </c>
      <c r="AB53" s="133">
        <f t="shared" si="8"/>
        <v>0</v>
      </c>
      <c r="AC53" s="137">
        <f t="shared" si="9"/>
        <v>0</v>
      </c>
      <c r="AD53" s="101"/>
      <c r="AE53" s="101"/>
      <c r="AF53" s="101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</row>
    <row r="54" spans="1:62" ht="19.5" customHeight="1" x14ac:dyDescent="0.25">
      <c r="A54" s="41866"/>
      <c r="B54" s="41871"/>
      <c r="C54" s="172">
        <v>1</v>
      </c>
      <c r="D54" s="173">
        <v>0</v>
      </c>
      <c r="E54" s="174">
        <v>0</v>
      </c>
      <c r="F54" s="173">
        <v>0</v>
      </c>
      <c r="G54" s="174">
        <v>0</v>
      </c>
      <c r="H54" s="173">
        <v>0</v>
      </c>
      <c r="I54" s="174">
        <v>0</v>
      </c>
      <c r="J54" s="173">
        <v>0</v>
      </c>
      <c r="K54" s="174">
        <v>0</v>
      </c>
      <c r="L54" s="173">
        <v>0</v>
      </c>
      <c r="M54" s="174">
        <v>0</v>
      </c>
      <c r="N54" s="173">
        <v>0</v>
      </c>
      <c r="O54" s="174">
        <v>0</v>
      </c>
      <c r="P54" s="173">
        <v>0</v>
      </c>
      <c r="Q54" s="174">
        <v>0</v>
      </c>
      <c r="R54" s="237">
        <v>0</v>
      </c>
      <c r="S54" s="238">
        <v>0</v>
      </c>
      <c r="T54" s="173">
        <v>0</v>
      </c>
      <c r="U54" s="174">
        <v>0</v>
      </c>
      <c r="V54" s="173">
        <v>0</v>
      </c>
      <c r="W54" s="174">
        <v>0</v>
      </c>
      <c r="X54" s="173">
        <v>0</v>
      </c>
      <c r="Y54" s="174">
        <v>0</v>
      </c>
      <c r="Z54" s="173">
        <v>0</v>
      </c>
      <c r="AA54" s="174">
        <v>0</v>
      </c>
      <c r="AB54" s="139">
        <f t="shared" si="8"/>
        <v>0</v>
      </c>
      <c r="AC54" s="177">
        <f t="shared" si="9"/>
        <v>0</v>
      </c>
      <c r="AD54" s="101"/>
      <c r="AE54" s="101"/>
      <c r="AF54" s="101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</row>
    <row r="55" spans="1:62" ht="19.5" customHeight="1" x14ac:dyDescent="0.25">
      <c r="A55" s="41866"/>
      <c r="B55" s="41828" t="s">
        <v>63</v>
      </c>
      <c r="C55" s="41800"/>
      <c r="D55" s="178">
        <f t="shared" ref="D55:AC55" si="10">SUM(D42:D54)</f>
        <v>0</v>
      </c>
      <c r="E55" s="178">
        <f t="shared" si="10"/>
        <v>0</v>
      </c>
      <c r="F55" s="178">
        <f t="shared" si="10"/>
        <v>0</v>
      </c>
      <c r="G55" s="178">
        <f t="shared" si="10"/>
        <v>0</v>
      </c>
      <c r="H55" s="178">
        <f t="shared" si="10"/>
        <v>0</v>
      </c>
      <c r="I55" s="178">
        <f t="shared" si="10"/>
        <v>0</v>
      </c>
      <c r="J55" s="178">
        <f t="shared" si="10"/>
        <v>0</v>
      </c>
      <c r="K55" s="178">
        <f t="shared" si="10"/>
        <v>0</v>
      </c>
      <c r="L55" s="178">
        <f t="shared" si="10"/>
        <v>0</v>
      </c>
      <c r="M55" s="178">
        <f t="shared" si="10"/>
        <v>0</v>
      </c>
      <c r="N55" s="178">
        <f t="shared" si="10"/>
        <v>0</v>
      </c>
      <c r="O55" s="178">
        <f t="shared" si="10"/>
        <v>0</v>
      </c>
      <c r="P55" s="178">
        <f t="shared" si="10"/>
        <v>0</v>
      </c>
      <c r="Q55" s="178">
        <f t="shared" si="10"/>
        <v>0</v>
      </c>
      <c r="R55" s="178">
        <f t="shared" si="10"/>
        <v>0</v>
      </c>
      <c r="S55" s="178">
        <f t="shared" si="10"/>
        <v>0</v>
      </c>
      <c r="T55" s="178">
        <f t="shared" si="10"/>
        <v>0</v>
      </c>
      <c r="U55" s="178">
        <f t="shared" si="10"/>
        <v>0</v>
      </c>
      <c r="V55" s="178">
        <f t="shared" si="10"/>
        <v>0</v>
      </c>
      <c r="W55" s="178">
        <f t="shared" si="10"/>
        <v>0</v>
      </c>
      <c r="X55" s="178">
        <f t="shared" si="10"/>
        <v>0</v>
      </c>
      <c r="Y55" s="178">
        <f t="shared" si="10"/>
        <v>0</v>
      </c>
      <c r="Z55" s="178">
        <f t="shared" si="10"/>
        <v>0</v>
      </c>
      <c r="AA55" s="178">
        <f t="shared" si="10"/>
        <v>0</v>
      </c>
      <c r="AB55" s="178">
        <f t="shared" si="10"/>
        <v>0</v>
      </c>
      <c r="AC55" s="178">
        <f t="shared" si="10"/>
        <v>0</v>
      </c>
      <c r="AD55" s="101"/>
      <c r="AE55" s="101"/>
      <c r="AF55" s="101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</row>
    <row r="56" spans="1:62" ht="19.5" customHeight="1" x14ac:dyDescent="0.25">
      <c r="A56" s="41866"/>
      <c r="B56" s="41872" t="s">
        <v>64</v>
      </c>
      <c r="C56" s="41873"/>
      <c r="D56" s="179">
        <v>0</v>
      </c>
      <c r="E56" s="180">
        <v>0</v>
      </c>
      <c r="F56" s="179">
        <v>0</v>
      </c>
      <c r="G56" s="180">
        <v>0</v>
      </c>
      <c r="H56" s="179">
        <v>0</v>
      </c>
      <c r="I56" s="180">
        <v>0</v>
      </c>
      <c r="J56" s="179">
        <v>0</v>
      </c>
      <c r="K56" s="180">
        <v>0</v>
      </c>
      <c r="L56" s="179">
        <v>0</v>
      </c>
      <c r="M56" s="180">
        <v>0</v>
      </c>
      <c r="N56" s="179">
        <v>0</v>
      </c>
      <c r="O56" s="180">
        <v>0</v>
      </c>
      <c r="P56" s="179">
        <v>0</v>
      </c>
      <c r="Q56" s="180">
        <v>0</v>
      </c>
      <c r="R56" s="179">
        <v>0</v>
      </c>
      <c r="S56" s="180">
        <v>0</v>
      </c>
      <c r="T56" s="179">
        <v>0</v>
      </c>
      <c r="U56" s="180">
        <v>0</v>
      </c>
      <c r="V56" s="179">
        <v>0</v>
      </c>
      <c r="W56" s="180">
        <v>0</v>
      </c>
      <c r="X56" s="179">
        <v>0</v>
      </c>
      <c r="Y56" s="180">
        <v>0</v>
      </c>
      <c r="Z56" s="179">
        <v>0</v>
      </c>
      <c r="AA56" s="180">
        <v>0</v>
      </c>
      <c r="AB56" s="179">
        <f>SUM(D56+F56+H56+J56+L56+N56+P56+R56+T56+V56+X56+Z56)</f>
        <v>0</v>
      </c>
      <c r="AC56" s="183">
        <f>SUM(E56+G56+I56+K56+M56+O56+Q56+S56+U56+W56+Y56+AA56)</f>
        <v>0</v>
      </c>
      <c r="AD56" s="101"/>
      <c r="AE56" s="101"/>
      <c r="AF56" s="101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</row>
    <row r="57" spans="1:62" ht="19.5" customHeight="1" x14ac:dyDescent="0.25">
      <c r="A57" s="41867"/>
      <c r="B57" s="41874" t="s">
        <v>69</v>
      </c>
      <c r="C57" s="41875"/>
      <c r="D57" s="178">
        <f t="shared" ref="D57:AC57" si="11">D55+D56</f>
        <v>0</v>
      </c>
      <c r="E57" s="178">
        <f t="shared" si="11"/>
        <v>0</v>
      </c>
      <c r="F57" s="178">
        <f t="shared" si="11"/>
        <v>0</v>
      </c>
      <c r="G57" s="178">
        <f t="shared" si="11"/>
        <v>0</v>
      </c>
      <c r="H57" s="178">
        <f t="shared" si="11"/>
        <v>0</v>
      </c>
      <c r="I57" s="178">
        <f t="shared" si="11"/>
        <v>0</v>
      </c>
      <c r="J57" s="178">
        <f t="shared" si="11"/>
        <v>0</v>
      </c>
      <c r="K57" s="178">
        <f t="shared" si="11"/>
        <v>0</v>
      </c>
      <c r="L57" s="178">
        <f t="shared" si="11"/>
        <v>0</v>
      </c>
      <c r="M57" s="178">
        <f t="shared" si="11"/>
        <v>0</v>
      </c>
      <c r="N57" s="178">
        <f t="shared" si="11"/>
        <v>0</v>
      </c>
      <c r="O57" s="178">
        <f t="shared" si="11"/>
        <v>0</v>
      </c>
      <c r="P57" s="178">
        <f t="shared" si="11"/>
        <v>0</v>
      </c>
      <c r="Q57" s="178">
        <f t="shared" si="11"/>
        <v>0</v>
      </c>
      <c r="R57" s="178">
        <f t="shared" si="11"/>
        <v>0</v>
      </c>
      <c r="S57" s="178">
        <f t="shared" si="11"/>
        <v>0</v>
      </c>
      <c r="T57" s="178">
        <f t="shared" si="11"/>
        <v>0</v>
      </c>
      <c r="U57" s="178">
        <f t="shared" si="11"/>
        <v>0</v>
      </c>
      <c r="V57" s="178">
        <f t="shared" si="11"/>
        <v>0</v>
      </c>
      <c r="W57" s="178">
        <f t="shared" si="11"/>
        <v>0</v>
      </c>
      <c r="X57" s="178">
        <f t="shared" si="11"/>
        <v>0</v>
      </c>
      <c r="Y57" s="178">
        <f t="shared" si="11"/>
        <v>0</v>
      </c>
      <c r="Z57" s="178">
        <f t="shared" si="11"/>
        <v>0</v>
      </c>
      <c r="AA57" s="178">
        <f t="shared" si="11"/>
        <v>0</v>
      </c>
      <c r="AB57" s="178">
        <f t="shared" si="11"/>
        <v>0</v>
      </c>
      <c r="AC57" s="178">
        <f t="shared" si="11"/>
        <v>0</v>
      </c>
      <c r="AD57" s="101"/>
      <c r="AE57" s="101"/>
      <c r="AF57" s="101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</row>
    <row r="58" spans="1:62" ht="19.5" customHeight="1" x14ac:dyDescent="0.25">
      <c r="A58" s="41886" t="s">
        <v>70</v>
      </c>
      <c r="B58" s="41887"/>
      <c r="C58" s="41887"/>
      <c r="D58" s="178">
        <f t="shared" ref="D58:AC58" si="12">D25+D41+D57</f>
        <v>3</v>
      </c>
      <c r="E58" s="178">
        <f t="shared" si="12"/>
        <v>3</v>
      </c>
      <c r="F58" s="178">
        <f t="shared" si="12"/>
        <v>0</v>
      </c>
      <c r="G58" s="178">
        <f t="shared" si="12"/>
        <v>0</v>
      </c>
      <c r="H58" s="178">
        <f t="shared" si="12"/>
        <v>0</v>
      </c>
      <c r="I58" s="178">
        <f t="shared" si="12"/>
        <v>0</v>
      </c>
      <c r="J58" s="178">
        <f t="shared" si="12"/>
        <v>2</v>
      </c>
      <c r="K58" s="178">
        <f t="shared" si="12"/>
        <v>2</v>
      </c>
      <c r="L58" s="178">
        <f t="shared" si="12"/>
        <v>0</v>
      </c>
      <c r="M58" s="178">
        <f t="shared" si="12"/>
        <v>0</v>
      </c>
      <c r="N58" s="178">
        <f t="shared" si="12"/>
        <v>0</v>
      </c>
      <c r="O58" s="178">
        <f t="shared" si="12"/>
        <v>0</v>
      </c>
      <c r="P58" s="178">
        <f t="shared" si="12"/>
        <v>1</v>
      </c>
      <c r="Q58" s="178">
        <f t="shared" si="12"/>
        <v>1</v>
      </c>
      <c r="R58" s="178">
        <f t="shared" si="12"/>
        <v>2</v>
      </c>
      <c r="S58" s="178">
        <f t="shared" si="12"/>
        <v>2</v>
      </c>
      <c r="T58" s="178">
        <f t="shared" si="12"/>
        <v>0</v>
      </c>
      <c r="U58" s="178">
        <f t="shared" si="12"/>
        <v>0</v>
      </c>
      <c r="V58" s="178">
        <f t="shared" si="12"/>
        <v>0</v>
      </c>
      <c r="W58" s="178">
        <f t="shared" si="12"/>
        <v>0</v>
      </c>
      <c r="X58" s="178">
        <f t="shared" si="12"/>
        <v>0</v>
      </c>
      <c r="Y58" s="178">
        <f t="shared" si="12"/>
        <v>0</v>
      </c>
      <c r="Z58" s="178">
        <f t="shared" si="12"/>
        <v>0</v>
      </c>
      <c r="AA58" s="178">
        <f t="shared" si="12"/>
        <v>0</v>
      </c>
      <c r="AB58" s="178">
        <f t="shared" si="12"/>
        <v>8</v>
      </c>
      <c r="AC58" s="178">
        <f t="shared" si="12"/>
        <v>8</v>
      </c>
      <c r="AD58" s="101"/>
      <c r="AE58" s="101"/>
      <c r="AF58" s="101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</row>
    <row r="59" spans="1:62" hidden="1" x14ac:dyDescent="0.25">
      <c r="A59" s="122" t="s">
        <v>71</v>
      </c>
      <c r="B59" s="123"/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01"/>
      <c r="AE59" s="101"/>
      <c r="AF59" s="101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</row>
    <row r="60" spans="1:62" hidden="1" x14ac:dyDescent="0.25">
      <c r="A60" s="41876" t="s">
        <v>59</v>
      </c>
      <c r="B60" s="41877" t="s">
        <v>60</v>
      </c>
      <c r="C60" s="125">
        <v>13</v>
      </c>
      <c r="D60" s="239">
        <v>0</v>
      </c>
      <c r="E60" s="240">
        <v>0</v>
      </c>
      <c r="F60" s="239">
        <v>0</v>
      </c>
      <c r="G60" s="240">
        <v>0</v>
      </c>
      <c r="H60" s="239">
        <v>0</v>
      </c>
      <c r="I60" s="240">
        <v>0</v>
      </c>
      <c r="J60" s="239">
        <v>0</v>
      </c>
      <c r="K60" s="240">
        <v>0</v>
      </c>
      <c r="L60" s="239">
        <v>0</v>
      </c>
      <c r="M60" s="240">
        <v>0</v>
      </c>
      <c r="N60" s="239">
        <v>0</v>
      </c>
      <c r="O60" s="240">
        <v>0</v>
      </c>
      <c r="P60" s="239">
        <v>0</v>
      </c>
      <c r="Q60" s="240">
        <v>0</v>
      </c>
      <c r="R60" s="239">
        <v>0</v>
      </c>
      <c r="S60" s="240">
        <v>0</v>
      </c>
      <c r="T60" s="239">
        <v>0</v>
      </c>
      <c r="U60" s="240">
        <v>0</v>
      </c>
      <c r="V60" s="239">
        <v>0</v>
      </c>
      <c r="W60" s="240">
        <v>0</v>
      </c>
      <c r="X60" s="239">
        <v>0</v>
      </c>
      <c r="Y60" s="240">
        <v>0</v>
      </c>
      <c r="Z60" s="239">
        <v>0</v>
      </c>
      <c r="AA60" s="240">
        <v>0</v>
      </c>
      <c r="AB60" s="130">
        <f t="shared" ref="AB60:AB72" si="13">SUM(D60+F60+H60+J60+L60+N60+P60+R60+T60+V60+X60+Z60)</f>
        <v>0</v>
      </c>
      <c r="AC60" s="131">
        <f t="shared" ref="AC60:AC72" si="14">SUM(E60+G60+I60+K60+M60+O60+Q60+S60+U60+W60+Y60+AA60)</f>
        <v>0</v>
      </c>
      <c r="AD60" s="101"/>
      <c r="AE60" s="101"/>
      <c r="AF60" s="101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</row>
    <row r="61" spans="1:62" hidden="1" x14ac:dyDescent="0.25">
      <c r="A61" s="41876"/>
      <c r="B61" s="41878"/>
      <c r="C61" s="132">
        <v>12</v>
      </c>
      <c r="D61" s="241">
        <v>0</v>
      </c>
      <c r="E61" s="242">
        <v>0</v>
      </c>
      <c r="F61" s="241">
        <v>0</v>
      </c>
      <c r="G61" s="242">
        <v>0</v>
      </c>
      <c r="H61" s="241">
        <v>0</v>
      </c>
      <c r="I61" s="242">
        <v>0</v>
      </c>
      <c r="J61" s="241">
        <v>0</v>
      </c>
      <c r="K61" s="242">
        <v>0</v>
      </c>
      <c r="L61" s="241">
        <v>0</v>
      </c>
      <c r="M61" s="242">
        <v>0</v>
      </c>
      <c r="N61" s="241">
        <v>0</v>
      </c>
      <c r="O61" s="242">
        <v>0</v>
      </c>
      <c r="P61" s="241">
        <v>0</v>
      </c>
      <c r="Q61" s="242">
        <v>0</v>
      </c>
      <c r="R61" s="241">
        <v>0</v>
      </c>
      <c r="S61" s="242">
        <v>0</v>
      </c>
      <c r="T61" s="241">
        <v>0</v>
      </c>
      <c r="U61" s="242">
        <v>0</v>
      </c>
      <c r="V61" s="241">
        <v>0</v>
      </c>
      <c r="W61" s="242">
        <v>0</v>
      </c>
      <c r="X61" s="241">
        <v>0</v>
      </c>
      <c r="Y61" s="242">
        <v>0</v>
      </c>
      <c r="Z61" s="241">
        <v>0</v>
      </c>
      <c r="AA61" s="242">
        <v>0</v>
      </c>
      <c r="AB61" s="133">
        <f t="shared" si="13"/>
        <v>0</v>
      </c>
      <c r="AC61" s="137">
        <f t="shared" si="14"/>
        <v>0</v>
      </c>
      <c r="AD61" s="101"/>
      <c r="AE61" s="101"/>
      <c r="AF61" s="101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</row>
    <row r="62" spans="1:62" hidden="1" x14ac:dyDescent="0.25">
      <c r="A62" s="41876"/>
      <c r="B62" s="41879"/>
      <c r="C62" s="138">
        <v>11</v>
      </c>
      <c r="D62" s="243">
        <v>0</v>
      </c>
      <c r="E62" s="244">
        <v>0</v>
      </c>
      <c r="F62" s="243">
        <v>0</v>
      </c>
      <c r="G62" s="244">
        <v>0</v>
      </c>
      <c r="H62" s="243">
        <v>0</v>
      </c>
      <c r="I62" s="244">
        <v>0</v>
      </c>
      <c r="J62" s="243">
        <v>0</v>
      </c>
      <c r="K62" s="244">
        <v>0</v>
      </c>
      <c r="L62" s="243">
        <v>0</v>
      </c>
      <c r="M62" s="244">
        <v>0</v>
      </c>
      <c r="N62" s="243">
        <v>0</v>
      </c>
      <c r="O62" s="244">
        <v>0</v>
      </c>
      <c r="P62" s="243">
        <v>0</v>
      </c>
      <c r="Q62" s="244">
        <v>0</v>
      </c>
      <c r="R62" s="243">
        <v>0</v>
      </c>
      <c r="S62" s="244">
        <v>0</v>
      </c>
      <c r="T62" s="243">
        <v>0</v>
      </c>
      <c r="U62" s="244">
        <v>0</v>
      </c>
      <c r="V62" s="243">
        <v>0</v>
      </c>
      <c r="W62" s="244">
        <v>0</v>
      </c>
      <c r="X62" s="243">
        <v>0</v>
      </c>
      <c r="Y62" s="244">
        <v>0</v>
      </c>
      <c r="Z62" s="243">
        <v>0</v>
      </c>
      <c r="AA62" s="244">
        <v>0</v>
      </c>
      <c r="AB62" s="139">
        <f t="shared" si="13"/>
        <v>0</v>
      </c>
      <c r="AC62" s="143">
        <f t="shared" si="14"/>
        <v>0</v>
      </c>
      <c r="AD62" s="101"/>
      <c r="AE62" s="101"/>
      <c r="AF62" s="101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hidden="1" x14ac:dyDescent="0.25">
      <c r="A63" s="41876"/>
      <c r="B63" s="41877" t="s">
        <v>61</v>
      </c>
      <c r="C63" s="125">
        <v>10</v>
      </c>
      <c r="D63" s="245">
        <v>0</v>
      </c>
      <c r="E63" s="246">
        <v>0</v>
      </c>
      <c r="F63" s="245">
        <v>0</v>
      </c>
      <c r="G63" s="246">
        <v>0</v>
      </c>
      <c r="H63" s="245">
        <v>0</v>
      </c>
      <c r="I63" s="246">
        <v>0</v>
      </c>
      <c r="J63" s="245">
        <v>0</v>
      </c>
      <c r="K63" s="246">
        <v>0</v>
      </c>
      <c r="L63" s="245">
        <v>0</v>
      </c>
      <c r="M63" s="246">
        <v>0</v>
      </c>
      <c r="N63" s="245">
        <v>0</v>
      </c>
      <c r="O63" s="246">
        <v>0</v>
      </c>
      <c r="P63" s="245">
        <v>0</v>
      </c>
      <c r="Q63" s="246">
        <v>0</v>
      </c>
      <c r="R63" s="245">
        <v>0</v>
      </c>
      <c r="S63" s="246">
        <v>0</v>
      </c>
      <c r="T63" s="245">
        <v>0</v>
      </c>
      <c r="U63" s="246">
        <v>0</v>
      </c>
      <c r="V63" s="245">
        <v>0</v>
      </c>
      <c r="W63" s="246">
        <v>0</v>
      </c>
      <c r="X63" s="245">
        <v>0</v>
      </c>
      <c r="Y63" s="246">
        <v>0</v>
      </c>
      <c r="Z63" s="245">
        <v>0</v>
      </c>
      <c r="AA63" s="246">
        <v>0</v>
      </c>
      <c r="AB63" s="144">
        <f t="shared" si="13"/>
        <v>0</v>
      </c>
      <c r="AC63" s="148">
        <f t="shared" si="14"/>
        <v>0</v>
      </c>
      <c r="AD63" s="101"/>
      <c r="AE63" s="101"/>
      <c r="AF63" s="101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</row>
    <row r="64" spans="1:62" hidden="1" x14ac:dyDescent="0.25">
      <c r="A64" s="41876"/>
      <c r="B64" s="41878"/>
      <c r="C64" s="132">
        <v>9</v>
      </c>
      <c r="D64" s="241">
        <v>0</v>
      </c>
      <c r="E64" s="242">
        <v>0</v>
      </c>
      <c r="F64" s="241">
        <v>0</v>
      </c>
      <c r="G64" s="242">
        <v>0</v>
      </c>
      <c r="H64" s="241">
        <v>0</v>
      </c>
      <c r="I64" s="242">
        <v>0</v>
      </c>
      <c r="J64" s="241">
        <v>0</v>
      </c>
      <c r="K64" s="242">
        <v>0</v>
      </c>
      <c r="L64" s="241">
        <v>0</v>
      </c>
      <c r="M64" s="242">
        <v>0</v>
      </c>
      <c r="N64" s="241">
        <v>0</v>
      </c>
      <c r="O64" s="242">
        <v>0</v>
      </c>
      <c r="P64" s="241">
        <v>0</v>
      </c>
      <c r="Q64" s="242">
        <v>0</v>
      </c>
      <c r="R64" s="241">
        <v>0</v>
      </c>
      <c r="S64" s="242">
        <v>0</v>
      </c>
      <c r="T64" s="241">
        <v>0</v>
      </c>
      <c r="U64" s="242">
        <v>0</v>
      </c>
      <c r="V64" s="241">
        <v>0</v>
      </c>
      <c r="W64" s="242">
        <v>0</v>
      </c>
      <c r="X64" s="241">
        <v>0</v>
      </c>
      <c r="Y64" s="242">
        <v>0</v>
      </c>
      <c r="Z64" s="241">
        <v>0</v>
      </c>
      <c r="AA64" s="242">
        <v>0</v>
      </c>
      <c r="AB64" s="133">
        <f t="shared" si="13"/>
        <v>0</v>
      </c>
      <c r="AC64" s="137">
        <f t="shared" si="14"/>
        <v>0</v>
      </c>
      <c r="AD64" s="101"/>
      <c r="AE64" s="101"/>
      <c r="AF64" s="101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</row>
    <row r="65" spans="1:62" hidden="1" x14ac:dyDescent="0.25">
      <c r="A65" s="41876"/>
      <c r="B65" s="41878"/>
      <c r="C65" s="132">
        <v>8</v>
      </c>
      <c r="D65" s="241">
        <v>0</v>
      </c>
      <c r="E65" s="242">
        <v>0</v>
      </c>
      <c r="F65" s="241">
        <v>0</v>
      </c>
      <c r="G65" s="242">
        <v>0</v>
      </c>
      <c r="H65" s="241">
        <v>0</v>
      </c>
      <c r="I65" s="242">
        <v>0</v>
      </c>
      <c r="J65" s="241">
        <v>0</v>
      </c>
      <c r="K65" s="242">
        <v>0</v>
      </c>
      <c r="L65" s="241">
        <v>0</v>
      </c>
      <c r="M65" s="242">
        <v>0</v>
      </c>
      <c r="N65" s="241">
        <v>0</v>
      </c>
      <c r="O65" s="242">
        <v>0</v>
      </c>
      <c r="P65" s="241">
        <v>0</v>
      </c>
      <c r="Q65" s="242">
        <v>0</v>
      </c>
      <c r="R65" s="241">
        <v>0</v>
      </c>
      <c r="S65" s="242">
        <v>0</v>
      </c>
      <c r="T65" s="241">
        <v>0</v>
      </c>
      <c r="U65" s="242">
        <v>0</v>
      </c>
      <c r="V65" s="241">
        <v>0</v>
      </c>
      <c r="W65" s="242">
        <v>0</v>
      </c>
      <c r="X65" s="241">
        <v>0</v>
      </c>
      <c r="Y65" s="242">
        <v>0</v>
      </c>
      <c r="Z65" s="241">
        <v>0</v>
      </c>
      <c r="AA65" s="242">
        <v>0</v>
      </c>
      <c r="AB65" s="133">
        <f t="shared" si="13"/>
        <v>0</v>
      </c>
      <c r="AC65" s="137">
        <f t="shared" si="14"/>
        <v>0</v>
      </c>
      <c r="AD65" s="101"/>
      <c r="AE65" s="101"/>
      <c r="AF65" s="101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</row>
    <row r="66" spans="1:62" hidden="1" x14ac:dyDescent="0.25">
      <c r="A66" s="41876"/>
      <c r="B66" s="41878"/>
      <c r="C66" s="132">
        <v>7</v>
      </c>
      <c r="D66" s="241">
        <v>0</v>
      </c>
      <c r="E66" s="242">
        <v>0</v>
      </c>
      <c r="F66" s="241">
        <v>0</v>
      </c>
      <c r="G66" s="242">
        <v>0</v>
      </c>
      <c r="H66" s="241">
        <v>0</v>
      </c>
      <c r="I66" s="242">
        <v>0</v>
      </c>
      <c r="J66" s="241">
        <v>0</v>
      </c>
      <c r="K66" s="242">
        <v>0</v>
      </c>
      <c r="L66" s="241">
        <v>0</v>
      </c>
      <c r="M66" s="242">
        <v>0</v>
      </c>
      <c r="N66" s="241">
        <v>0</v>
      </c>
      <c r="O66" s="242">
        <v>0</v>
      </c>
      <c r="P66" s="241">
        <v>0</v>
      </c>
      <c r="Q66" s="242">
        <v>0</v>
      </c>
      <c r="R66" s="241">
        <v>0</v>
      </c>
      <c r="S66" s="242">
        <v>0</v>
      </c>
      <c r="T66" s="241">
        <v>0</v>
      </c>
      <c r="U66" s="242">
        <v>0</v>
      </c>
      <c r="V66" s="241">
        <v>0</v>
      </c>
      <c r="W66" s="242">
        <v>0</v>
      </c>
      <c r="X66" s="241">
        <v>0</v>
      </c>
      <c r="Y66" s="242">
        <v>0</v>
      </c>
      <c r="Z66" s="241">
        <v>0</v>
      </c>
      <c r="AA66" s="242">
        <v>0</v>
      </c>
      <c r="AB66" s="133">
        <f t="shared" si="13"/>
        <v>0</v>
      </c>
      <c r="AC66" s="137">
        <f t="shared" si="14"/>
        <v>0</v>
      </c>
      <c r="AD66" s="101"/>
      <c r="AE66" s="101"/>
      <c r="AF66" s="101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</row>
    <row r="67" spans="1:62" hidden="1" x14ac:dyDescent="0.25">
      <c r="A67" s="41876"/>
      <c r="B67" s="41880"/>
      <c r="C67" s="155">
        <v>6</v>
      </c>
      <c r="D67" s="247">
        <v>0</v>
      </c>
      <c r="E67" s="248">
        <v>0</v>
      </c>
      <c r="F67" s="247">
        <v>0</v>
      </c>
      <c r="G67" s="248">
        <v>0</v>
      </c>
      <c r="H67" s="247">
        <v>0</v>
      </c>
      <c r="I67" s="248">
        <v>0</v>
      </c>
      <c r="J67" s="247">
        <v>0</v>
      </c>
      <c r="K67" s="248">
        <v>0</v>
      </c>
      <c r="L67" s="247">
        <v>0</v>
      </c>
      <c r="M67" s="248">
        <v>0</v>
      </c>
      <c r="N67" s="247">
        <v>0</v>
      </c>
      <c r="O67" s="248">
        <v>0</v>
      </c>
      <c r="P67" s="247">
        <v>0</v>
      </c>
      <c r="Q67" s="248">
        <v>0</v>
      </c>
      <c r="R67" s="247">
        <v>0</v>
      </c>
      <c r="S67" s="248">
        <v>0</v>
      </c>
      <c r="T67" s="247">
        <v>0</v>
      </c>
      <c r="U67" s="248">
        <v>0</v>
      </c>
      <c r="V67" s="247">
        <v>0</v>
      </c>
      <c r="W67" s="248">
        <v>0</v>
      </c>
      <c r="X67" s="247">
        <v>0</v>
      </c>
      <c r="Y67" s="248">
        <v>0</v>
      </c>
      <c r="Z67" s="247">
        <v>0</v>
      </c>
      <c r="AA67" s="248">
        <v>0</v>
      </c>
      <c r="AB67" s="156">
        <f t="shared" si="13"/>
        <v>0</v>
      </c>
      <c r="AC67" s="160">
        <f t="shared" si="14"/>
        <v>0</v>
      </c>
      <c r="AD67" s="101"/>
      <c r="AE67" s="101"/>
      <c r="AF67" s="101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</row>
    <row r="68" spans="1:62" hidden="1" x14ac:dyDescent="0.25">
      <c r="A68" s="41876"/>
      <c r="B68" s="41881" t="s">
        <v>62</v>
      </c>
      <c r="C68" s="161">
        <v>5</v>
      </c>
      <c r="D68" s="249">
        <v>0</v>
      </c>
      <c r="E68" s="250">
        <v>0</v>
      </c>
      <c r="F68" s="249">
        <v>0</v>
      </c>
      <c r="G68" s="250">
        <v>0</v>
      </c>
      <c r="H68" s="249">
        <v>0</v>
      </c>
      <c r="I68" s="250">
        <v>0</v>
      </c>
      <c r="J68" s="249">
        <v>0</v>
      </c>
      <c r="K68" s="250">
        <v>0</v>
      </c>
      <c r="L68" s="249">
        <v>0</v>
      </c>
      <c r="M68" s="250">
        <v>0</v>
      </c>
      <c r="N68" s="249">
        <v>0</v>
      </c>
      <c r="O68" s="250">
        <v>0</v>
      </c>
      <c r="P68" s="249">
        <v>0</v>
      </c>
      <c r="Q68" s="250">
        <v>0</v>
      </c>
      <c r="R68" s="249">
        <v>0</v>
      </c>
      <c r="S68" s="250">
        <v>0</v>
      </c>
      <c r="T68" s="249">
        <v>0</v>
      </c>
      <c r="U68" s="250">
        <v>0</v>
      </c>
      <c r="V68" s="249">
        <v>0</v>
      </c>
      <c r="W68" s="250">
        <v>0</v>
      </c>
      <c r="X68" s="249">
        <v>0</v>
      </c>
      <c r="Y68" s="250">
        <v>0</v>
      </c>
      <c r="Z68" s="249">
        <v>0</v>
      </c>
      <c r="AA68" s="250">
        <v>0</v>
      </c>
      <c r="AB68" s="130">
        <f t="shared" si="13"/>
        <v>0</v>
      </c>
      <c r="AC68" s="165">
        <f t="shared" si="14"/>
        <v>0</v>
      </c>
      <c r="AD68" s="101"/>
      <c r="AE68" s="101"/>
      <c r="AF68" s="101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</row>
    <row r="69" spans="1:62" hidden="1" x14ac:dyDescent="0.25">
      <c r="A69" s="41876"/>
      <c r="B69" s="41878"/>
      <c r="C69" s="132">
        <v>4</v>
      </c>
      <c r="D69" s="241">
        <v>0</v>
      </c>
      <c r="E69" s="242">
        <v>0</v>
      </c>
      <c r="F69" s="241">
        <v>0</v>
      </c>
      <c r="G69" s="242">
        <v>0</v>
      </c>
      <c r="H69" s="241">
        <v>0</v>
      </c>
      <c r="I69" s="242">
        <v>0</v>
      </c>
      <c r="J69" s="241">
        <v>0</v>
      </c>
      <c r="K69" s="242">
        <v>0</v>
      </c>
      <c r="L69" s="241">
        <v>0</v>
      </c>
      <c r="M69" s="242">
        <v>0</v>
      </c>
      <c r="N69" s="241">
        <v>0</v>
      </c>
      <c r="O69" s="242">
        <v>0</v>
      </c>
      <c r="P69" s="241">
        <v>0</v>
      </c>
      <c r="Q69" s="242">
        <v>0</v>
      </c>
      <c r="R69" s="241">
        <v>0</v>
      </c>
      <c r="S69" s="242">
        <v>0</v>
      </c>
      <c r="T69" s="241">
        <v>0</v>
      </c>
      <c r="U69" s="242">
        <v>0</v>
      </c>
      <c r="V69" s="241">
        <v>0</v>
      </c>
      <c r="W69" s="242">
        <v>0</v>
      </c>
      <c r="X69" s="241">
        <v>0</v>
      </c>
      <c r="Y69" s="242">
        <v>0</v>
      </c>
      <c r="Z69" s="241">
        <v>0</v>
      </c>
      <c r="AA69" s="242">
        <v>0</v>
      </c>
      <c r="AB69" s="133">
        <f t="shared" si="13"/>
        <v>0</v>
      </c>
      <c r="AC69" s="137">
        <f t="shared" si="14"/>
        <v>0</v>
      </c>
      <c r="AD69" s="101"/>
      <c r="AE69" s="101"/>
      <c r="AF69" s="101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</row>
    <row r="70" spans="1:62" hidden="1" x14ac:dyDescent="0.25">
      <c r="A70" s="41876"/>
      <c r="B70" s="41878"/>
      <c r="C70" s="132">
        <v>3</v>
      </c>
      <c r="D70" s="241">
        <v>0</v>
      </c>
      <c r="E70" s="242">
        <v>0</v>
      </c>
      <c r="F70" s="241">
        <v>0</v>
      </c>
      <c r="G70" s="242">
        <v>0</v>
      </c>
      <c r="H70" s="241">
        <v>0</v>
      </c>
      <c r="I70" s="242">
        <v>0</v>
      </c>
      <c r="J70" s="241">
        <v>0</v>
      </c>
      <c r="K70" s="242">
        <v>0</v>
      </c>
      <c r="L70" s="241">
        <v>0</v>
      </c>
      <c r="M70" s="242">
        <v>0</v>
      </c>
      <c r="N70" s="241">
        <v>0</v>
      </c>
      <c r="O70" s="242">
        <v>0</v>
      </c>
      <c r="P70" s="241">
        <v>0</v>
      </c>
      <c r="Q70" s="242">
        <v>0</v>
      </c>
      <c r="R70" s="241">
        <v>0</v>
      </c>
      <c r="S70" s="242">
        <v>0</v>
      </c>
      <c r="T70" s="241">
        <v>0</v>
      </c>
      <c r="U70" s="242">
        <v>0</v>
      </c>
      <c r="V70" s="241">
        <v>0</v>
      </c>
      <c r="W70" s="242">
        <v>0</v>
      </c>
      <c r="X70" s="241">
        <v>0</v>
      </c>
      <c r="Y70" s="242">
        <v>0</v>
      </c>
      <c r="Z70" s="241">
        <v>0</v>
      </c>
      <c r="AA70" s="242">
        <v>0</v>
      </c>
      <c r="AB70" s="133">
        <f t="shared" si="13"/>
        <v>0</v>
      </c>
      <c r="AC70" s="137">
        <f t="shared" si="14"/>
        <v>0</v>
      </c>
      <c r="AD70" s="101"/>
      <c r="AE70" s="101"/>
      <c r="AF70" s="101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</row>
    <row r="71" spans="1:62" hidden="1" x14ac:dyDescent="0.25">
      <c r="A71" s="41876"/>
      <c r="B71" s="41878"/>
      <c r="C71" s="132">
        <v>2</v>
      </c>
      <c r="D71" s="241">
        <v>0</v>
      </c>
      <c r="E71" s="242">
        <v>0</v>
      </c>
      <c r="F71" s="241">
        <v>0</v>
      </c>
      <c r="G71" s="242">
        <v>0</v>
      </c>
      <c r="H71" s="241">
        <v>0</v>
      </c>
      <c r="I71" s="242">
        <v>0</v>
      </c>
      <c r="J71" s="241">
        <v>0</v>
      </c>
      <c r="K71" s="242">
        <v>0</v>
      </c>
      <c r="L71" s="241">
        <v>0</v>
      </c>
      <c r="M71" s="242">
        <v>0</v>
      </c>
      <c r="N71" s="241">
        <v>0</v>
      </c>
      <c r="O71" s="242">
        <v>0</v>
      </c>
      <c r="P71" s="241">
        <v>0</v>
      </c>
      <c r="Q71" s="242">
        <v>0</v>
      </c>
      <c r="R71" s="241">
        <v>0</v>
      </c>
      <c r="S71" s="242">
        <v>0</v>
      </c>
      <c r="T71" s="241">
        <v>0</v>
      </c>
      <c r="U71" s="242">
        <v>0</v>
      </c>
      <c r="V71" s="241">
        <v>0</v>
      </c>
      <c r="W71" s="242">
        <v>0</v>
      </c>
      <c r="X71" s="241">
        <v>0</v>
      </c>
      <c r="Y71" s="242">
        <v>0</v>
      </c>
      <c r="Z71" s="241">
        <v>0</v>
      </c>
      <c r="AA71" s="242">
        <v>0</v>
      </c>
      <c r="AB71" s="133">
        <f t="shared" si="13"/>
        <v>0</v>
      </c>
      <c r="AC71" s="137">
        <f t="shared" si="14"/>
        <v>0</v>
      </c>
      <c r="AD71" s="101"/>
      <c r="AE71" s="101"/>
      <c r="AF71" s="101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</row>
    <row r="72" spans="1:62" hidden="1" x14ac:dyDescent="0.25">
      <c r="A72" s="41876"/>
      <c r="B72" s="41879"/>
      <c r="C72" s="172">
        <v>1</v>
      </c>
      <c r="D72" s="251">
        <v>0</v>
      </c>
      <c r="E72" s="252">
        <v>0</v>
      </c>
      <c r="F72" s="251">
        <v>0</v>
      </c>
      <c r="G72" s="252">
        <v>0</v>
      </c>
      <c r="H72" s="251">
        <v>0</v>
      </c>
      <c r="I72" s="252">
        <v>0</v>
      </c>
      <c r="J72" s="251">
        <v>0</v>
      </c>
      <c r="K72" s="252">
        <v>0</v>
      </c>
      <c r="L72" s="251">
        <v>0</v>
      </c>
      <c r="M72" s="252">
        <v>0</v>
      </c>
      <c r="N72" s="251">
        <v>0</v>
      </c>
      <c r="O72" s="252">
        <v>0</v>
      </c>
      <c r="P72" s="251">
        <v>0</v>
      </c>
      <c r="Q72" s="252">
        <v>0</v>
      </c>
      <c r="R72" s="251">
        <v>0</v>
      </c>
      <c r="S72" s="252">
        <v>0</v>
      </c>
      <c r="T72" s="251">
        <v>0</v>
      </c>
      <c r="U72" s="252">
        <v>0</v>
      </c>
      <c r="V72" s="251">
        <v>0</v>
      </c>
      <c r="W72" s="252">
        <v>0</v>
      </c>
      <c r="X72" s="251">
        <v>0</v>
      </c>
      <c r="Y72" s="252">
        <v>0</v>
      </c>
      <c r="Z72" s="251">
        <v>0</v>
      </c>
      <c r="AA72" s="252">
        <v>0</v>
      </c>
      <c r="AB72" s="139">
        <f t="shared" si="13"/>
        <v>0</v>
      </c>
      <c r="AC72" s="177">
        <f t="shared" si="14"/>
        <v>0</v>
      </c>
      <c r="AD72" s="101"/>
      <c r="AE72" s="101"/>
      <c r="AF72" s="101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</row>
    <row r="73" spans="1:62" hidden="1" x14ac:dyDescent="0.25">
      <c r="A73" s="41866"/>
      <c r="B73" s="41882" t="s">
        <v>63</v>
      </c>
      <c r="C73" s="41882"/>
      <c r="D73" s="178">
        <f t="shared" ref="D73:AC73" si="15">SUM(D60:D72)</f>
        <v>0</v>
      </c>
      <c r="E73" s="178">
        <f t="shared" si="15"/>
        <v>0</v>
      </c>
      <c r="F73" s="178">
        <f t="shared" si="15"/>
        <v>0</v>
      </c>
      <c r="G73" s="178">
        <f t="shared" si="15"/>
        <v>0</v>
      </c>
      <c r="H73" s="178">
        <f t="shared" si="15"/>
        <v>0</v>
      </c>
      <c r="I73" s="178">
        <f t="shared" si="15"/>
        <v>0</v>
      </c>
      <c r="J73" s="178">
        <f t="shared" si="15"/>
        <v>0</v>
      </c>
      <c r="K73" s="178">
        <f t="shared" si="15"/>
        <v>0</v>
      </c>
      <c r="L73" s="178">
        <f t="shared" si="15"/>
        <v>0</v>
      </c>
      <c r="M73" s="178">
        <f t="shared" si="15"/>
        <v>0</v>
      </c>
      <c r="N73" s="178">
        <f t="shared" si="15"/>
        <v>0</v>
      </c>
      <c r="O73" s="178">
        <f t="shared" si="15"/>
        <v>0</v>
      </c>
      <c r="P73" s="178">
        <f t="shared" si="15"/>
        <v>0</v>
      </c>
      <c r="Q73" s="178">
        <f t="shared" si="15"/>
        <v>0</v>
      </c>
      <c r="R73" s="178">
        <f t="shared" si="15"/>
        <v>0</v>
      </c>
      <c r="S73" s="178">
        <f t="shared" si="15"/>
        <v>0</v>
      </c>
      <c r="T73" s="178">
        <f t="shared" si="15"/>
        <v>0</v>
      </c>
      <c r="U73" s="178">
        <f t="shared" si="15"/>
        <v>0</v>
      </c>
      <c r="V73" s="178">
        <f t="shared" si="15"/>
        <v>0</v>
      </c>
      <c r="W73" s="178">
        <f t="shared" si="15"/>
        <v>0</v>
      </c>
      <c r="X73" s="178">
        <f t="shared" si="15"/>
        <v>0</v>
      </c>
      <c r="Y73" s="178">
        <f t="shared" si="15"/>
        <v>0</v>
      </c>
      <c r="Z73" s="178">
        <f t="shared" si="15"/>
        <v>0</v>
      </c>
      <c r="AA73" s="178">
        <f t="shared" si="15"/>
        <v>0</v>
      </c>
      <c r="AB73" s="178">
        <f t="shared" si="15"/>
        <v>0</v>
      </c>
      <c r="AC73" s="253">
        <f t="shared" si="15"/>
        <v>0</v>
      </c>
      <c r="AD73" s="101"/>
      <c r="AE73" s="101"/>
      <c r="AF73" s="101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</row>
    <row r="74" spans="1:62" hidden="1" x14ac:dyDescent="0.25">
      <c r="A74" s="41876"/>
      <c r="B74" s="41883" t="s">
        <v>64</v>
      </c>
      <c r="C74" s="41884"/>
      <c r="D74" s="251">
        <v>0</v>
      </c>
      <c r="E74" s="252">
        <v>0</v>
      </c>
      <c r="F74" s="251">
        <v>0</v>
      </c>
      <c r="G74" s="252">
        <v>0</v>
      </c>
      <c r="H74" s="251">
        <v>0</v>
      </c>
      <c r="I74" s="252">
        <v>0</v>
      </c>
      <c r="J74" s="251">
        <v>0</v>
      </c>
      <c r="K74" s="252">
        <v>0</v>
      </c>
      <c r="L74" s="251">
        <v>0</v>
      </c>
      <c r="M74" s="252">
        <v>0</v>
      </c>
      <c r="N74" s="251">
        <v>0</v>
      </c>
      <c r="O74" s="252">
        <v>0</v>
      </c>
      <c r="P74" s="251">
        <v>0</v>
      </c>
      <c r="Q74" s="252">
        <v>0</v>
      </c>
      <c r="R74" s="251">
        <v>0</v>
      </c>
      <c r="S74" s="252">
        <v>0</v>
      </c>
      <c r="T74" s="251">
        <v>0</v>
      </c>
      <c r="U74" s="252">
        <v>0</v>
      </c>
      <c r="V74" s="251">
        <v>0</v>
      </c>
      <c r="W74" s="252">
        <v>0</v>
      </c>
      <c r="X74" s="251">
        <v>0</v>
      </c>
      <c r="Y74" s="252">
        <v>0</v>
      </c>
      <c r="Z74" s="251">
        <v>0</v>
      </c>
      <c r="AA74" s="252">
        <v>0</v>
      </c>
      <c r="AB74" s="179">
        <f>SUM(D74+F74+H74+J74+L74+N74+P74+R74+T74+V74+X74+Z74)</f>
        <v>0</v>
      </c>
      <c r="AC74" s="183">
        <f>SUM(E74+G74+I74+K74+M74+O74+Q74+S74+U74+W74+Y74+AA74)</f>
        <v>0</v>
      </c>
      <c r="AD74" s="101"/>
      <c r="AE74" s="101"/>
      <c r="AF74" s="101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</row>
    <row r="75" spans="1:62" hidden="1" x14ac:dyDescent="0.25">
      <c r="A75" s="41867"/>
      <c r="B75" s="41888" t="s">
        <v>65</v>
      </c>
      <c r="C75" s="41888"/>
      <c r="D75" s="178">
        <f t="shared" ref="D75:AC75" si="16">D73+D74</f>
        <v>0</v>
      </c>
      <c r="E75" s="178">
        <f t="shared" si="16"/>
        <v>0</v>
      </c>
      <c r="F75" s="178">
        <f t="shared" si="16"/>
        <v>0</v>
      </c>
      <c r="G75" s="178">
        <f t="shared" si="16"/>
        <v>0</v>
      </c>
      <c r="H75" s="178">
        <f t="shared" si="16"/>
        <v>0</v>
      </c>
      <c r="I75" s="178">
        <f t="shared" si="16"/>
        <v>0</v>
      </c>
      <c r="J75" s="178">
        <f t="shared" si="16"/>
        <v>0</v>
      </c>
      <c r="K75" s="178">
        <f t="shared" si="16"/>
        <v>0</v>
      </c>
      <c r="L75" s="178">
        <f t="shared" si="16"/>
        <v>0</v>
      </c>
      <c r="M75" s="178">
        <f t="shared" si="16"/>
        <v>0</v>
      </c>
      <c r="N75" s="178">
        <f t="shared" si="16"/>
        <v>0</v>
      </c>
      <c r="O75" s="178">
        <f t="shared" si="16"/>
        <v>0</v>
      </c>
      <c r="P75" s="178">
        <f t="shared" si="16"/>
        <v>0</v>
      </c>
      <c r="Q75" s="178">
        <f t="shared" si="16"/>
        <v>0</v>
      </c>
      <c r="R75" s="178">
        <f t="shared" si="16"/>
        <v>0</v>
      </c>
      <c r="S75" s="178">
        <f t="shared" si="16"/>
        <v>0</v>
      </c>
      <c r="T75" s="178">
        <f t="shared" si="16"/>
        <v>0</v>
      </c>
      <c r="U75" s="178">
        <f t="shared" si="16"/>
        <v>0</v>
      </c>
      <c r="V75" s="178">
        <f t="shared" si="16"/>
        <v>0</v>
      </c>
      <c r="W75" s="178">
        <f t="shared" si="16"/>
        <v>0</v>
      </c>
      <c r="X75" s="178">
        <f t="shared" si="16"/>
        <v>0</v>
      </c>
      <c r="Y75" s="178">
        <f t="shared" si="16"/>
        <v>0</v>
      </c>
      <c r="Z75" s="178">
        <f t="shared" si="16"/>
        <v>0</v>
      </c>
      <c r="AA75" s="178">
        <f t="shared" si="16"/>
        <v>0</v>
      </c>
      <c r="AB75" s="178">
        <f t="shared" si="16"/>
        <v>0</v>
      </c>
      <c r="AC75" s="253">
        <f t="shared" si="16"/>
        <v>0</v>
      </c>
      <c r="AD75" s="101"/>
      <c r="AE75" s="101"/>
      <c r="AF75" s="101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</row>
    <row r="76" spans="1:62" hidden="1" x14ac:dyDescent="0.25">
      <c r="A76" s="41876" t="s">
        <v>66</v>
      </c>
      <c r="B76" s="41877" t="s">
        <v>60</v>
      </c>
      <c r="C76" s="125">
        <v>13</v>
      </c>
      <c r="D76" s="239">
        <v>0</v>
      </c>
      <c r="E76" s="240">
        <v>0</v>
      </c>
      <c r="F76" s="239">
        <v>0</v>
      </c>
      <c r="G76" s="240">
        <v>0</v>
      </c>
      <c r="H76" s="239">
        <v>0</v>
      </c>
      <c r="I76" s="240">
        <v>0</v>
      </c>
      <c r="J76" s="239">
        <v>0</v>
      </c>
      <c r="K76" s="240">
        <v>0</v>
      </c>
      <c r="L76" s="239">
        <v>0</v>
      </c>
      <c r="M76" s="240">
        <v>0</v>
      </c>
      <c r="N76" s="239">
        <v>0</v>
      </c>
      <c r="O76" s="240">
        <v>0</v>
      </c>
      <c r="P76" s="239">
        <v>0</v>
      </c>
      <c r="Q76" s="240">
        <v>0</v>
      </c>
      <c r="R76" s="239">
        <v>0</v>
      </c>
      <c r="S76" s="240">
        <v>0</v>
      </c>
      <c r="T76" s="239">
        <v>0</v>
      </c>
      <c r="U76" s="240">
        <v>0</v>
      </c>
      <c r="V76" s="239">
        <v>0</v>
      </c>
      <c r="W76" s="240">
        <v>0</v>
      </c>
      <c r="X76" s="239">
        <v>0</v>
      </c>
      <c r="Y76" s="240">
        <v>0</v>
      </c>
      <c r="Z76" s="239">
        <v>0</v>
      </c>
      <c r="AA76" s="240">
        <v>0</v>
      </c>
      <c r="AB76" s="130">
        <f t="shared" ref="AB76:AB88" si="17">SUM(D76+F76+H76+J76+L76+N76+P76+R76+T76+V76+X76+Z76)</f>
        <v>0</v>
      </c>
      <c r="AC76" s="131">
        <f t="shared" ref="AC76:AC88" si="18">SUM(E76+G76+I76+K76+M76+O76+Q76+S76+U76+W76+Y76+AA76)</f>
        <v>0</v>
      </c>
      <c r="AD76" s="101"/>
      <c r="AE76" s="101"/>
      <c r="AF76" s="101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</row>
    <row r="77" spans="1:62" hidden="1" x14ac:dyDescent="0.25">
      <c r="A77" s="41876"/>
      <c r="B77" s="41878"/>
      <c r="C77" s="132">
        <v>12</v>
      </c>
      <c r="D77" s="241">
        <v>0</v>
      </c>
      <c r="E77" s="242">
        <v>0</v>
      </c>
      <c r="F77" s="241">
        <v>0</v>
      </c>
      <c r="G77" s="242">
        <v>0</v>
      </c>
      <c r="H77" s="241">
        <v>0</v>
      </c>
      <c r="I77" s="242">
        <v>0</v>
      </c>
      <c r="J77" s="241">
        <v>0</v>
      </c>
      <c r="K77" s="242">
        <v>0</v>
      </c>
      <c r="L77" s="241">
        <v>0</v>
      </c>
      <c r="M77" s="242">
        <v>0</v>
      </c>
      <c r="N77" s="241">
        <v>0</v>
      </c>
      <c r="O77" s="242">
        <v>0</v>
      </c>
      <c r="P77" s="241">
        <v>0</v>
      </c>
      <c r="Q77" s="242">
        <v>0</v>
      </c>
      <c r="R77" s="241">
        <v>0</v>
      </c>
      <c r="S77" s="242">
        <v>0</v>
      </c>
      <c r="T77" s="241">
        <v>0</v>
      </c>
      <c r="U77" s="242">
        <v>0</v>
      </c>
      <c r="V77" s="241">
        <v>0</v>
      </c>
      <c r="W77" s="242">
        <v>0</v>
      </c>
      <c r="X77" s="241">
        <v>0</v>
      </c>
      <c r="Y77" s="242">
        <v>0</v>
      </c>
      <c r="Z77" s="241">
        <v>0</v>
      </c>
      <c r="AA77" s="242">
        <v>0</v>
      </c>
      <c r="AB77" s="133">
        <f t="shared" si="17"/>
        <v>0</v>
      </c>
      <c r="AC77" s="137">
        <f t="shared" si="18"/>
        <v>0</v>
      </c>
      <c r="AD77" s="101"/>
      <c r="AE77" s="101"/>
      <c r="AF77" s="101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</row>
    <row r="78" spans="1:62" hidden="1" x14ac:dyDescent="0.25">
      <c r="A78" s="41876"/>
      <c r="B78" s="41879"/>
      <c r="C78" s="138">
        <v>11</v>
      </c>
      <c r="D78" s="243">
        <v>0</v>
      </c>
      <c r="E78" s="244">
        <v>0</v>
      </c>
      <c r="F78" s="243">
        <v>0</v>
      </c>
      <c r="G78" s="244">
        <v>0</v>
      </c>
      <c r="H78" s="243">
        <v>0</v>
      </c>
      <c r="I78" s="244">
        <v>0</v>
      </c>
      <c r="J78" s="243">
        <v>0</v>
      </c>
      <c r="K78" s="244">
        <v>0</v>
      </c>
      <c r="L78" s="243">
        <v>0</v>
      </c>
      <c r="M78" s="244">
        <v>0</v>
      </c>
      <c r="N78" s="243">
        <v>0</v>
      </c>
      <c r="O78" s="244">
        <v>0</v>
      </c>
      <c r="P78" s="243">
        <v>0</v>
      </c>
      <c r="Q78" s="244">
        <v>0</v>
      </c>
      <c r="R78" s="243">
        <v>0</v>
      </c>
      <c r="S78" s="244">
        <v>0</v>
      </c>
      <c r="T78" s="243">
        <v>0</v>
      </c>
      <c r="U78" s="244">
        <v>0</v>
      </c>
      <c r="V78" s="243">
        <v>0</v>
      </c>
      <c r="W78" s="244">
        <v>0</v>
      </c>
      <c r="X78" s="243">
        <v>0</v>
      </c>
      <c r="Y78" s="244">
        <v>0</v>
      </c>
      <c r="Z78" s="243">
        <v>0</v>
      </c>
      <c r="AA78" s="244">
        <v>0</v>
      </c>
      <c r="AB78" s="139">
        <f t="shared" si="17"/>
        <v>0</v>
      </c>
      <c r="AC78" s="143">
        <f t="shared" si="18"/>
        <v>0</v>
      </c>
      <c r="AD78" s="101"/>
      <c r="AE78" s="101"/>
      <c r="AF78" s="101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</row>
    <row r="79" spans="1:62" hidden="1" x14ac:dyDescent="0.25">
      <c r="A79" s="41876"/>
      <c r="B79" s="41877" t="s">
        <v>61</v>
      </c>
      <c r="C79" s="125">
        <v>10</v>
      </c>
      <c r="D79" s="245">
        <v>0</v>
      </c>
      <c r="E79" s="246">
        <v>0</v>
      </c>
      <c r="F79" s="245">
        <v>0</v>
      </c>
      <c r="G79" s="246">
        <v>0</v>
      </c>
      <c r="H79" s="245">
        <v>0</v>
      </c>
      <c r="I79" s="246">
        <v>0</v>
      </c>
      <c r="J79" s="245">
        <v>0</v>
      </c>
      <c r="K79" s="246">
        <v>0</v>
      </c>
      <c r="L79" s="245">
        <v>0</v>
      </c>
      <c r="M79" s="246">
        <v>0</v>
      </c>
      <c r="N79" s="245">
        <v>0</v>
      </c>
      <c r="O79" s="246">
        <v>0</v>
      </c>
      <c r="P79" s="245">
        <v>0</v>
      </c>
      <c r="Q79" s="246">
        <v>0</v>
      </c>
      <c r="R79" s="245">
        <v>0</v>
      </c>
      <c r="S79" s="246">
        <v>0</v>
      </c>
      <c r="T79" s="245">
        <v>0</v>
      </c>
      <c r="U79" s="246">
        <v>0</v>
      </c>
      <c r="V79" s="245">
        <v>0</v>
      </c>
      <c r="W79" s="246">
        <v>0</v>
      </c>
      <c r="X79" s="245">
        <v>0</v>
      </c>
      <c r="Y79" s="246">
        <v>0</v>
      </c>
      <c r="Z79" s="245">
        <v>0</v>
      </c>
      <c r="AA79" s="246">
        <v>0</v>
      </c>
      <c r="AB79" s="144">
        <f t="shared" si="17"/>
        <v>0</v>
      </c>
      <c r="AC79" s="148">
        <f t="shared" si="18"/>
        <v>0</v>
      </c>
      <c r="AD79" s="101"/>
      <c r="AE79" s="101"/>
      <c r="AF79" s="101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</row>
    <row r="80" spans="1:62" hidden="1" x14ac:dyDescent="0.25">
      <c r="A80" s="41876"/>
      <c r="B80" s="41878"/>
      <c r="C80" s="132">
        <v>9</v>
      </c>
      <c r="D80" s="241">
        <v>0</v>
      </c>
      <c r="E80" s="242">
        <v>0</v>
      </c>
      <c r="F80" s="241">
        <v>0</v>
      </c>
      <c r="G80" s="242">
        <v>0</v>
      </c>
      <c r="H80" s="241">
        <v>0</v>
      </c>
      <c r="I80" s="242">
        <v>0</v>
      </c>
      <c r="J80" s="241">
        <v>0</v>
      </c>
      <c r="K80" s="242">
        <v>0</v>
      </c>
      <c r="L80" s="241">
        <v>0</v>
      </c>
      <c r="M80" s="242">
        <v>0</v>
      </c>
      <c r="N80" s="241">
        <v>0</v>
      </c>
      <c r="O80" s="242">
        <v>0</v>
      </c>
      <c r="P80" s="241">
        <v>0</v>
      </c>
      <c r="Q80" s="242">
        <v>0</v>
      </c>
      <c r="R80" s="241">
        <v>0</v>
      </c>
      <c r="S80" s="242">
        <v>0</v>
      </c>
      <c r="T80" s="241">
        <v>0</v>
      </c>
      <c r="U80" s="242">
        <v>0</v>
      </c>
      <c r="V80" s="241">
        <v>0</v>
      </c>
      <c r="W80" s="242">
        <v>0</v>
      </c>
      <c r="X80" s="241">
        <v>0</v>
      </c>
      <c r="Y80" s="242">
        <v>0</v>
      </c>
      <c r="Z80" s="241">
        <v>0</v>
      </c>
      <c r="AA80" s="242">
        <v>0</v>
      </c>
      <c r="AB80" s="133">
        <f t="shared" si="17"/>
        <v>0</v>
      </c>
      <c r="AC80" s="137">
        <f t="shared" si="18"/>
        <v>0</v>
      </c>
      <c r="AD80" s="101"/>
      <c r="AE80" s="101"/>
      <c r="AF80" s="101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</row>
    <row r="81" spans="1:62" hidden="1" x14ac:dyDescent="0.25">
      <c r="A81" s="41876"/>
      <c r="B81" s="41878"/>
      <c r="C81" s="132">
        <v>8</v>
      </c>
      <c r="D81" s="241">
        <v>0</v>
      </c>
      <c r="E81" s="242">
        <v>0</v>
      </c>
      <c r="F81" s="241">
        <v>0</v>
      </c>
      <c r="G81" s="242">
        <v>0</v>
      </c>
      <c r="H81" s="241">
        <v>0</v>
      </c>
      <c r="I81" s="242">
        <v>0</v>
      </c>
      <c r="J81" s="241">
        <v>0</v>
      </c>
      <c r="K81" s="242">
        <v>0</v>
      </c>
      <c r="L81" s="241">
        <v>0</v>
      </c>
      <c r="M81" s="242">
        <v>0</v>
      </c>
      <c r="N81" s="241">
        <v>0</v>
      </c>
      <c r="O81" s="242">
        <v>0</v>
      </c>
      <c r="P81" s="241">
        <v>0</v>
      </c>
      <c r="Q81" s="242">
        <v>0</v>
      </c>
      <c r="R81" s="241">
        <v>0</v>
      </c>
      <c r="S81" s="242">
        <v>0</v>
      </c>
      <c r="T81" s="241">
        <v>0</v>
      </c>
      <c r="U81" s="242">
        <v>0</v>
      </c>
      <c r="V81" s="241">
        <v>0</v>
      </c>
      <c r="W81" s="242">
        <v>0</v>
      </c>
      <c r="X81" s="241">
        <v>0</v>
      </c>
      <c r="Y81" s="242">
        <v>0</v>
      </c>
      <c r="Z81" s="241">
        <v>0</v>
      </c>
      <c r="AA81" s="242">
        <v>0</v>
      </c>
      <c r="AB81" s="133">
        <f t="shared" si="17"/>
        <v>0</v>
      </c>
      <c r="AC81" s="137">
        <f t="shared" si="18"/>
        <v>0</v>
      </c>
      <c r="AD81" s="101"/>
      <c r="AE81" s="101"/>
      <c r="AF81" s="101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</row>
    <row r="82" spans="1:62" hidden="1" x14ac:dyDescent="0.25">
      <c r="A82" s="41876"/>
      <c r="B82" s="41878"/>
      <c r="C82" s="132">
        <v>7</v>
      </c>
      <c r="D82" s="241">
        <v>0</v>
      </c>
      <c r="E82" s="242">
        <v>0</v>
      </c>
      <c r="F82" s="241">
        <v>0</v>
      </c>
      <c r="G82" s="242">
        <v>0</v>
      </c>
      <c r="H82" s="241">
        <v>0</v>
      </c>
      <c r="I82" s="242">
        <v>0</v>
      </c>
      <c r="J82" s="241">
        <v>0</v>
      </c>
      <c r="K82" s="242">
        <v>0</v>
      </c>
      <c r="L82" s="241">
        <v>0</v>
      </c>
      <c r="M82" s="242">
        <v>0</v>
      </c>
      <c r="N82" s="241">
        <v>0</v>
      </c>
      <c r="O82" s="242">
        <v>0</v>
      </c>
      <c r="P82" s="241">
        <v>0</v>
      </c>
      <c r="Q82" s="242">
        <v>0</v>
      </c>
      <c r="R82" s="241">
        <v>0</v>
      </c>
      <c r="S82" s="242">
        <v>0</v>
      </c>
      <c r="T82" s="241">
        <v>0</v>
      </c>
      <c r="U82" s="242">
        <v>0</v>
      </c>
      <c r="V82" s="241">
        <v>0</v>
      </c>
      <c r="W82" s="242">
        <v>0</v>
      </c>
      <c r="X82" s="241">
        <v>0</v>
      </c>
      <c r="Y82" s="242">
        <v>0</v>
      </c>
      <c r="Z82" s="241">
        <v>0</v>
      </c>
      <c r="AA82" s="242">
        <v>0</v>
      </c>
      <c r="AB82" s="133">
        <f t="shared" si="17"/>
        <v>0</v>
      </c>
      <c r="AC82" s="137">
        <f t="shared" si="18"/>
        <v>0</v>
      </c>
      <c r="AD82" s="101"/>
      <c r="AE82" s="101"/>
      <c r="AF82" s="101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</row>
    <row r="83" spans="1:62" hidden="1" x14ac:dyDescent="0.25">
      <c r="A83" s="41876"/>
      <c r="B83" s="41880"/>
      <c r="C83" s="155">
        <v>6</v>
      </c>
      <c r="D83" s="247">
        <v>0</v>
      </c>
      <c r="E83" s="248">
        <v>0</v>
      </c>
      <c r="F83" s="247">
        <v>0</v>
      </c>
      <c r="G83" s="248">
        <v>0</v>
      </c>
      <c r="H83" s="247">
        <v>0</v>
      </c>
      <c r="I83" s="248">
        <v>0</v>
      </c>
      <c r="J83" s="247">
        <v>0</v>
      </c>
      <c r="K83" s="248">
        <v>0</v>
      </c>
      <c r="L83" s="247">
        <v>0</v>
      </c>
      <c r="M83" s="248">
        <v>0</v>
      </c>
      <c r="N83" s="247">
        <v>0</v>
      </c>
      <c r="O83" s="248">
        <v>0</v>
      </c>
      <c r="P83" s="247">
        <v>0</v>
      </c>
      <c r="Q83" s="248">
        <v>0</v>
      </c>
      <c r="R83" s="247">
        <v>0</v>
      </c>
      <c r="S83" s="248">
        <v>0</v>
      </c>
      <c r="T83" s="247">
        <v>0</v>
      </c>
      <c r="U83" s="248">
        <v>0</v>
      </c>
      <c r="V83" s="247">
        <v>0</v>
      </c>
      <c r="W83" s="248">
        <v>0</v>
      </c>
      <c r="X83" s="247">
        <v>0</v>
      </c>
      <c r="Y83" s="248">
        <v>0</v>
      </c>
      <c r="Z83" s="247">
        <v>0</v>
      </c>
      <c r="AA83" s="248">
        <v>0</v>
      </c>
      <c r="AB83" s="156">
        <f t="shared" si="17"/>
        <v>0</v>
      </c>
      <c r="AC83" s="160">
        <f t="shared" si="18"/>
        <v>0</v>
      </c>
      <c r="AD83" s="101"/>
      <c r="AE83" s="101"/>
      <c r="AF83" s="101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</row>
    <row r="84" spans="1:62" hidden="1" x14ac:dyDescent="0.25">
      <c r="A84" s="41876"/>
      <c r="B84" s="41881" t="s">
        <v>62</v>
      </c>
      <c r="C84" s="161">
        <v>5</v>
      </c>
      <c r="D84" s="249">
        <v>0</v>
      </c>
      <c r="E84" s="250">
        <v>0</v>
      </c>
      <c r="F84" s="249">
        <v>0</v>
      </c>
      <c r="G84" s="250">
        <v>0</v>
      </c>
      <c r="H84" s="249">
        <v>0</v>
      </c>
      <c r="I84" s="250">
        <v>0</v>
      </c>
      <c r="J84" s="249">
        <v>0</v>
      </c>
      <c r="K84" s="250">
        <v>0</v>
      </c>
      <c r="L84" s="249">
        <v>0</v>
      </c>
      <c r="M84" s="250">
        <v>0</v>
      </c>
      <c r="N84" s="249">
        <v>0</v>
      </c>
      <c r="O84" s="250">
        <v>0</v>
      </c>
      <c r="P84" s="249">
        <v>0</v>
      </c>
      <c r="Q84" s="250">
        <v>0</v>
      </c>
      <c r="R84" s="249">
        <v>0</v>
      </c>
      <c r="S84" s="250">
        <v>0</v>
      </c>
      <c r="T84" s="249">
        <v>0</v>
      </c>
      <c r="U84" s="250">
        <v>0</v>
      </c>
      <c r="V84" s="249">
        <v>0</v>
      </c>
      <c r="W84" s="250">
        <v>0</v>
      </c>
      <c r="X84" s="249">
        <v>0</v>
      </c>
      <c r="Y84" s="250">
        <v>0</v>
      </c>
      <c r="Z84" s="249">
        <v>0</v>
      </c>
      <c r="AA84" s="250">
        <v>0</v>
      </c>
      <c r="AB84" s="130">
        <f t="shared" si="17"/>
        <v>0</v>
      </c>
      <c r="AC84" s="165">
        <f t="shared" si="18"/>
        <v>0</v>
      </c>
      <c r="AD84" s="101"/>
      <c r="AE84" s="101"/>
      <c r="AF84" s="101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</row>
    <row r="85" spans="1:62" hidden="1" x14ac:dyDescent="0.25">
      <c r="A85" s="41876"/>
      <c r="B85" s="41878"/>
      <c r="C85" s="132">
        <v>4</v>
      </c>
      <c r="D85" s="241">
        <v>0</v>
      </c>
      <c r="E85" s="242">
        <v>0</v>
      </c>
      <c r="F85" s="241">
        <v>0</v>
      </c>
      <c r="G85" s="242">
        <v>0</v>
      </c>
      <c r="H85" s="241">
        <v>0</v>
      </c>
      <c r="I85" s="242">
        <v>0</v>
      </c>
      <c r="J85" s="241">
        <v>0</v>
      </c>
      <c r="K85" s="242">
        <v>0</v>
      </c>
      <c r="L85" s="241">
        <v>0</v>
      </c>
      <c r="M85" s="242">
        <v>0</v>
      </c>
      <c r="N85" s="241">
        <v>0</v>
      </c>
      <c r="O85" s="242">
        <v>0</v>
      </c>
      <c r="P85" s="241">
        <v>0</v>
      </c>
      <c r="Q85" s="242">
        <v>0</v>
      </c>
      <c r="R85" s="241">
        <v>0</v>
      </c>
      <c r="S85" s="242">
        <v>0</v>
      </c>
      <c r="T85" s="241">
        <v>0</v>
      </c>
      <c r="U85" s="242">
        <v>0</v>
      </c>
      <c r="V85" s="241">
        <v>0</v>
      </c>
      <c r="W85" s="242">
        <v>0</v>
      </c>
      <c r="X85" s="241">
        <v>0</v>
      </c>
      <c r="Y85" s="242">
        <v>0</v>
      </c>
      <c r="Z85" s="241">
        <v>0</v>
      </c>
      <c r="AA85" s="242">
        <v>0</v>
      </c>
      <c r="AB85" s="133">
        <f t="shared" si="17"/>
        <v>0</v>
      </c>
      <c r="AC85" s="137">
        <f t="shared" si="18"/>
        <v>0</v>
      </c>
      <c r="AD85" s="101"/>
      <c r="AE85" s="101"/>
      <c r="AF85" s="101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</row>
    <row r="86" spans="1:62" hidden="1" x14ac:dyDescent="0.25">
      <c r="A86" s="41876"/>
      <c r="B86" s="41878"/>
      <c r="C86" s="132">
        <v>3</v>
      </c>
      <c r="D86" s="241">
        <v>0</v>
      </c>
      <c r="E86" s="242">
        <v>0</v>
      </c>
      <c r="F86" s="241">
        <v>0</v>
      </c>
      <c r="G86" s="242">
        <v>0</v>
      </c>
      <c r="H86" s="241">
        <v>0</v>
      </c>
      <c r="I86" s="242">
        <v>0</v>
      </c>
      <c r="J86" s="241">
        <v>0</v>
      </c>
      <c r="K86" s="242">
        <v>0</v>
      </c>
      <c r="L86" s="241">
        <v>0</v>
      </c>
      <c r="M86" s="242">
        <v>0</v>
      </c>
      <c r="N86" s="241">
        <v>0</v>
      </c>
      <c r="O86" s="242">
        <v>0</v>
      </c>
      <c r="P86" s="241">
        <v>0</v>
      </c>
      <c r="Q86" s="242">
        <v>0</v>
      </c>
      <c r="R86" s="241">
        <v>0</v>
      </c>
      <c r="S86" s="242">
        <v>0</v>
      </c>
      <c r="T86" s="241">
        <v>0</v>
      </c>
      <c r="U86" s="242">
        <v>0</v>
      </c>
      <c r="V86" s="241">
        <v>0</v>
      </c>
      <c r="W86" s="242">
        <v>0</v>
      </c>
      <c r="X86" s="241">
        <v>0</v>
      </c>
      <c r="Y86" s="242">
        <v>0</v>
      </c>
      <c r="Z86" s="241">
        <v>0</v>
      </c>
      <c r="AA86" s="242">
        <v>0</v>
      </c>
      <c r="AB86" s="133">
        <f t="shared" si="17"/>
        <v>0</v>
      </c>
      <c r="AC86" s="137">
        <f t="shared" si="18"/>
        <v>0</v>
      </c>
      <c r="AD86" s="101"/>
      <c r="AE86" s="101"/>
      <c r="AF86" s="101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</row>
    <row r="87" spans="1:62" hidden="1" x14ac:dyDescent="0.25">
      <c r="A87" s="41876"/>
      <c r="B87" s="41878"/>
      <c r="C87" s="132">
        <v>2</v>
      </c>
      <c r="D87" s="241">
        <v>0</v>
      </c>
      <c r="E87" s="242">
        <v>0</v>
      </c>
      <c r="F87" s="241">
        <v>0</v>
      </c>
      <c r="G87" s="242">
        <v>0</v>
      </c>
      <c r="H87" s="241">
        <v>0</v>
      </c>
      <c r="I87" s="242">
        <v>0</v>
      </c>
      <c r="J87" s="241">
        <v>0</v>
      </c>
      <c r="K87" s="242">
        <v>0</v>
      </c>
      <c r="L87" s="241">
        <v>0</v>
      </c>
      <c r="M87" s="242">
        <v>0</v>
      </c>
      <c r="N87" s="241">
        <v>0</v>
      </c>
      <c r="O87" s="242">
        <v>0</v>
      </c>
      <c r="P87" s="241">
        <v>0</v>
      </c>
      <c r="Q87" s="242">
        <v>0</v>
      </c>
      <c r="R87" s="241">
        <v>0</v>
      </c>
      <c r="S87" s="242">
        <v>0</v>
      </c>
      <c r="T87" s="241">
        <v>0</v>
      </c>
      <c r="U87" s="242">
        <v>0</v>
      </c>
      <c r="V87" s="241">
        <v>0</v>
      </c>
      <c r="W87" s="242">
        <v>0</v>
      </c>
      <c r="X87" s="241">
        <v>0</v>
      </c>
      <c r="Y87" s="242">
        <v>0</v>
      </c>
      <c r="Z87" s="241">
        <v>0</v>
      </c>
      <c r="AA87" s="242">
        <v>0</v>
      </c>
      <c r="AB87" s="133">
        <f t="shared" si="17"/>
        <v>0</v>
      </c>
      <c r="AC87" s="137">
        <f t="shared" si="18"/>
        <v>0</v>
      </c>
      <c r="AD87" s="101"/>
      <c r="AE87" s="101"/>
      <c r="AF87" s="101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</row>
    <row r="88" spans="1:62" hidden="1" x14ac:dyDescent="0.25">
      <c r="A88" s="41876"/>
      <c r="B88" s="41879"/>
      <c r="C88" s="172">
        <v>1</v>
      </c>
      <c r="D88" s="251">
        <v>0</v>
      </c>
      <c r="E88" s="252">
        <v>0</v>
      </c>
      <c r="F88" s="251">
        <v>0</v>
      </c>
      <c r="G88" s="252">
        <v>0</v>
      </c>
      <c r="H88" s="251">
        <v>0</v>
      </c>
      <c r="I88" s="252">
        <v>0</v>
      </c>
      <c r="J88" s="251">
        <v>0</v>
      </c>
      <c r="K88" s="252">
        <v>0</v>
      </c>
      <c r="L88" s="251">
        <v>0</v>
      </c>
      <c r="M88" s="252">
        <v>0</v>
      </c>
      <c r="N88" s="251">
        <v>0</v>
      </c>
      <c r="O88" s="252">
        <v>0</v>
      </c>
      <c r="P88" s="251">
        <v>0</v>
      </c>
      <c r="Q88" s="252">
        <v>0</v>
      </c>
      <c r="R88" s="251">
        <v>0</v>
      </c>
      <c r="S88" s="252">
        <v>0</v>
      </c>
      <c r="T88" s="251">
        <v>0</v>
      </c>
      <c r="U88" s="252">
        <v>0</v>
      </c>
      <c r="V88" s="251">
        <v>0</v>
      </c>
      <c r="W88" s="252">
        <v>0</v>
      </c>
      <c r="X88" s="251">
        <v>0</v>
      </c>
      <c r="Y88" s="252">
        <v>0</v>
      </c>
      <c r="Z88" s="251">
        <v>0</v>
      </c>
      <c r="AA88" s="252">
        <v>0</v>
      </c>
      <c r="AB88" s="139">
        <f t="shared" si="17"/>
        <v>0</v>
      </c>
      <c r="AC88" s="177">
        <f t="shared" si="18"/>
        <v>0</v>
      </c>
      <c r="AD88" s="101"/>
      <c r="AE88" s="101"/>
      <c r="AF88" s="101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</row>
    <row r="89" spans="1:62" hidden="1" x14ac:dyDescent="0.25">
      <c r="A89" s="41866"/>
      <c r="B89" s="41882" t="s">
        <v>63</v>
      </c>
      <c r="C89" s="41882"/>
      <c r="D89" s="178">
        <f t="shared" ref="D89:AC89" si="19">SUM(D76:D88)</f>
        <v>0</v>
      </c>
      <c r="E89" s="178">
        <f t="shared" si="19"/>
        <v>0</v>
      </c>
      <c r="F89" s="178">
        <f t="shared" si="19"/>
        <v>0</v>
      </c>
      <c r="G89" s="178">
        <f t="shared" si="19"/>
        <v>0</v>
      </c>
      <c r="H89" s="178">
        <f t="shared" si="19"/>
        <v>0</v>
      </c>
      <c r="I89" s="178">
        <f t="shared" si="19"/>
        <v>0</v>
      </c>
      <c r="J89" s="178">
        <f t="shared" si="19"/>
        <v>0</v>
      </c>
      <c r="K89" s="178">
        <f t="shared" si="19"/>
        <v>0</v>
      </c>
      <c r="L89" s="178">
        <f t="shared" si="19"/>
        <v>0</v>
      </c>
      <c r="M89" s="178">
        <f t="shared" si="19"/>
        <v>0</v>
      </c>
      <c r="N89" s="178">
        <f t="shared" si="19"/>
        <v>0</v>
      </c>
      <c r="O89" s="178">
        <f t="shared" si="19"/>
        <v>0</v>
      </c>
      <c r="P89" s="178">
        <f t="shared" si="19"/>
        <v>0</v>
      </c>
      <c r="Q89" s="178">
        <f t="shared" si="19"/>
        <v>0</v>
      </c>
      <c r="R89" s="178">
        <f t="shared" si="19"/>
        <v>0</v>
      </c>
      <c r="S89" s="178">
        <f t="shared" si="19"/>
        <v>0</v>
      </c>
      <c r="T89" s="178">
        <f t="shared" si="19"/>
        <v>0</v>
      </c>
      <c r="U89" s="178">
        <f t="shared" si="19"/>
        <v>0</v>
      </c>
      <c r="V89" s="178">
        <f t="shared" si="19"/>
        <v>0</v>
      </c>
      <c r="W89" s="178">
        <f t="shared" si="19"/>
        <v>0</v>
      </c>
      <c r="X89" s="178">
        <f t="shared" si="19"/>
        <v>0</v>
      </c>
      <c r="Y89" s="178">
        <f t="shared" si="19"/>
        <v>0</v>
      </c>
      <c r="Z89" s="178">
        <f t="shared" si="19"/>
        <v>0</v>
      </c>
      <c r="AA89" s="178">
        <f t="shared" si="19"/>
        <v>0</v>
      </c>
      <c r="AB89" s="178">
        <f t="shared" si="19"/>
        <v>0</v>
      </c>
      <c r="AC89" s="253">
        <f t="shared" si="19"/>
        <v>0</v>
      </c>
      <c r="AD89" s="101"/>
      <c r="AE89" s="101"/>
      <c r="AF89" s="101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</row>
    <row r="90" spans="1:62" hidden="1" x14ac:dyDescent="0.25">
      <c r="A90" s="41876"/>
      <c r="B90" s="41883" t="s">
        <v>64</v>
      </c>
      <c r="C90" s="41884"/>
      <c r="D90" s="251">
        <v>0</v>
      </c>
      <c r="E90" s="252">
        <v>0</v>
      </c>
      <c r="F90" s="251">
        <v>0</v>
      </c>
      <c r="G90" s="252">
        <v>0</v>
      </c>
      <c r="H90" s="251">
        <v>0</v>
      </c>
      <c r="I90" s="252">
        <v>0</v>
      </c>
      <c r="J90" s="251">
        <v>0</v>
      </c>
      <c r="K90" s="252">
        <v>0</v>
      </c>
      <c r="L90" s="251">
        <v>0</v>
      </c>
      <c r="M90" s="252">
        <v>0</v>
      </c>
      <c r="N90" s="251">
        <v>0</v>
      </c>
      <c r="O90" s="252">
        <v>0</v>
      </c>
      <c r="P90" s="251">
        <v>0</v>
      </c>
      <c r="Q90" s="252">
        <v>0</v>
      </c>
      <c r="R90" s="251">
        <v>0</v>
      </c>
      <c r="S90" s="252">
        <v>0</v>
      </c>
      <c r="T90" s="251">
        <v>0</v>
      </c>
      <c r="U90" s="252">
        <v>0</v>
      </c>
      <c r="V90" s="251">
        <v>0</v>
      </c>
      <c r="W90" s="252">
        <v>0</v>
      </c>
      <c r="X90" s="251">
        <v>0</v>
      </c>
      <c r="Y90" s="252">
        <v>0</v>
      </c>
      <c r="Z90" s="251">
        <v>0</v>
      </c>
      <c r="AA90" s="252">
        <v>0</v>
      </c>
      <c r="AB90" s="179">
        <f>SUM(D90+F90+H90+J90+L90+N90+P90+R90+T90+V90+X90+Z90)</f>
        <v>0</v>
      </c>
      <c r="AC90" s="183">
        <f>SUM(E90+G90+I90+K90+M90+O90+Q90+S90+U90+W90+Y90+AA90)</f>
        <v>0</v>
      </c>
      <c r="AD90" s="101"/>
      <c r="AE90" s="101"/>
      <c r="AF90" s="101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</row>
    <row r="91" spans="1:62" hidden="1" x14ac:dyDescent="0.25">
      <c r="A91" s="41866"/>
      <c r="B91" s="41885" t="s">
        <v>67</v>
      </c>
      <c r="C91" s="41885"/>
      <c r="D91" s="254">
        <f t="shared" ref="D91:AC91" si="20">D89+D90</f>
        <v>0</v>
      </c>
      <c r="E91" s="254">
        <f t="shared" si="20"/>
        <v>0</v>
      </c>
      <c r="F91" s="254">
        <f t="shared" si="20"/>
        <v>0</v>
      </c>
      <c r="G91" s="178">
        <f t="shared" si="20"/>
        <v>0</v>
      </c>
      <c r="H91" s="178">
        <f t="shared" si="20"/>
        <v>0</v>
      </c>
      <c r="I91" s="178">
        <f t="shared" si="20"/>
        <v>0</v>
      </c>
      <c r="J91" s="178">
        <f t="shared" si="20"/>
        <v>0</v>
      </c>
      <c r="K91" s="178">
        <f t="shared" si="20"/>
        <v>0</v>
      </c>
      <c r="L91" s="178">
        <f t="shared" si="20"/>
        <v>0</v>
      </c>
      <c r="M91" s="178">
        <f t="shared" si="20"/>
        <v>0</v>
      </c>
      <c r="N91" s="178">
        <f t="shared" si="20"/>
        <v>0</v>
      </c>
      <c r="O91" s="178">
        <f t="shared" si="20"/>
        <v>0</v>
      </c>
      <c r="P91" s="178">
        <f t="shared" si="20"/>
        <v>0</v>
      </c>
      <c r="Q91" s="178">
        <f t="shared" si="20"/>
        <v>0</v>
      </c>
      <c r="R91" s="178">
        <f t="shared" si="20"/>
        <v>0</v>
      </c>
      <c r="S91" s="178">
        <f t="shared" si="20"/>
        <v>0</v>
      </c>
      <c r="T91" s="178">
        <f t="shared" si="20"/>
        <v>0</v>
      </c>
      <c r="U91" s="178">
        <f t="shared" si="20"/>
        <v>0</v>
      </c>
      <c r="V91" s="178">
        <f t="shared" si="20"/>
        <v>0</v>
      </c>
      <c r="W91" s="178">
        <f t="shared" si="20"/>
        <v>0</v>
      </c>
      <c r="X91" s="178">
        <f t="shared" si="20"/>
        <v>0</v>
      </c>
      <c r="Y91" s="178">
        <f t="shared" si="20"/>
        <v>0</v>
      </c>
      <c r="Z91" s="178">
        <f t="shared" si="20"/>
        <v>0</v>
      </c>
      <c r="AA91" s="178">
        <f t="shared" si="20"/>
        <v>0</v>
      </c>
      <c r="AB91" s="178">
        <f t="shared" si="20"/>
        <v>0</v>
      </c>
      <c r="AC91" s="253">
        <f t="shared" si="20"/>
        <v>0</v>
      </c>
      <c r="AD91" s="101"/>
      <c r="AE91" s="101"/>
      <c r="AF91" s="101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</row>
    <row r="92" spans="1:62" hidden="1" x14ac:dyDescent="0.25">
      <c r="A92" s="41889" t="s">
        <v>72</v>
      </c>
      <c r="B92" s="41889"/>
      <c r="C92" s="41890"/>
      <c r="D92" s="178">
        <f t="shared" ref="D92:AA92" si="21">D91+D75</f>
        <v>0</v>
      </c>
      <c r="E92" s="178">
        <f t="shared" si="21"/>
        <v>0</v>
      </c>
      <c r="F92" s="178">
        <f t="shared" si="21"/>
        <v>0</v>
      </c>
      <c r="G92" s="178">
        <f t="shared" si="21"/>
        <v>0</v>
      </c>
      <c r="H92" s="178">
        <f t="shared" si="21"/>
        <v>0</v>
      </c>
      <c r="I92" s="178">
        <f t="shared" si="21"/>
        <v>0</v>
      </c>
      <c r="J92" s="178">
        <f t="shared" si="21"/>
        <v>0</v>
      </c>
      <c r="K92" s="178">
        <f t="shared" si="21"/>
        <v>0</v>
      </c>
      <c r="L92" s="178">
        <f t="shared" si="21"/>
        <v>0</v>
      </c>
      <c r="M92" s="178">
        <f t="shared" si="21"/>
        <v>0</v>
      </c>
      <c r="N92" s="178">
        <f t="shared" si="21"/>
        <v>0</v>
      </c>
      <c r="O92" s="178">
        <f t="shared" si="21"/>
        <v>0</v>
      </c>
      <c r="P92" s="178">
        <f t="shared" si="21"/>
        <v>0</v>
      </c>
      <c r="Q92" s="178">
        <f t="shared" si="21"/>
        <v>0</v>
      </c>
      <c r="R92" s="178">
        <f t="shared" si="21"/>
        <v>0</v>
      </c>
      <c r="S92" s="178">
        <f t="shared" si="21"/>
        <v>0</v>
      </c>
      <c r="T92" s="178">
        <f t="shared" si="21"/>
        <v>0</v>
      </c>
      <c r="U92" s="178">
        <f t="shared" si="21"/>
        <v>0</v>
      </c>
      <c r="V92" s="178">
        <f t="shared" si="21"/>
        <v>0</v>
      </c>
      <c r="W92" s="178">
        <f t="shared" si="21"/>
        <v>0</v>
      </c>
      <c r="X92" s="178">
        <f t="shared" si="21"/>
        <v>0</v>
      </c>
      <c r="Y92" s="178">
        <f t="shared" si="21"/>
        <v>0</v>
      </c>
      <c r="Z92" s="178">
        <f t="shared" si="21"/>
        <v>0</v>
      </c>
      <c r="AA92" s="178">
        <f t="shared" si="21"/>
        <v>0</v>
      </c>
      <c r="AB92" s="178">
        <f>AB75+AB91</f>
        <v>0</v>
      </c>
      <c r="AC92" s="253">
        <f>AC75+AC91</f>
        <v>0</v>
      </c>
      <c r="AD92" s="101"/>
      <c r="AE92" s="101"/>
      <c r="AF92" s="101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</row>
    <row r="93" spans="1:62" hidden="1" x14ac:dyDescent="0.25">
      <c r="A93" s="122" t="s">
        <v>73</v>
      </c>
      <c r="B93" s="123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01"/>
      <c r="AE93" s="101"/>
      <c r="AF93" s="101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</row>
    <row r="94" spans="1:62" hidden="1" x14ac:dyDescent="0.25">
      <c r="A94" s="41876" t="s">
        <v>59</v>
      </c>
      <c r="B94" s="41877" t="s">
        <v>60</v>
      </c>
      <c r="C94" s="125">
        <v>13</v>
      </c>
      <c r="D94" s="239">
        <v>0</v>
      </c>
      <c r="E94" s="240">
        <v>0</v>
      </c>
      <c r="F94" s="239">
        <v>0</v>
      </c>
      <c r="G94" s="240">
        <v>0</v>
      </c>
      <c r="H94" s="239">
        <v>0</v>
      </c>
      <c r="I94" s="240">
        <v>0</v>
      </c>
      <c r="J94" s="239">
        <v>0</v>
      </c>
      <c r="K94" s="240">
        <v>0</v>
      </c>
      <c r="L94" s="239">
        <v>0</v>
      </c>
      <c r="M94" s="240">
        <v>0</v>
      </c>
      <c r="N94" s="239">
        <v>0</v>
      </c>
      <c r="O94" s="240">
        <v>0</v>
      </c>
      <c r="P94" s="239">
        <v>0</v>
      </c>
      <c r="Q94" s="240">
        <v>0</v>
      </c>
      <c r="R94" s="239">
        <v>0</v>
      </c>
      <c r="S94" s="240">
        <v>0</v>
      </c>
      <c r="T94" s="239">
        <v>0</v>
      </c>
      <c r="U94" s="240">
        <v>0</v>
      </c>
      <c r="V94" s="239">
        <v>0</v>
      </c>
      <c r="W94" s="240">
        <v>0</v>
      </c>
      <c r="X94" s="239">
        <v>0</v>
      </c>
      <c r="Y94" s="240">
        <v>0</v>
      </c>
      <c r="Z94" s="239">
        <v>0</v>
      </c>
      <c r="AA94" s="240">
        <v>0</v>
      </c>
      <c r="AB94" s="130">
        <f t="shared" ref="AB94:AB106" si="22">SUM(D94+F94+H94+J94+L94+N94+P94+R94+T94+V94+X94+Z94)</f>
        <v>0</v>
      </c>
      <c r="AC94" s="131">
        <f t="shared" ref="AC94:AC106" si="23">SUM(E94+G94+I94+K94+M94+O94+Q94+S94+U94+W94+Y94+AA94)</f>
        <v>0</v>
      </c>
      <c r="AD94" s="101"/>
      <c r="AE94" s="101"/>
      <c r="AF94" s="101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</row>
    <row r="95" spans="1:62" hidden="1" x14ac:dyDescent="0.25">
      <c r="A95" s="41876"/>
      <c r="B95" s="41878"/>
      <c r="C95" s="132">
        <v>12</v>
      </c>
      <c r="D95" s="241">
        <v>0</v>
      </c>
      <c r="E95" s="242">
        <v>0</v>
      </c>
      <c r="F95" s="241">
        <v>0</v>
      </c>
      <c r="G95" s="242">
        <v>0</v>
      </c>
      <c r="H95" s="241">
        <v>0</v>
      </c>
      <c r="I95" s="242">
        <v>0</v>
      </c>
      <c r="J95" s="241">
        <v>0</v>
      </c>
      <c r="K95" s="242">
        <v>0</v>
      </c>
      <c r="L95" s="241">
        <v>0</v>
      </c>
      <c r="M95" s="242">
        <v>0</v>
      </c>
      <c r="N95" s="241">
        <v>0</v>
      </c>
      <c r="O95" s="242">
        <v>0</v>
      </c>
      <c r="P95" s="241">
        <v>0</v>
      </c>
      <c r="Q95" s="242">
        <v>0</v>
      </c>
      <c r="R95" s="241">
        <v>0</v>
      </c>
      <c r="S95" s="242">
        <v>0</v>
      </c>
      <c r="T95" s="241">
        <v>0</v>
      </c>
      <c r="U95" s="242">
        <v>0</v>
      </c>
      <c r="V95" s="241">
        <v>0</v>
      </c>
      <c r="W95" s="242">
        <v>0</v>
      </c>
      <c r="X95" s="241">
        <v>0</v>
      </c>
      <c r="Y95" s="242">
        <v>0</v>
      </c>
      <c r="Z95" s="241">
        <v>0</v>
      </c>
      <c r="AA95" s="242">
        <v>0</v>
      </c>
      <c r="AB95" s="133">
        <f t="shared" si="22"/>
        <v>0</v>
      </c>
      <c r="AC95" s="137">
        <f t="shared" si="23"/>
        <v>0</v>
      </c>
      <c r="AD95" s="101"/>
      <c r="AE95" s="101"/>
      <c r="AF95" s="101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</row>
    <row r="96" spans="1:62" hidden="1" x14ac:dyDescent="0.25">
      <c r="A96" s="41876"/>
      <c r="B96" s="41879"/>
      <c r="C96" s="138">
        <v>11</v>
      </c>
      <c r="D96" s="243">
        <v>0</v>
      </c>
      <c r="E96" s="244">
        <v>0</v>
      </c>
      <c r="F96" s="243">
        <v>0</v>
      </c>
      <c r="G96" s="244">
        <v>0</v>
      </c>
      <c r="H96" s="243">
        <v>0</v>
      </c>
      <c r="I96" s="244">
        <v>0</v>
      </c>
      <c r="J96" s="243">
        <v>0</v>
      </c>
      <c r="K96" s="244">
        <v>0</v>
      </c>
      <c r="L96" s="243">
        <v>0</v>
      </c>
      <c r="M96" s="244">
        <v>0</v>
      </c>
      <c r="N96" s="243">
        <v>0</v>
      </c>
      <c r="O96" s="244">
        <v>0</v>
      </c>
      <c r="P96" s="243">
        <v>0</v>
      </c>
      <c r="Q96" s="244">
        <v>0</v>
      </c>
      <c r="R96" s="243">
        <v>0</v>
      </c>
      <c r="S96" s="244">
        <v>0</v>
      </c>
      <c r="T96" s="243">
        <v>0</v>
      </c>
      <c r="U96" s="244">
        <v>0</v>
      </c>
      <c r="V96" s="243">
        <v>0</v>
      </c>
      <c r="W96" s="244">
        <v>0</v>
      </c>
      <c r="X96" s="243">
        <v>0</v>
      </c>
      <c r="Y96" s="244">
        <v>0</v>
      </c>
      <c r="Z96" s="243">
        <v>0</v>
      </c>
      <c r="AA96" s="244">
        <v>0</v>
      </c>
      <c r="AB96" s="139">
        <f t="shared" si="22"/>
        <v>0</v>
      </c>
      <c r="AC96" s="143">
        <f t="shared" si="23"/>
        <v>0</v>
      </c>
      <c r="AD96" s="101"/>
      <c r="AE96" s="101"/>
      <c r="AF96" s="101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</row>
    <row r="97" spans="1:62" hidden="1" x14ac:dyDescent="0.25">
      <c r="A97" s="41876"/>
      <c r="B97" s="41877" t="s">
        <v>61</v>
      </c>
      <c r="C97" s="125">
        <v>10</v>
      </c>
      <c r="D97" s="245">
        <v>0</v>
      </c>
      <c r="E97" s="246">
        <v>0</v>
      </c>
      <c r="F97" s="245">
        <v>0</v>
      </c>
      <c r="G97" s="246">
        <v>0</v>
      </c>
      <c r="H97" s="245">
        <v>0</v>
      </c>
      <c r="I97" s="246">
        <v>0</v>
      </c>
      <c r="J97" s="245">
        <v>0</v>
      </c>
      <c r="K97" s="246">
        <v>0</v>
      </c>
      <c r="L97" s="245">
        <v>0</v>
      </c>
      <c r="M97" s="246">
        <v>0</v>
      </c>
      <c r="N97" s="245">
        <v>0</v>
      </c>
      <c r="O97" s="246">
        <v>0</v>
      </c>
      <c r="P97" s="245">
        <v>0</v>
      </c>
      <c r="Q97" s="246">
        <v>0</v>
      </c>
      <c r="R97" s="245">
        <v>0</v>
      </c>
      <c r="S97" s="246">
        <v>0</v>
      </c>
      <c r="T97" s="245">
        <v>0</v>
      </c>
      <c r="U97" s="246">
        <v>0</v>
      </c>
      <c r="V97" s="245">
        <v>0</v>
      </c>
      <c r="W97" s="246">
        <v>0</v>
      </c>
      <c r="X97" s="245">
        <v>0</v>
      </c>
      <c r="Y97" s="246">
        <v>0</v>
      </c>
      <c r="Z97" s="245">
        <v>0</v>
      </c>
      <c r="AA97" s="246">
        <v>0</v>
      </c>
      <c r="AB97" s="144">
        <f t="shared" si="22"/>
        <v>0</v>
      </c>
      <c r="AC97" s="148">
        <f t="shared" si="23"/>
        <v>0</v>
      </c>
      <c r="AD97" s="101"/>
      <c r="AE97" s="101"/>
      <c r="AF97" s="101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</row>
    <row r="98" spans="1:62" hidden="1" x14ac:dyDescent="0.25">
      <c r="A98" s="41876"/>
      <c r="B98" s="41878"/>
      <c r="C98" s="132">
        <v>9</v>
      </c>
      <c r="D98" s="241">
        <v>0</v>
      </c>
      <c r="E98" s="242">
        <v>0</v>
      </c>
      <c r="F98" s="241">
        <v>0</v>
      </c>
      <c r="G98" s="242">
        <v>0</v>
      </c>
      <c r="H98" s="241">
        <v>0</v>
      </c>
      <c r="I98" s="242">
        <v>0</v>
      </c>
      <c r="J98" s="241">
        <v>0</v>
      </c>
      <c r="K98" s="242">
        <v>0</v>
      </c>
      <c r="L98" s="241">
        <v>0</v>
      </c>
      <c r="M98" s="242">
        <v>0</v>
      </c>
      <c r="N98" s="241">
        <v>0</v>
      </c>
      <c r="O98" s="242">
        <v>0</v>
      </c>
      <c r="P98" s="241">
        <v>0</v>
      </c>
      <c r="Q98" s="242">
        <v>0</v>
      </c>
      <c r="R98" s="241">
        <v>0</v>
      </c>
      <c r="S98" s="242">
        <v>0</v>
      </c>
      <c r="T98" s="241">
        <v>0</v>
      </c>
      <c r="U98" s="242">
        <v>0</v>
      </c>
      <c r="V98" s="241">
        <v>0</v>
      </c>
      <c r="W98" s="242">
        <v>0</v>
      </c>
      <c r="X98" s="241">
        <v>0</v>
      </c>
      <c r="Y98" s="242">
        <v>0</v>
      </c>
      <c r="Z98" s="241">
        <v>0</v>
      </c>
      <c r="AA98" s="242">
        <v>0</v>
      </c>
      <c r="AB98" s="133">
        <f t="shared" si="22"/>
        <v>0</v>
      </c>
      <c r="AC98" s="137">
        <f t="shared" si="23"/>
        <v>0</v>
      </c>
      <c r="AD98" s="101"/>
      <c r="AE98" s="101"/>
      <c r="AF98" s="101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</row>
    <row r="99" spans="1:62" hidden="1" x14ac:dyDescent="0.25">
      <c r="A99" s="41876"/>
      <c r="B99" s="41878"/>
      <c r="C99" s="132">
        <v>8</v>
      </c>
      <c r="D99" s="241">
        <v>0</v>
      </c>
      <c r="E99" s="242">
        <v>0</v>
      </c>
      <c r="F99" s="241">
        <v>0</v>
      </c>
      <c r="G99" s="242">
        <v>0</v>
      </c>
      <c r="H99" s="241">
        <v>0</v>
      </c>
      <c r="I99" s="242">
        <v>0</v>
      </c>
      <c r="J99" s="241">
        <v>0</v>
      </c>
      <c r="K99" s="242">
        <v>0</v>
      </c>
      <c r="L99" s="241">
        <v>0</v>
      </c>
      <c r="M99" s="242">
        <v>0</v>
      </c>
      <c r="N99" s="241">
        <v>0</v>
      </c>
      <c r="O99" s="242">
        <v>0</v>
      </c>
      <c r="P99" s="241">
        <v>0</v>
      </c>
      <c r="Q99" s="242">
        <v>0</v>
      </c>
      <c r="R99" s="241">
        <v>0</v>
      </c>
      <c r="S99" s="242">
        <v>0</v>
      </c>
      <c r="T99" s="241">
        <v>0</v>
      </c>
      <c r="U99" s="242">
        <v>0</v>
      </c>
      <c r="V99" s="241">
        <v>0</v>
      </c>
      <c r="W99" s="242">
        <v>0</v>
      </c>
      <c r="X99" s="241">
        <v>0</v>
      </c>
      <c r="Y99" s="242">
        <v>0</v>
      </c>
      <c r="Z99" s="241">
        <v>0</v>
      </c>
      <c r="AA99" s="242">
        <v>0</v>
      </c>
      <c r="AB99" s="133">
        <f t="shared" si="22"/>
        <v>0</v>
      </c>
      <c r="AC99" s="137">
        <f t="shared" si="23"/>
        <v>0</v>
      </c>
      <c r="AD99" s="101"/>
      <c r="AE99" s="101"/>
      <c r="AF99" s="101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</row>
    <row r="100" spans="1:62" hidden="1" x14ac:dyDescent="0.25">
      <c r="A100" s="41876"/>
      <c r="B100" s="41878"/>
      <c r="C100" s="132">
        <v>7</v>
      </c>
      <c r="D100" s="241">
        <v>0</v>
      </c>
      <c r="E100" s="242">
        <v>0</v>
      </c>
      <c r="F100" s="241">
        <v>0</v>
      </c>
      <c r="G100" s="242">
        <v>0</v>
      </c>
      <c r="H100" s="241">
        <v>0</v>
      </c>
      <c r="I100" s="242">
        <v>0</v>
      </c>
      <c r="J100" s="241">
        <v>0</v>
      </c>
      <c r="K100" s="242">
        <v>0</v>
      </c>
      <c r="L100" s="241">
        <v>0</v>
      </c>
      <c r="M100" s="242">
        <v>0</v>
      </c>
      <c r="N100" s="241">
        <v>0</v>
      </c>
      <c r="O100" s="242">
        <v>0</v>
      </c>
      <c r="P100" s="241">
        <v>0</v>
      </c>
      <c r="Q100" s="242">
        <v>0</v>
      </c>
      <c r="R100" s="241">
        <v>0</v>
      </c>
      <c r="S100" s="242">
        <v>0</v>
      </c>
      <c r="T100" s="241">
        <v>0</v>
      </c>
      <c r="U100" s="242">
        <v>0</v>
      </c>
      <c r="V100" s="241">
        <v>0</v>
      </c>
      <c r="W100" s="242">
        <v>0</v>
      </c>
      <c r="X100" s="241">
        <v>0</v>
      </c>
      <c r="Y100" s="242">
        <v>0</v>
      </c>
      <c r="Z100" s="241">
        <v>0</v>
      </c>
      <c r="AA100" s="242">
        <v>0</v>
      </c>
      <c r="AB100" s="133">
        <f t="shared" si="22"/>
        <v>0</v>
      </c>
      <c r="AC100" s="137">
        <f t="shared" si="23"/>
        <v>0</v>
      </c>
      <c r="AD100" s="101"/>
      <c r="AE100" s="101"/>
      <c r="AF100" s="101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</row>
    <row r="101" spans="1:62" hidden="1" x14ac:dyDescent="0.25">
      <c r="A101" s="41876"/>
      <c r="B101" s="41880"/>
      <c r="C101" s="155">
        <v>6</v>
      </c>
      <c r="D101" s="247">
        <v>0</v>
      </c>
      <c r="E101" s="248">
        <v>0</v>
      </c>
      <c r="F101" s="247">
        <v>0</v>
      </c>
      <c r="G101" s="248">
        <v>0</v>
      </c>
      <c r="H101" s="247">
        <v>0</v>
      </c>
      <c r="I101" s="248">
        <v>0</v>
      </c>
      <c r="J101" s="247">
        <v>0</v>
      </c>
      <c r="K101" s="248">
        <v>0</v>
      </c>
      <c r="L101" s="247">
        <v>0</v>
      </c>
      <c r="M101" s="248">
        <v>0</v>
      </c>
      <c r="N101" s="247">
        <v>0</v>
      </c>
      <c r="O101" s="248">
        <v>0</v>
      </c>
      <c r="P101" s="247">
        <v>0</v>
      </c>
      <c r="Q101" s="248">
        <v>0</v>
      </c>
      <c r="R101" s="247">
        <v>0</v>
      </c>
      <c r="S101" s="248">
        <v>0</v>
      </c>
      <c r="T101" s="247">
        <v>0</v>
      </c>
      <c r="U101" s="248">
        <v>0</v>
      </c>
      <c r="V101" s="247">
        <v>0</v>
      </c>
      <c r="W101" s="248">
        <v>0</v>
      </c>
      <c r="X101" s="247">
        <v>0</v>
      </c>
      <c r="Y101" s="248">
        <v>0</v>
      </c>
      <c r="Z101" s="247">
        <v>0</v>
      </c>
      <c r="AA101" s="248">
        <v>0</v>
      </c>
      <c r="AB101" s="156">
        <f t="shared" si="22"/>
        <v>0</v>
      </c>
      <c r="AC101" s="160">
        <f t="shared" si="23"/>
        <v>0</v>
      </c>
      <c r="AD101" s="101"/>
      <c r="AE101" s="101"/>
      <c r="AF101" s="101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</row>
    <row r="102" spans="1:62" hidden="1" x14ac:dyDescent="0.25">
      <c r="A102" s="41876"/>
      <c r="B102" s="41881" t="s">
        <v>62</v>
      </c>
      <c r="C102" s="161">
        <v>5</v>
      </c>
      <c r="D102" s="249">
        <v>0</v>
      </c>
      <c r="E102" s="250">
        <v>0</v>
      </c>
      <c r="F102" s="249">
        <v>0</v>
      </c>
      <c r="G102" s="250">
        <v>0</v>
      </c>
      <c r="H102" s="249">
        <v>0</v>
      </c>
      <c r="I102" s="250">
        <v>0</v>
      </c>
      <c r="J102" s="249">
        <v>0</v>
      </c>
      <c r="K102" s="250">
        <v>0</v>
      </c>
      <c r="L102" s="249">
        <v>0</v>
      </c>
      <c r="M102" s="250">
        <v>0</v>
      </c>
      <c r="N102" s="249">
        <v>0</v>
      </c>
      <c r="O102" s="250">
        <v>0</v>
      </c>
      <c r="P102" s="249">
        <v>0</v>
      </c>
      <c r="Q102" s="250">
        <v>0</v>
      </c>
      <c r="R102" s="249">
        <v>0</v>
      </c>
      <c r="S102" s="250">
        <v>0</v>
      </c>
      <c r="T102" s="249">
        <v>0</v>
      </c>
      <c r="U102" s="250">
        <v>0</v>
      </c>
      <c r="V102" s="249">
        <v>0</v>
      </c>
      <c r="W102" s="250">
        <v>0</v>
      </c>
      <c r="X102" s="249">
        <v>0</v>
      </c>
      <c r="Y102" s="250">
        <v>0</v>
      </c>
      <c r="Z102" s="249">
        <v>0</v>
      </c>
      <c r="AA102" s="250">
        <v>0</v>
      </c>
      <c r="AB102" s="130">
        <f t="shared" si="22"/>
        <v>0</v>
      </c>
      <c r="AC102" s="165">
        <f t="shared" si="23"/>
        <v>0</v>
      </c>
      <c r="AD102" s="101"/>
      <c r="AE102" s="101"/>
      <c r="AF102" s="101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</row>
    <row r="103" spans="1:62" hidden="1" x14ac:dyDescent="0.25">
      <c r="A103" s="41876"/>
      <c r="B103" s="41878"/>
      <c r="C103" s="132">
        <v>4</v>
      </c>
      <c r="D103" s="241">
        <v>0</v>
      </c>
      <c r="E103" s="242">
        <v>0</v>
      </c>
      <c r="F103" s="241">
        <v>0</v>
      </c>
      <c r="G103" s="242">
        <v>0</v>
      </c>
      <c r="H103" s="241">
        <v>0</v>
      </c>
      <c r="I103" s="242">
        <v>0</v>
      </c>
      <c r="J103" s="241">
        <v>0</v>
      </c>
      <c r="K103" s="242">
        <v>0</v>
      </c>
      <c r="L103" s="241">
        <v>0</v>
      </c>
      <c r="M103" s="242">
        <v>0</v>
      </c>
      <c r="N103" s="241">
        <v>0</v>
      </c>
      <c r="O103" s="242">
        <v>0</v>
      </c>
      <c r="P103" s="241">
        <v>0</v>
      </c>
      <c r="Q103" s="242">
        <v>0</v>
      </c>
      <c r="R103" s="241">
        <v>0</v>
      </c>
      <c r="S103" s="242">
        <v>0</v>
      </c>
      <c r="T103" s="241">
        <v>0</v>
      </c>
      <c r="U103" s="242">
        <v>0</v>
      </c>
      <c r="V103" s="241">
        <v>0</v>
      </c>
      <c r="W103" s="242">
        <v>0</v>
      </c>
      <c r="X103" s="241">
        <v>0</v>
      </c>
      <c r="Y103" s="242">
        <v>0</v>
      </c>
      <c r="Z103" s="241">
        <v>0</v>
      </c>
      <c r="AA103" s="242">
        <v>0</v>
      </c>
      <c r="AB103" s="133">
        <f t="shared" si="22"/>
        <v>0</v>
      </c>
      <c r="AC103" s="137">
        <f t="shared" si="23"/>
        <v>0</v>
      </c>
      <c r="AD103" s="101"/>
      <c r="AE103" s="101"/>
      <c r="AF103" s="101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</row>
    <row r="104" spans="1:62" hidden="1" x14ac:dyDescent="0.25">
      <c r="A104" s="41876"/>
      <c r="B104" s="41878"/>
      <c r="C104" s="132">
        <v>3</v>
      </c>
      <c r="D104" s="241">
        <v>0</v>
      </c>
      <c r="E104" s="242">
        <v>0</v>
      </c>
      <c r="F104" s="241">
        <v>0</v>
      </c>
      <c r="G104" s="242">
        <v>0</v>
      </c>
      <c r="H104" s="241">
        <v>0</v>
      </c>
      <c r="I104" s="242">
        <v>0</v>
      </c>
      <c r="J104" s="241">
        <v>0</v>
      </c>
      <c r="K104" s="242">
        <v>0</v>
      </c>
      <c r="L104" s="241">
        <v>0</v>
      </c>
      <c r="M104" s="242">
        <v>0</v>
      </c>
      <c r="N104" s="241">
        <v>0</v>
      </c>
      <c r="O104" s="242">
        <v>0</v>
      </c>
      <c r="P104" s="241">
        <v>0</v>
      </c>
      <c r="Q104" s="242">
        <v>0</v>
      </c>
      <c r="R104" s="241">
        <v>0</v>
      </c>
      <c r="S104" s="242">
        <v>0</v>
      </c>
      <c r="T104" s="241">
        <v>0</v>
      </c>
      <c r="U104" s="242">
        <v>0</v>
      </c>
      <c r="V104" s="241">
        <v>0</v>
      </c>
      <c r="W104" s="242">
        <v>0</v>
      </c>
      <c r="X104" s="241">
        <v>0</v>
      </c>
      <c r="Y104" s="242">
        <v>0</v>
      </c>
      <c r="Z104" s="241">
        <v>0</v>
      </c>
      <c r="AA104" s="242">
        <v>0</v>
      </c>
      <c r="AB104" s="133">
        <f t="shared" si="22"/>
        <v>0</v>
      </c>
      <c r="AC104" s="137">
        <f t="shared" si="23"/>
        <v>0</v>
      </c>
      <c r="AD104" s="101"/>
      <c r="AE104" s="101"/>
      <c r="AF104" s="101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</row>
    <row r="105" spans="1:62" hidden="1" x14ac:dyDescent="0.25">
      <c r="A105" s="41876"/>
      <c r="B105" s="41878"/>
      <c r="C105" s="132">
        <v>2</v>
      </c>
      <c r="D105" s="241">
        <v>0</v>
      </c>
      <c r="E105" s="242">
        <v>0</v>
      </c>
      <c r="F105" s="241">
        <v>0</v>
      </c>
      <c r="G105" s="242">
        <v>0</v>
      </c>
      <c r="H105" s="241">
        <v>0</v>
      </c>
      <c r="I105" s="242">
        <v>0</v>
      </c>
      <c r="J105" s="241">
        <v>0</v>
      </c>
      <c r="K105" s="242">
        <v>0</v>
      </c>
      <c r="L105" s="241">
        <v>0</v>
      </c>
      <c r="M105" s="242">
        <v>0</v>
      </c>
      <c r="N105" s="241">
        <v>0</v>
      </c>
      <c r="O105" s="242">
        <v>0</v>
      </c>
      <c r="P105" s="241">
        <v>0</v>
      </c>
      <c r="Q105" s="242">
        <v>0</v>
      </c>
      <c r="R105" s="241">
        <v>0</v>
      </c>
      <c r="S105" s="242">
        <v>0</v>
      </c>
      <c r="T105" s="241">
        <v>0</v>
      </c>
      <c r="U105" s="242">
        <v>0</v>
      </c>
      <c r="V105" s="241">
        <v>0</v>
      </c>
      <c r="W105" s="242">
        <v>0</v>
      </c>
      <c r="X105" s="241">
        <v>0</v>
      </c>
      <c r="Y105" s="242">
        <v>0</v>
      </c>
      <c r="Z105" s="241">
        <v>0</v>
      </c>
      <c r="AA105" s="242">
        <v>0</v>
      </c>
      <c r="AB105" s="133">
        <f t="shared" si="22"/>
        <v>0</v>
      </c>
      <c r="AC105" s="137">
        <f t="shared" si="23"/>
        <v>0</v>
      </c>
      <c r="AD105" s="101"/>
      <c r="AE105" s="101"/>
      <c r="AF105" s="101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</row>
    <row r="106" spans="1:62" hidden="1" x14ac:dyDescent="0.25">
      <c r="A106" s="41876"/>
      <c r="B106" s="41879"/>
      <c r="C106" s="172">
        <v>1</v>
      </c>
      <c r="D106" s="251">
        <v>0</v>
      </c>
      <c r="E106" s="252">
        <v>0</v>
      </c>
      <c r="F106" s="251">
        <v>0</v>
      </c>
      <c r="G106" s="252">
        <v>0</v>
      </c>
      <c r="H106" s="251">
        <v>0</v>
      </c>
      <c r="I106" s="252">
        <v>0</v>
      </c>
      <c r="J106" s="251">
        <v>0</v>
      </c>
      <c r="K106" s="252">
        <v>0</v>
      </c>
      <c r="L106" s="251">
        <v>0</v>
      </c>
      <c r="M106" s="252">
        <v>0</v>
      </c>
      <c r="N106" s="251">
        <v>0</v>
      </c>
      <c r="O106" s="252">
        <v>0</v>
      </c>
      <c r="P106" s="251">
        <v>0</v>
      </c>
      <c r="Q106" s="252">
        <v>0</v>
      </c>
      <c r="R106" s="251">
        <v>0</v>
      </c>
      <c r="S106" s="252">
        <v>0</v>
      </c>
      <c r="T106" s="251">
        <v>0</v>
      </c>
      <c r="U106" s="252">
        <v>0</v>
      </c>
      <c r="V106" s="251">
        <v>0</v>
      </c>
      <c r="W106" s="252">
        <v>0</v>
      </c>
      <c r="X106" s="251">
        <v>0</v>
      </c>
      <c r="Y106" s="252">
        <v>0</v>
      </c>
      <c r="Z106" s="251">
        <v>0</v>
      </c>
      <c r="AA106" s="252">
        <v>0</v>
      </c>
      <c r="AB106" s="139">
        <f t="shared" si="22"/>
        <v>0</v>
      </c>
      <c r="AC106" s="177">
        <f t="shared" si="23"/>
        <v>0</v>
      </c>
      <c r="AD106" s="101"/>
      <c r="AE106" s="101"/>
      <c r="AF106" s="101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</row>
    <row r="107" spans="1:62" hidden="1" x14ac:dyDescent="0.25">
      <c r="A107" s="41866"/>
      <c r="B107" s="41882" t="s">
        <v>63</v>
      </c>
      <c r="C107" s="41882"/>
      <c r="D107" s="178">
        <f t="shared" ref="D107:AC107" si="24">SUM(D94:D106)</f>
        <v>0</v>
      </c>
      <c r="E107" s="178">
        <f t="shared" si="24"/>
        <v>0</v>
      </c>
      <c r="F107" s="178">
        <f t="shared" si="24"/>
        <v>0</v>
      </c>
      <c r="G107" s="178">
        <f t="shared" si="24"/>
        <v>0</v>
      </c>
      <c r="H107" s="178">
        <f t="shared" si="24"/>
        <v>0</v>
      </c>
      <c r="I107" s="178">
        <f t="shared" si="24"/>
        <v>0</v>
      </c>
      <c r="J107" s="178">
        <f t="shared" si="24"/>
        <v>0</v>
      </c>
      <c r="K107" s="178">
        <f t="shared" si="24"/>
        <v>0</v>
      </c>
      <c r="L107" s="178">
        <f t="shared" si="24"/>
        <v>0</v>
      </c>
      <c r="M107" s="178">
        <f t="shared" si="24"/>
        <v>0</v>
      </c>
      <c r="N107" s="178">
        <f t="shared" si="24"/>
        <v>0</v>
      </c>
      <c r="O107" s="178">
        <f t="shared" si="24"/>
        <v>0</v>
      </c>
      <c r="P107" s="178">
        <f t="shared" si="24"/>
        <v>0</v>
      </c>
      <c r="Q107" s="178">
        <f t="shared" si="24"/>
        <v>0</v>
      </c>
      <c r="R107" s="178">
        <f t="shared" si="24"/>
        <v>0</v>
      </c>
      <c r="S107" s="178">
        <f t="shared" si="24"/>
        <v>0</v>
      </c>
      <c r="T107" s="178">
        <f t="shared" si="24"/>
        <v>0</v>
      </c>
      <c r="U107" s="178">
        <f t="shared" si="24"/>
        <v>0</v>
      </c>
      <c r="V107" s="178">
        <f t="shared" si="24"/>
        <v>0</v>
      </c>
      <c r="W107" s="178">
        <f t="shared" si="24"/>
        <v>0</v>
      </c>
      <c r="X107" s="178">
        <f t="shared" si="24"/>
        <v>0</v>
      </c>
      <c r="Y107" s="178">
        <f t="shared" si="24"/>
        <v>0</v>
      </c>
      <c r="Z107" s="178">
        <f t="shared" si="24"/>
        <v>0</v>
      </c>
      <c r="AA107" s="178">
        <f t="shared" si="24"/>
        <v>0</v>
      </c>
      <c r="AB107" s="178">
        <f t="shared" si="24"/>
        <v>0</v>
      </c>
      <c r="AC107" s="253">
        <f t="shared" si="24"/>
        <v>0</v>
      </c>
      <c r="AD107" s="101"/>
      <c r="AE107" s="101"/>
      <c r="AF107" s="101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</row>
    <row r="108" spans="1:62" hidden="1" x14ac:dyDescent="0.25">
      <c r="A108" s="41876"/>
      <c r="B108" s="41883" t="s">
        <v>64</v>
      </c>
      <c r="C108" s="41884"/>
      <c r="D108" s="251">
        <v>0</v>
      </c>
      <c r="E108" s="252">
        <v>0</v>
      </c>
      <c r="F108" s="251">
        <v>0</v>
      </c>
      <c r="G108" s="252">
        <v>0</v>
      </c>
      <c r="H108" s="251">
        <v>0</v>
      </c>
      <c r="I108" s="252">
        <v>0</v>
      </c>
      <c r="J108" s="251">
        <v>0</v>
      </c>
      <c r="K108" s="252">
        <v>0</v>
      </c>
      <c r="L108" s="251">
        <v>0</v>
      </c>
      <c r="M108" s="252">
        <v>0</v>
      </c>
      <c r="N108" s="251">
        <v>0</v>
      </c>
      <c r="O108" s="252">
        <v>0</v>
      </c>
      <c r="P108" s="251">
        <v>0</v>
      </c>
      <c r="Q108" s="252">
        <v>0</v>
      </c>
      <c r="R108" s="251">
        <v>0</v>
      </c>
      <c r="S108" s="252">
        <v>0</v>
      </c>
      <c r="T108" s="251">
        <v>0</v>
      </c>
      <c r="U108" s="252">
        <v>0</v>
      </c>
      <c r="V108" s="251">
        <v>0</v>
      </c>
      <c r="W108" s="252">
        <v>0</v>
      </c>
      <c r="X108" s="251">
        <v>0</v>
      </c>
      <c r="Y108" s="252">
        <v>0</v>
      </c>
      <c r="Z108" s="251">
        <v>0</v>
      </c>
      <c r="AA108" s="252">
        <v>0</v>
      </c>
      <c r="AB108" s="179">
        <f>SUM(D108+F108+H108+J108+L108+N108+P108+R108+T108+V108+X108+Z108)</f>
        <v>0</v>
      </c>
      <c r="AC108" s="183">
        <f>SUM(E108+G108+I108+K108+M108+O108+Q108+S108+U108+W108+Y108+AA108)</f>
        <v>0</v>
      </c>
      <c r="AD108" s="101"/>
      <c r="AE108" s="101"/>
      <c r="AF108" s="101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</row>
    <row r="109" spans="1:62" hidden="1" x14ac:dyDescent="0.25">
      <c r="A109" s="41867"/>
      <c r="B109" s="41888" t="s">
        <v>65</v>
      </c>
      <c r="C109" s="41888"/>
      <c r="D109" s="178">
        <f t="shared" ref="D109:AC109" si="25">D107+D108</f>
        <v>0</v>
      </c>
      <c r="E109" s="178">
        <f t="shared" si="25"/>
        <v>0</v>
      </c>
      <c r="F109" s="178">
        <f t="shared" si="25"/>
        <v>0</v>
      </c>
      <c r="G109" s="178">
        <f t="shared" si="25"/>
        <v>0</v>
      </c>
      <c r="H109" s="178">
        <f t="shared" si="25"/>
        <v>0</v>
      </c>
      <c r="I109" s="178">
        <f t="shared" si="25"/>
        <v>0</v>
      </c>
      <c r="J109" s="178">
        <f t="shared" si="25"/>
        <v>0</v>
      </c>
      <c r="K109" s="178">
        <f t="shared" si="25"/>
        <v>0</v>
      </c>
      <c r="L109" s="178">
        <f t="shared" si="25"/>
        <v>0</v>
      </c>
      <c r="M109" s="178">
        <f t="shared" si="25"/>
        <v>0</v>
      </c>
      <c r="N109" s="178">
        <f t="shared" si="25"/>
        <v>0</v>
      </c>
      <c r="O109" s="178">
        <f t="shared" si="25"/>
        <v>0</v>
      </c>
      <c r="P109" s="178">
        <f t="shared" si="25"/>
        <v>0</v>
      </c>
      <c r="Q109" s="178">
        <f t="shared" si="25"/>
        <v>0</v>
      </c>
      <c r="R109" s="178">
        <f t="shared" si="25"/>
        <v>0</v>
      </c>
      <c r="S109" s="178">
        <f t="shared" si="25"/>
        <v>0</v>
      </c>
      <c r="T109" s="178">
        <f t="shared" si="25"/>
        <v>0</v>
      </c>
      <c r="U109" s="178">
        <f t="shared" si="25"/>
        <v>0</v>
      </c>
      <c r="V109" s="178">
        <f t="shared" si="25"/>
        <v>0</v>
      </c>
      <c r="W109" s="178">
        <f t="shared" si="25"/>
        <v>0</v>
      </c>
      <c r="X109" s="178">
        <f t="shared" si="25"/>
        <v>0</v>
      </c>
      <c r="Y109" s="178">
        <f t="shared" si="25"/>
        <v>0</v>
      </c>
      <c r="Z109" s="178">
        <f t="shared" si="25"/>
        <v>0</v>
      </c>
      <c r="AA109" s="178">
        <f t="shared" si="25"/>
        <v>0</v>
      </c>
      <c r="AB109" s="178">
        <f t="shared" si="25"/>
        <v>0</v>
      </c>
      <c r="AC109" s="253">
        <f t="shared" si="25"/>
        <v>0</v>
      </c>
      <c r="AD109" s="101"/>
      <c r="AE109" s="101"/>
      <c r="AF109" s="101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</row>
    <row r="110" spans="1:62" hidden="1" x14ac:dyDescent="0.25">
      <c r="A110" s="41876" t="s">
        <v>66</v>
      </c>
      <c r="B110" s="41877" t="s">
        <v>60</v>
      </c>
      <c r="C110" s="125">
        <v>13</v>
      </c>
      <c r="D110" s="239">
        <v>0</v>
      </c>
      <c r="E110" s="240">
        <v>0</v>
      </c>
      <c r="F110" s="239">
        <v>0</v>
      </c>
      <c r="G110" s="240">
        <v>0</v>
      </c>
      <c r="H110" s="239">
        <v>0</v>
      </c>
      <c r="I110" s="240">
        <v>0</v>
      </c>
      <c r="J110" s="239">
        <v>0</v>
      </c>
      <c r="K110" s="240">
        <v>0</v>
      </c>
      <c r="L110" s="239">
        <v>0</v>
      </c>
      <c r="M110" s="240">
        <v>0</v>
      </c>
      <c r="N110" s="239">
        <v>0</v>
      </c>
      <c r="O110" s="240">
        <v>0</v>
      </c>
      <c r="P110" s="239">
        <v>0</v>
      </c>
      <c r="Q110" s="240">
        <v>0</v>
      </c>
      <c r="R110" s="239">
        <v>0</v>
      </c>
      <c r="S110" s="240">
        <v>0</v>
      </c>
      <c r="T110" s="239">
        <v>0</v>
      </c>
      <c r="U110" s="240">
        <v>0</v>
      </c>
      <c r="V110" s="239">
        <v>0</v>
      </c>
      <c r="W110" s="240">
        <v>0</v>
      </c>
      <c r="X110" s="239">
        <v>0</v>
      </c>
      <c r="Y110" s="240">
        <v>0</v>
      </c>
      <c r="Z110" s="239">
        <v>0</v>
      </c>
      <c r="AA110" s="240">
        <v>0</v>
      </c>
      <c r="AB110" s="130">
        <f t="shared" ref="AB110:AB122" si="26">SUM(D110+F110+H110+J110+L110+N110+P110+R110+T110+V110+X110+Z110)</f>
        <v>0</v>
      </c>
      <c r="AC110" s="131">
        <f t="shared" ref="AC110:AC122" si="27">SUM(E110+G110+I110+K110+M110+O110+Q110+S110+U110+W110+Y110+AA110)</f>
        <v>0</v>
      </c>
      <c r="AD110" s="101"/>
      <c r="AE110" s="101"/>
      <c r="AF110" s="101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</row>
    <row r="111" spans="1:62" hidden="1" x14ac:dyDescent="0.25">
      <c r="A111" s="41876"/>
      <c r="B111" s="41878"/>
      <c r="C111" s="132">
        <v>12</v>
      </c>
      <c r="D111" s="241">
        <v>0</v>
      </c>
      <c r="E111" s="242">
        <v>0</v>
      </c>
      <c r="F111" s="241">
        <v>0</v>
      </c>
      <c r="G111" s="242">
        <v>0</v>
      </c>
      <c r="H111" s="241">
        <v>0</v>
      </c>
      <c r="I111" s="242">
        <v>0</v>
      </c>
      <c r="J111" s="241">
        <v>0</v>
      </c>
      <c r="K111" s="242">
        <v>0</v>
      </c>
      <c r="L111" s="241">
        <v>0</v>
      </c>
      <c r="M111" s="242">
        <v>0</v>
      </c>
      <c r="N111" s="241">
        <v>0</v>
      </c>
      <c r="O111" s="242">
        <v>0</v>
      </c>
      <c r="P111" s="241">
        <v>0</v>
      </c>
      <c r="Q111" s="242">
        <v>0</v>
      </c>
      <c r="R111" s="241">
        <v>0</v>
      </c>
      <c r="S111" s="242">
        <v>0</v>
      </c>
      <c r="T111" s="241">
        <v>0</v>
      </c>
      <c r="U111" s="242">
        <v>0</v>
      </c>
      <c r="V111" s="241">
        <v>0</v>
      </c>
      <c r="W111" s="242">
        <v>0</v>
      </c>
      <c r="X111" s="241">
        <v>0</v>
      </c>
      <c r="Y111" s="242">
        <v>0</v>
      </c>
      <c r="Z111" s="241">
        <v>0</v>
      </c>
      <c r="AA111" s="242">
        <v>0</v>
      </c>
      <c r="AB111" s="133">
        <f t="shared" si="26"/>
        <v>0</v>
      </c>
      <c r="AC111" s="137">
        <f t="shared" si="27"/>
        <v>0</v>
      </c>
      <c r="AD111" s="101"/>
      <c r="AE111" s="101"/>
      <c r="AF111" s="101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</row>
    <row r="112" spans="1:62" hidden="1" x14ac:dyDescent="0.25">
      <c r="A112" s="41876"/>
      <c r="B112" s="41879"/>
      <c r="C112" s="138">
        <v>11</v>
      </c>
      <c r="D112" s="243">
        <v>0</v>
      </c>
      <c r="E112" s="244">
        <v>0</v>
      </c>
      <c r="F112" s="243">
        <v>0</v>
      </c>
      <c r="G112" s="244">
        <v>0</v>
      </c>
      <c r="H112" s="243">
        <v>0</v>
      </c>
      <c r="I112" s="244">
        <v>0</v>
      </c>
      <c r="J112" s="243">
        <v>0</v>
      </c>
      <c r="K112" s="244">
        <v>0</v>
      </c>
      <c r="L112" s="243">
        <v>0</v>
      </c>
      <c r="M112" s="244">
        <v>0</v>
      </c>
      <c r="N112" s="243">
        <v>0</v>
      </c>
      <c r="O112" s="244">
        <v>0</v>
      </c>
      <c r="P112" s="243">
        <v>0</v>
      </c>
      <c r="Q112" s="244">
        <v>0</v>
      </c>
      <c r="R112" s="243">
        <v>0</v>
      </c>
      <c r="S112" s="244">
        <v>0</v>
      </c>
      <c r="T112" s="243">
        <v>0</v>
      </c>
      <c r="U112" s="244">
        <v>0</v>
      </c>
      <c r="V112" s="243">
        <v>0</v>
      </c>
      <c r="W112" s="244">
        <v>0</v>
      </c>
      <c r="X112" s="243">
        <v>0</v>
      </c>
      <c r="Y112" s="244">
        <v>0</v>
      </c>
      <c r="Z112" s="243">
        <v>0</v>
      </c>
      <c r="AA112" s="244">
        <v>0</v>
      </c>
      <c r="AB112" s="139">
        <f t="shared" si="26"/>
        <v>0</v>
      </c>
      <c r="AC112" s="143">
        <f t="shared" si="27"/>
        <v>0</v>
      </c>
      <c r="AD112" s="101"/>
      <c r="AE112" s="101"/>
      <c r="AF112" s="101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</row>
    <row r="113" spans="1:62" hidden="1" x14ac:dyDescent="0.25">
      <c r="A113" s="41876"/>
      <c r="B113" s="41877" t="s">
        <v>61</v>
      </c>
      <c r="C113" s="125">
        <v>10</v>
      </c>
      <c r="D113" s="245">
        <v>0</v>
      </c>
      <c r="E113" s="246">
        <v>0</v>
      </c>
      <c r="F113" s="245">
        <v>0</v>
      </c>
      <c r="G113" s="246">
        <v>0</v>
      </c>
      <c r="H113" s="245">
        <v>0</v>
      </c>
      <c r="I113" s="246">
        <v>0</v>
      </c>
      <c r="J113" s="245">
        <v>0</v>
      </c>
      <c r="K113" s="246">
        <v>0</v>
      </c>
      <c r="L113" s="245">
        <v>0</v>
      </c>
      <c r="M113" s="246">
        <v>0</v>
      </c>
      <c r="N113" s="245">
        <v>0</v>
      </c>
      <c r="O113" s="246">
        <v>0</v>
      </c>
      <c r="P113" s="245">
        <v>0</v>
      </c>
      <c r="Q113" s="246">
        <v>0</v>
      </c>
      <c r="R113" s="245">
        <v>0</v>
      </c>
      <c r="S113" s="246">
        <v>0</v>
      </c>
      <c r="T113" s="245">
        <v>0</v>
      </c>
      <c r="U113" s="246">
        <v>0</v>
      </c>
      <c r="V113" s="245">
        <v>0</v>
      </c>
      <c r="W113" s="246">
        <v>0</v>
      </c>
      <c r="X113" s="245">
        <v>0</v>
      </c>
      <c r="Y113" s="246">
        <v>0</v>
      </c>
      <c r="Z113" s="245">
        <v>0</v>
      </c>
      <c r="AA113" s="246">
        <v>0</v>
      </c>
      <c r="AB113" s="144">
        <f t="shared" si="26"/>
        <v>0</v>
      </c>
      <c r="AC113" s="148">
        <f t="shared" si="27"/>
        <v>0</v>
      </c>
      <c r="AD113" s="101"/>
      <c r="AE113" s="101"/>
      <c r="AF113" s="101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</row>
    <row r="114" spans="1:62" hidden="1" x14ac:dyDescent="0.25">
      <c r="A114" s="41876"/>
      <c r="B114" s="41878"/>
      <c r="C114" s="132">
        <v>9</v>
      </c>
      <c r="D114" s="241">
        <v>0</v>
      </c>
      <c r="E114" s="242">
        <v>0</v>
      </c>
      <c r="F114" s="241">
        <v>0</v>
      </c>
      <c r="G114" s="242">
        <v>0</v>
      </c>
      <c r="H114" s="241">
        <v>0</v>
      </c>
      <c r="I114" s="242">
        <v>0</v>
      </c>
      <c r="J114" s="241">
        <v>0</v>
      </c>
      <c r="K114" s="242">
        <v>0</v>
      </c>
      <c r="L114" s="241">
        <v>0</v>
      </c>
      <c r="M114" s="242">
        <v>0</v>
      </c>
      <c r="N114" s="241">
        <v>0</v>
      </c>
      <c r="O114" s="242">
        <v>0</v>
      </c>
      <c r="P114" s="241">
        <v>0</v>
      </c>
      <c r="Q114" s="242">
        <v>0</v>
      </c>
      <c r="R114" s="241">
        <v>0</v>
      </c>
      <c r="S114" s="242">
        <v>0</v>
      </c>
      <c r="T114" s="241">
        <v>0</v>
      </c>
      <c r="U114" s="242">
        <v>0</v>
      </c>
      <c r="V114" s="241">
        <v>0</v>
      </c>
      <c r="W114" s="242">
        <v>0</v>
      </c>
      <c r="X114" s="241">
        <v>0</v>
      </c>
      <c r="Y114" s="242">
        <v>0</v>
      </c>
      <c r="Z114" s="241">
        <v>0</v>
      </c>
      <c r="AA114" s="242">
        <v>0</v>
      </c>
      <c r="AB114" s="133">
        <f t="shared" si="26"/>
        <v>0</v>
      </c>
      <c r="AC114" s="137">
        <f t="shared" si="27"/>
        <v>0</v>
      </c>
      <c r="AD114" s="101"/>
      <c r="AE114" s="101"/>
      <c r="AF114" s="101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</row>
    <row r="115" spans="1:62" hidden="1" x14ac:dyDescent="0.25">
      <c r="A115" s="41876"/>
      <c r="B115" s="41878"/>
      <c r="C115" s="132">
        <v>8</v>
      </c>
      <c r="D115" s="241">
        <v>0</v>
      </c>
      <c r="E115" s="242">
        <v>0</v>
      </c>
      <c r="F115" s="241">
        <v>0</v>
      </c>
      <c r="G115" s="242">
        <v>0</v>
      </c>
      <c r="H115" s="241">
        <v>0</v>
      </c>
      <c r="I115" s="242">
        <v>0</v>
      </c>
      <c r="J115" s="241">
        <v>0</v>
      </c>
      <c r="K115" s="242">
        <v>0</v>
      </c>
      <c r="L115" s="241">
        <v>0</v>
      </c>
      <c r="M115" s="242">
        <v>0</v>
      </c>
      <c r="N115" s="241">
        <v>0</v>
      </c>
      <c r="O115" s="242">
        <v>0</v>
      </c>
      <c r="P115" s="241">
        <v>0</v>
      </c>
      <c r="Q115" s="242">
        <v>0</v>
      </c>
      <c r="R115" s="241">
        <v>0</v>
      </c>
      <c r="S115" s="242">
        <v>0</v>
      </c>
      <c r="T115" s="241">
        <v>0</v>
      </c>
      <c r="U115" s="242">
        <v>0</v>
      </c>
      <c r="V115" s="241">
        <v>0</v>
      </c>
      <c r="W115" s="242">
        <v>0</v>
      </c>
      <c r="X115" s="241">
        <v>0</v>
      </c>
      <c r="Y115" s="242">
        <v>0</v>
      </c>
      <c r="Z115" s="241">
        <v>0</v>
      </c>
      <c r="AA115" s="242">
        <v>0</v>
      </c>
      <c r="AB115" s="133">
        <f t="shared" si="26"/>
        <v>0</v>
      </c>
      <c r="AC115" s="137">
        <f t="shared" si="27"/>
        <v>0</v>
      </c>
      <c r="AD115" s="101"/>
      <c r="AE115" s="101"/>
      <c r="AF115" s="101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</row>
    <row r="116" spans="1:62" hidden="1" x14ac:dyDescent="0.25">
      <c r="A116" s="41876"/>
      <c r="B116" s="41878"/>
      <c r="C116" s="132">
        <v>7</v>
      </c>
      <c r="D116" s="241">
        <v>0</v>
      </c>
      <c r="E116" s="242">
        <v>0</v>
      </c>
      <c r="F116" s="241">
        <v>0</v>
      </c>
      <c r="G116" s="242">
        <v>0</v>
      </c>
      <c r="H116" s="241">
        <v>0</v>
      </c>
      <c r="I116" s="242">
        <v>0</v>
      </c>
      <c r="J116" s="241">
        <v>0</v>
      </c>
      <c r="K116" s="242">
        <v>0</v>
      </c>
      <c r="L116" s="241">
        <v>0</v>
      </c>
      <c r="M116" s="242">
        <v>0</v>
      </c>
      <c r="N116" s="241">
        <v>0</v>
      </c>
      <c r="O116" s="242">
        <v>0</v>
      </c>
      <c r="P116" s="241">
        <v>0</v>
      </c>
      <c r="Q116" s="242">
        <v>0</v>
      </c>
      <c r="R116" s="241">
        <v>0</v>
      </c>
      <c r="S116" s="242">
        <v>0</v>
      </c>
      <c r="T116" s="241">
        <v>0</v>
      </c>
      <c r="U116" s="242">
        <v>0</v>
      </c>
      <c r="V116" s="241">
        <v>0</v>
      </c>
      <c r="W116" s="242">
        <v>0</v>
      </c>
      <c r="X116" s="241">
        <v>0</v>
      </c>
      <c r="Y116" s="242">
        <v>0</v>
      </c>
      <c r="Z116" s="241">
        <v>0</v>
      </c>
      <c r="AA116" s="242">
        <v>0</v>
      </c>
      <c r="AB116" s="133">
        <f t="shared" si="26"/>
        <v>0</v>
      </c>
      <c r="AC116" s="137">
        <f t="shared" si="27"/>
        <v>0</v>
      </c>
      <c r="AD116" s="101"/>
      <c r="AE116" s="101"/>
      <c r="AF116" s="101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</row>
    <row r="117" spans="1:62" hidden="1" x14ac:dyDescent="0.25">
      <c r="A117" s="41876"/>
      <c r="B117" s="41880"/>
      <c r="C117" s="155">
        <v>6</v>
      </c>
      <c r="D117" s="247">
        <v>0</v>
      </c>
      <c r="E117" s="248">
        <v>0</v>
      </c>
      <c r="F117" s="247">
        <v>0</v>
      </c>
      <c r="G117" s="248">
        <v>0</v>
      </c>
      <c r="H117" s="247">
        <v>0</v>
      </c>
      <c r="I117" s="248">
        <v>0</v>
      </c>
      <c r="J117" s="247">
        <v>0</v>
      </c>
      <c r="K117" s="248">
        <v>0</v>
      </c>
      <c r="L117" s="247">
        <v>0</v>
      </c>
      <c r="M117" s="248">
        <v>0</v>
      </c>
      <c r="N117" s="247">
        <v>0</v>
      </c>
      <c r="O117" s="248">
        <v>0</v>
      </c>
      <c r="P117" s="247">
        <v>0</v>
      </c>
      <c r="Q117" s="248">
        <v>0</v>
      </c>
      <c r="R117" s="247">
        <v>0</v>
      </c>
      <c r="S117" s="248">
        <v>0</v>
      </c>
      <c r="T117" s="247">
        <v>0</v>
      </c>
      <c r="U117" s="248">
        <v>0</v>
      </c>
      <c r="V117" s="247">
        <v>0</v>
      </c>
      <c r="W117" s="248">
        <v>0</v>
      </c>
      <c r="X117" s="247">
        <v>0</v>
      </c>
      <c r="Y117" s="248">
        <v>0</v>
      </c>
      <c r="Z117" s="247">
        <v>0</v>
      </c>
      <c r="AA117" s="248">
        <v>0</v>
      </c>
      <c r="AB117" s="156">
        <f t="shared" si="26"/>
        <v>0</v>
      </c>
      <c r="AC117" s="160">
        <f t="shared" si="27"/>
        <v>0</v>
      </c>
      <c r="AD117" s="101"/>
      <c r="AE117" s="101"/>
      <c r="AF117" s="101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</row>
    <row r="118" spans="1:62" hidden="1" x14ac:dyDescent="0.25">
      <c r="A118" s="41876"/>
      <c r="B118" s="41881" t="s">
        <v>62</v>
      </c>
      <c r="C118" s="161">
        <v>5</v>
      </c>
      <c r="D118" s="249">
        <v>0</v>
      </c>
      <c r="E118" s="250">
        <v>0</v>
      </c>
      <c r="F118" s="249">
        <v>0</v>
      </c>
      <c r="G118" s="250">
        <v>0</v>
      </c>
      <c r="H118" s="249">
        <v>0</v>
      </c>
      <c r="I118" s="250">
        <v>0</v>
      </c>
      <c r="J118" s="249">
        <v>0</v>
      </c>
      <c r="K118" s="250">
        <v>0</v>
      </c>
      <c r="L118" s="249">
        <v>0</v>
      </c>
      <c r="M118" s="250">
        <v>0</v>
      </c>
      <c r="N118" s="249">
        <v>0</v>
      </c>
      <c r="O118" s="250">
        <v>0</v>
      </c>
      <c r="P118" s="249">
        <v>0</v>
      </c>
      <c r="Q118" s="250">
        <v>0</v>
      </c>
      <c r="R118" s="249">
        <v>0</v>
      </c>
      <c r="S118" s="250">
        <v>0</v>
      </c>
      <c r="T118" s="249">
        <v>0</v>
      </c>
      <c r="U118" s="250">
        <v>0</v>
      </c>
      <c r="V118" s="249">
        <v>0</v>
      </c>
      <c r="W118" s="250">
        <v>0</v>
      </c>
      <c r="X118" s="249">
        <v>0</v>
      </c>
      <c r="Y118" s="250">
        <v>0</v>
      </c>
      <c r="Z118" s="249">
        <v>0</v>
      </c>
      <c r="AA118" s="250">
        <v>0</v>
      </c>
      <c r="AB118" s="130">
        <f t="shared" si="26"/>
        <v>0</v>
      </c>
      <c r="AC118" s="165">
        <f t="shared" si="27"/>
        <v>0</v>
      </c>
      <c r="AD118" s="101"/>
      <c r="AE118" s="101"/>
      <c r="AF118" s="101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</row>
    <row r="119" spans="1:62" hidden="1" x14ac:dyDescent="0.25">
      <c r="A119" s="41876"/>
      <c r="B119" s="41878"/>
      <c r="C119" s="132">
        <v>4</v>
      </c>
      <c r="D119" s="241">
        <v>0</v>
      </c>
      <c r="E119" s="242">
        <v>0</v>
      </c>
      <c r="F119" s="241">
        <v>0</v>
      </c>
      <c r="G119" s="242">
        <v>0</v>
      </c>
      <c r="H119" s="241">
        <v>0</v>
      </c>
      <c r="I119" s="242">
        <v>0</v>
      </c>
      <c r="J119" s="241">
        <v>0</v>
      </c>
      <c r="K119" s="242">
        <v>0</v>
      </c>
      <c r="L119" s="241">
        <v>0</v>
      </c>
      <c r="M119" s="242">
        <v>0</v>
      </c>
      <c r="N119" s="241">
        <v>0</v>
      </c>
      <c r="O119" s="242">
        <v>0</v>
      </c>
      <c r="P119" s="241">
        <v>0</v>
      </c>
      <c r="Q119" s="242">
        <v>0</v>
      </c>
      <c r="R119" s="241">
        <v>0</v>
      </c>
      <c r="S119" s="242">
        <v>0</v>
      </c>
      <c r="T119" s="241">
        <v>0</v>
      </c>
      <c r="U119" s="242">
        <v>0</v>
      </c>
      <c r="V119" s="241">
        <v>0</v>
      </c>
      <c r="W119" s="242">
        <v>0</v>
      </c>
      <c r="X119" s="241">
        <v>0</v>
      </c>
      <c r="Y119" s="242">
        <v>0</v>
      </c>
      <c r="Z119" s="241">
        <v>0</v>
      </c>
      <c r="AA119" s="242">
        <v>0</v>
      </c>
      <c r="AB119" s="133">
        <f t="shared" si="26"/>
        <v>0</v>
      </c>
      <c r="AC119" s="137">
        <f t="shared" si="27"/>
        <v>0</v>
      </c>
      <c r="AD119" s="101"/>
      <c r="AE119" s="101"/>
      <c r="AF119" s="101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</row>
    <row r="120" spans="1:62" hidden="1" x14ac:dyDescent="0.25">
      <c r="A120" s="41876"/>
      <c r="B120" s="41878"/>
      <c r="C120" s="132">
        <v>3</v>
      </c>
      <c r="D120" s="241">
        <v>0</v>
      </c>
      <c r="E120" s="242">
        <v>0</v>
      </c>
      <c r="F120" s="241">
        <v>0</v>
      </c>
      <c r="G120" s="242">
        <v>0</v>
      </c>
      <c r="H120" s="241">
        <v>0</v>
      </c>
      <c r="I120" s="242">
        <v>0</v>
      </c>
      <c r="J120" s="241">
        <v>0</v>
      </c>
      <c r="K120" s="242">
        <v>0</v>
      </c>
      <c r="L120" s="241">
        <v>0</v>
      </c>
      <c r="M120" s="242">
        <v>0</v>
      </c>
      <c r="N120" s="241">
        <v>0</v>
      </c>
      <c r="O120" s="242">
        <v>0</v>
      </c>
      <c r="P120" s="241">
        <v>0</v>
      </c>
      <c r="Q120" s="242">
        <v>0</v>
      </c>
      <c r="R120" s="241">
        <v>0</v>
      </c>
      <c r="S120" s="242">
        <v>0</v>
      </c>
      <c r="T120" s="241">
        <v>0</v>
      </c>
      <c r="U120" s="242">
        <v>0</v>
      </c>
      <c r="V120" s="241">
        <v>0</v>
      </c>
      <c r="W120" s="242">
        <v>0</v>
      </c>
      <c r="X120" s="241">
        <v>0</v>
      </c>
      <c r="Y120" s="242">
        <v>0</v>
      </c>
      <c r="Z120" s="241">
        <v>0</v>
      </c>
      <c r="AA120" s="242">
        <v>0</v>
      </c>
      <c r="AB120" s="133">
        <f t="shared" si="26"/>
        <v>0</v>
      </c>
      <c r="AC120" s="137">
        <f t="shared" si="27"/>
        <v>0</v>
      </c>
      <c r="AD120" s="101"/>
      <c r="AE120" s="101"/>
      <c r="AF120" s="101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</row>
    <row r="121" spans="1:62" hidden="1" x14ac:dyDescent="0.25">
      <c r="A121" s="41876"/>
      <c r="B121" s="41878"/>
      <c r="C121" s="132">
        <v>2</v>
      </c>
      <c r="D121" s="241">
        <v>0</v>
      </c>
      <c r="E121" s="242">
        <v>0</v>
      </c>
      <c r="F121" s="241">
        <v>0</v>
      </c>
      <c r="G121" s="242">
        <v>0</v>
      </c>
      <c r="H121" s="241">
        <v>0</v>
      </c>
      <c r="I121" s="242">
        <v>0</v>
      </c>
      <c r="J121" s="241">
        <v>0</v>
      </c>
      <c r="K121" s="242">
        <v>0</v>
      </c>
      <c r="L121" s="241">
        <v>0</v>
      </c>
      <c r="M121" s="242">
        <v>0</v>
      </c>
      <c r="N121" s="241">
        <v>0</v>
      </c>
      <c r="O121" s="242">
        <v>0</v>
      </c>
      <c r="P121" s="241">
        <v>0</v>
      </c>
      <c r="Q121" s="242">
        <v>0</v>
      </c>
      <c r="R121" s="241">
        <v>0</v>
      </c>
      <c r="S121" s="242">
        <v>0</v>
      </c>
      <c r="T121" s="241">
        <v>0</v>
      </c>
      <c r="U121" s="242">
        <v>0</v>
      </c>
      <c r="V121" s="241">
        <v>0</v>
      </c>
      <c r="W121" s="242">
        <v>0</v>
      </c>
      <c r="X121" s="241">
        <v>0</v>
      </c>
      <c r="Y121" s="242">
        <v>0</v>
      </c>
      <c r="Z121" s="241">
        <v>0</v>
      </c>
      <c r="AA121" s="242">
        <v>0</v>
      </c>
      <c r="AB121" s="133">
        <f t="shared" si="26"/>
        <v>0</v>
      </c>
      <c r="AC121" s="137">
        <f t="shared" si="27"/>
        <v>0</v>
      </c>
      <c r="AD121" s="101"/>
      <c r="AE121" s="101"/>
      <c r="AF121" s="101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</row>
    <row r="122" spans="1:62" hidden="1" x14ac:dyDescent="0.25">
      <c r="A122" s="41876"/>
      <c r="B122" s="41879"/>
      <c r="C122" s="172">
        <v>1</v>
      </c>
      <c r="D122" s="251">
        <v>0</v>
      </c>
      <c r="E122" s="252">
        <v>0</v>
      </c>
      <c r="F122" s="251">
        <v>0</v>
      </c>
      <c r="G122" s="252">
        <v>0</v>
      </c>
      <c r="H122" s="251">
        <v>0</v>
      </c>
      <c r="I122" s="252">
        <v>0</v>
      </c>
      <c r="J122" s="251">
        <v>0</v>
      </c>
      <c r="K122" s="252">
        <v>0</v>
      </c>
      <c r="L122" s="251">
        <v>0</v>
      </c>
      <c r="M122" s="252">
        <v>0</v>
      </c>
      <c r="N122" s="251">
        <v>0</v>
      </c>
      <c r="O122" s="252">
        <v>0</v>
      </c>
      <c r="P122" s="251">
        <v>0</v>
      </c>
      <c r="Q122" s="252">
        <v>0</v>
      </c>
      <c r="R122" s="251">
        <v>0</v>
      </c>
      <c r="S122" s="252">
        <v>0</v>
      </c>
      <c r="T122" s="251">
        <v>0</v>
      </c>
      <c r="U122" s="252">
        <v>0</v>
      </c>
      <c r="V122" s="251">
        <v>0</v>
      </c>
      <c r="W122" s="252">
        <v>0</v>
      </c>
      <c r="X122" s="251">
        <v>0</v>
      </c>
      <c r="Y122" s="252">
        <v>0</v>
      </c>
      <c r="Z122" s="251">
        <v>0</v>
      </c>
      <c r="AA122" s="252">
        <v>0</v>
      </c>
      <c r="AB122" s="139">
        <f t="shared" si="26"/>
        <v>0</v>
      </c>
      <c r="AC122" s="177">
        <f t="shared" si="27"/>
        <v>0</v>
      </c>
      <c r="AD122" s="101"/>
      <c r="AE122" s="101"/>
      <c r="AF122" s="101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</row>
    <row r="123" spans="1:62" hidden="1" x14ac:dyDescent="0.25">
      <c r="A123" s="41866"/>
      <c r="B123" s="41882" t="s">
        <v>63</v>
      </c>
      <c r="C123" s="41882"/>
      <c r="D123" s="178">
        <f t="shared" ref="D123:AC123" si="28">SUM(D110:D122)</f>
        <v>0</v>
      </c>
      <c r="E123" s="178">
        <f t="shared" si="28"/>
        <v>0</v>
      </c>
      <c r="F123" s="178">
        <f t="shared" si="28"/>
        <v>0</v>
      </c>
      <c r="G123" s="178">
        <f t="shared" si="28"/>
        <v>0</v>
      </c>
      <c r="H123" s="178">
        <f t="shared" si="28"/>
        <v>0</v>
      </c>
      <c r="I123" s="178">
        <f t="shared" si="28"/>
        <v>0</v>
      </c>
      <c r="J123" s="178">
        <f t="shared" si="28"/>
        <v>0</v>
      </c>
      <c r="K123" s="178">
        <f t="shared" si="28"/>
        <v>0</v>
      </c>
      <c r="L123" s="178">
        <f t="shared" si="28"/>
        <v>0</v>
      </c>
      <c r="M123" s="178">
        <f t="shared" si="28"/>
        <v>0</v>
      </c>
      <c r="N123" s="178">
        <f t="shared" si="28"/>
        <v>0</v>
      </c>
      <c r="O123" s="178">
        <f t="shared" si="28"/>
        <v>0</v>
      </c>
      <c r="P123" s="178">
        <f t="shared" si="28"/>
        <v>0</v>
      </c>
      <c r="Q123" s="178">
        <f t="shared" si="28"/>
        <v>0</v>
      </c>
      <c r="R123" s="178">
        <f t="shared" si="28"/>
        <v>0</v>
      </c>
      <c r="S123" s="178">
        <f t="shared" si="28"/>
        <v>0</v>
      </c>
      <c r="T123" s="178">
        <f t="shared" si="28"/>
        <v>0</v>
      </c>
      <c r="U123" s="178">
        <f t="shared" si="28"/>
        <v>0</v>
      </c>
      <c r="V123" s="178">
        <f t="shared" si="28"/>
        <v>0</v>
      </c>
      <c r="W123" s="178">
        <f t="shared" si="28"/>
        <v>0</v>
      </c>
      <c r="X123" s="178">
        <f t="shared" si="28"/>
        <v>0</v>
      </c>
      <c r="Y123" s="178">
        <f t="shared" si="28"/>
        <v>0</v>
      </c>
      <c r="Z123" s="178">
        <f t="shared" si="28"/>
        <v>0</v>
      </c>
      <c r="AA123" s="178">
        <f t="shared" si="28"/>
        <v>0</v>
      </c>
      <c r="AB123" s="178">
        <f t="shared" si="28"/>
        <v>0</v>
      </c>
      <c r="AC123" s="253">
        <f t="shared" si="28"/>
        <v>0</v>
      </c>
      <c r="AD123" s="101"/>
      <c r="AE123" s="101"/>
      <c r="AF123" s="101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</row>
    <row r="124" spans="1:62" hidden="1" x14ac:dyDescent="0.25">
      <c r="A124" s="41876"/>
      <c r="B124" s="41883" t="s">
        <v>64</v>
      </c>
      <c r="C124" s="41884"/>
      <c r="D124" s="251">
        <v>0</v>
      </c>
      <c r="E124" s="252">
        <v>0</v>
      </c>
      <c r="F124" s="251">
        <v>0</v>
      </c>
      <c r="G124" s="252">
        <v>0</v>
      </c>
      <c r="H124" s="251">
        <v>0</v>
      </c>
      <c r="I124" s="252">
        <v>0</v>
      </c>
      <c r="J124" s="251">
        <v>0</v>
      </c>
      <c r="K124" s="252">
        <v>0</v>
      </c>
      <c r="L124" s="251">
        <v>0</v>
      </c>
      <c r="M124" s="252">
        <v>0</v>
      </c>
      <c r="N124" s="251">
        <v>0</v>
      </c>
      <c r="O124" s="252">
        <v>0</v>
      </c>
      <c r="P124" s="251">
        <v>0</v>
      </c>
      <c r="Q124" s="252">
        <v>0</v>
      </c>
      <c r="R124" s="251">
        <v>0</v>
      </c>
      <c r="S124" s="252">
        <v>0</v>
      </c>
      <c r="T124" s="251">
        <v>0</v>
      </c>
      <c r="U124" s="252">
        <v>0</v>
      </c>
      <c r="V124" s="251">
        <v>0</v>
      </c>
      <c r="W124" s="252">
        <v>0</v>
      </c>
      <c r="X124" s="251">
        <v>0</v>
      </c>
      <c r="Y124" s="252">
        <v>0</v>
      </c>
      <c r="Z124" s="251">
        <v>0</v>
      </c>
      <c r="AA124" s="252">
        <v>0</v>
      </c>
      <c r="AB124" s="179">
        <f>SUM(D124+F124+H124+J124+L124+N124+P124+R124+T124+V124+X124+Z124)</f>
        <v>0</v>
      </c>
      <c r="AC124" s="183">
        <f>SUM(E124+G124+I124+K124+M124+O124+Q124+S124+U124+W124+Y124+AA124)</f>
        <v>0</v>
      </c>
      <c r="AD124" s="101"/>
      <c r="AE124" s="101"/>
      <c r="AF124" s="101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</row>
    <row r="125" spans="1:62" hidden="1" x14ac:dyDescent="0.25">
      <c r="A125" s="41866"/>
      <c r="B125" s="41885" t="s">
        <v>67</v>
      </c>
      <c r="C125" s="41885"/>
      <c r="D125" s="254">
        <f t="shared" ref="D125:AC125" si="29">D123+D124</f>
        <v>0</v>
      </c>
      <c r="E125" s="254">
        <f t="shared" si="29"/>
        <v>0</v>
      </c>
      <c r="F125" s="254">
        <f t="shared" si="29"/>
        <v>0</v>
      </c>
      <c r="G125" s="178">
        <f t="shared" si="29"/>
        <v>0</v>
      </c>
      <c r="H125" s="178">
        <f t="shared" si="29"/>
        <v>0</v>
      </c>
      <c r="I125" s="178">
        <f t="shared" si="29"/>
        <v>0</v>
      </c>
      <c r="J125" s="178">
        <f t="shared" si="29"/>
        <v>0</v>
      </c>
      <c r="K125" s="178">
        <f t="shared" si="29"/>
        <v>0</v>
      </c>
      <c r="L125" s="178">
        <f t="shared" si="29"/>
        <v>0</v>
      </c>
      <c r="M125" s="178">
        <f t="shared" si="29"/>
        <v>0</v>
      </c>
      <c r="N125" s="178">
        <f t="shared" si="29"/>
        <v>0</v>
      </c>
      <c r="O125" s="178">
        <f t="shared" si="29"/>
        <v>0</v>
      </c>
      <c r="P125" s="178">
        <f t="shared" si="29"/>
        <v>0</v>
      </c>
      <c r="Q125" s="178">
        <f t="shared" si="29"/>
        <v>0</v>
      </c>
      <c r="R125" s="178">
        <f t="shared" si="29"/>
        <v>0</v>
      </c>
      <c r="S125" s="178">
        <f t="shared" si="29"/>
        <v>0</v>
      </c>
      <c r="T125" s="178">
        <f t="shared" si="29"/>
        <v>0</v>
      </c>
      <c r="U125" s="178">
        <f t="shared" si="29"/>
        <v>0</v>
      </c>
      <c r="V125" s="178">
        <f t="shared" si="29"/>
        <v>0</v>
      </c>
      <c r="W125" s="178">
        <f t="shared" si="29"/>
        <v>0</v>
      </c>
      <c r="X125" s="178">
        <f t="shared" si="29"/>
        <v>0</v>
      </c>
      <c r="Y125" s="178">
        <f t="shared" si="29"/>
        <v>0</v>
      </c>
      <c r="Z125" s="178">
        <f t="shared" si="29"/>
        <v>0</v>
      </c>
      <c r="AA125" s="178">
        <f t="shared" si="29"/>
        <v>0</v>
      </c>
      <c r="AB125" s="178">
        <f t="shared" si="29"/>
        <v>0</v>
      </c>
      <c r="AC125" s="253">
        <f t="shared" si="29"/>
        <v>0</v>
      </c>
      <c r="AD125" s="101"/>
      <c r="AE125" s="101"/>
      <c r="AF125" s="101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</row>
    <row r="126" spans="1:62" hidden="1" x14ac:dyDescent="0.25">
      <c r="A126" s="41886" t="s">
        <v>72</v>
      </c>
      <c r="B126" s="41887"/>
      <c r="C126" s="41887"/>
      <c r="D126" s="178">
        <f t="shared" ref="D126:AA126" si="30">D125+D109</f>
        <v>0</v>
      </c>
      <c r="E126" s="178">
        <f t="shared" si="30"/>
        <v>0</v>
      </c>
      <c r="F126" s="178">
        <f t="shared" si="30"/>
        <v>0</v>
      </c>
      <c r="G126" s="178">
        <f t="shared" si="30"/>
        <v>0</v>
      </c>
      <c r="H126" s="178">
        <f t="shared" si="30"/>
        <v>0</v>
      </c>
      <c r="I126" s="178">
        <f t="shared" si="30"/>
        <v>0</v>
      </c>
      <c r="J126" s="178">
        <f t="shared" si="30"/>
        <v>0</v>
      </c>
      <c r="K126" s="178">
        <f t="shared" si="30"/>
        <v>0</v>
      </c>
      <c r="L126" s="178">
        <f t="shared" si="30"/>
        <v>0</v>
      </c>
      <c r="M126" s="178">
        <f t="shared" si="30"/>
        <v>0</v>
      </c>
      <c r="N126" s="178">
        <f t="shared" si="30"/>
        <v>0</v>
      </c>
      <c r="O126" s="178">
        <f t="shared" si="30"/>
        <v>0</v>
      </c>
      <c r="P126" s="178">
        <f t="shared" si="30"/>
        <v>0</v>
      </c>
      <c r="Q126" s="178">
        <f t="shared" si="30"/>
        <v>0</v>
      </c>
      <c r="R126" s="178">
        <f t="shared" si="30"/>
        <v>0</v>
      </c>
      <c r="S126" s="178">
        <f t="shared" si="30"/>
        <v>0</v>
      </c>
      <c r="T126" s="178">
        <f t="shared" si="30"/>
        <v>0</v>
      </c>
      <c r="U126" s="178">
        <f t="shared" si="30"/>
        <v>0</v>
      </c>
      <c r="V126" s="178">
        <f t="shared" si="30"/>
        <v>0</v>
      </c>
      <c r="W126" s="178">
        <f t="shared" si="30"/>
        <v>0</v>
      </c>
      <c r="X126" s="178">
        <f t="shared" si="30"/>
        <v>0</v>
      </c>
      <c r="Y126" s="178">
        <f t="shared" si="30"/>
        <v>0</v>
      </c>
      <c r="Z126" s="178">
        <f t="shared" si="30"/>
        <v>0</v>
      </c>
      <c r="AA126" s="178">
        <f t="shared" si="30"/>
        <v>0</v>
      </c>
      <c r="AB126" s="178">
        <f>AB109+AB125</f>
        <v>0</v>
      </c>
      <c r="AC126" s="253">
        <f>AC109+AC125</f>
        <v>0</v>
      </c>
      <c r="AD126" s="101"/>
      <c r="AE126" s="101"/>
      <c r="AF126" s="101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</row>
    <row r="127" spans="1:62" hidden="1" x14ac:dyDescent="0.25">
      <c r="A127" s="122" t="s">
        <v>74</v>
      </c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01"/>
      <c r="AE127" s="101"/>
      <c r="AF127" s="101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</row>
    <row r="128" spans="1:62" hidden="1" x14ac:dyDescent="0.25">
      <c r="A128" s="41876" t="s">
        <v>59</v>
      </c>
      <c r="B128" s="41877" t="s">
        <v>60</v>
      </c>
      <c r="C128" s="125">
        <v>13</v>
      </c>
      <c r="D128" s="239">
        <v>0</v>
      </c>
      <c r="E128" s="240">
        <v>0</v>
      </c>
      <c r="F128" s="239">
        <v>0</v>
      </c>
      <c r="G128" s="240">
        <v>0</v>
      </c>
      <c r="H128" s="239">
        <v>0</v>
      </c>
      <c r="I128" s="240">
        <v>0</v>
      </c>
      <c r="J128" s="239">
        <v>0</v>
      </c>
      <c r="K128" s="240">
        <v>0</v>
      </c>
      <c r="L128" s="239">
        <v>0</v>
      </c>
      <c r="M128" s="240">
        <v>0</v>
      </c>
      <c r="N128" s="239">
        <v>0</v>
      </c>
      <c r="O128" s="240">
        <v>0</v>
      </c>
      <c r="P128" s="239">
        <v>0</v>
      </c>
      <c r="Q128" s="240">
        <v>0</v>
      </c>
      <c r="R128" s="239">
        <v>0</v>
      </c>
      <c r="S128" s="240">
        <v>0</v>
      </c>
      <c r="T128" s="239">
        <v>0</v>
      </c>
      <c r="U128" s="240">
        <v>0</v>
      </c>
      <c r="V128" s="239">
        <v>0</v>
      </c>
      <c r="W128" s="240">
        <v>0</v>
      </c>
      <c r="X128" s="239">
        <v>0</v>
      </c>
      <c r="Y128" s="240">
        <v>0</v>
      </c>
      <c r="Z128" s="239">
        <v>0</v>
      </c>
      <c r="AA128" s="240">
        <v>0</v>
      </c>
      <c r="AB128" s="130">
        <f t="shared" ref="AB128:AB140" si="31">SUM(D128+F128+H128+J128+L128+N128+P128+R128+T128+V128+X128+Z128)</f>
        <v>0</v>
      </c>
      <c r="AC128" s="131">
        <f t="shared" ref="AC128:AC140" si="32">SUM(E128+G128+I128+K128+M128+O128+Q128+S128+U128+W128+Y128+AA128)</f>
        <v>0</v>
      </c>
      <c r="AD128" s="101"/>
      <c r="AE128" s="101"/>
      <c r="AF128" s="101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</row>
    <row r="129" spans="1:62" hidden="1" x14ac:dyDescent="0.25">
      <c r="A129" s="41876"/>
      <c r="B129" s="41878"/>
      <c r="C129" s="132">
        <v>12</v>
      </c>
      <c r="D129" s="241">
        <v>0</v>
      </c>
      <c r="E129" s="242">
        <v>0</v>
      </c>
      <c r="F129" s="241">
        <v>0</v>
      </c>
      <c r="G129" s="242">
        <v>0</v>
      </c>
      <c r="H129" s="241">
        <v>0</v>
      </c>
      <c r="I129" s="242">
        <v>0</v>
      </c>
      <c r="J129" s="241">
        <v>0</v>
      </c>
      <c r="K129" s="242">
        <v>0</v>
      </c>
      <c r="L129" s="241">
        <v>0</v>
      </c>
      <c r="M129" s="242">
        <v>0</v>
      </c>
      <c r="N129" s="241">
        <v>0</v>
      </c>
      <c r="O129" s="242">
        <v>0</v>
      </c>
      <c r="P129" s="241">
        <v>0</v>
      </c>
      <c r="Q129" s="242">
        <v>0</v>
      </c>
      <c r="R129" s="241">
        <v>0</v>
      </c>
      <c r="S129" s="242">
        <v>0</v>
      </c>
      <c r="T129" s="241">
        <v>0</v>
      </c>
      <c r="U129" s="242">
        <v>0</v>
      </c>
      <c r="V129" s="241">
        <v>0</v>
      </c>
      <c r="W129" s="242">
        <v>0</v>
      </c>
      <c r="X129" s="241">
        <v>0</v>
      </c>
      <c r="Y129" s="242">
        <v>0</v>
      </c>
      <c r="Z129" s="241">
        <v>0</v>
      </c>
      <c r="AA129" s="242">
        <v>0</v>
      </c>
      <c r="AB129" s="133">
        <f t="shared" si="31"/>
        <v>0</v>
      </c>
      <c r="AC129" s="137">
        <f t="shared" si="32"/>
        <v>0</v>
      </c>
      <c r="AD129" s="101"/>
      <c r="AE129" s="101"/>
      <c r="AF129" s="101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</row>
    <row r="130" spans="1:62" hidden="1" x14ac:dyDescent="0.25">
      <c r="A130" s="41876"/>
      <c r="B130" s="41879"/>
      <c r="C130" s="138">
        <v>11</v>
      </c>
      <c r="D130" s="243">
        <v>0</v>
      </c>
      <c r="E130" s="244">
        <v>0</v>
      </c>
      <c r="F130" s="243">
        <v>0</v>
      </c>
      <c r="G130" s="244">
        <v>0</v>
      </c>
      <c r="H130" s="243">
        <v>0</v>
      </c>
      <c r="I130" s="244">
        <v>0</v>
      </c>
      <c r="J130" s="243">
        <v>0</v>
      </c>
      <c r="K130" s="244">
        <v>0</v>
      </c>
      <c r="L130" s="243">
        <v>0</v>
      </c>
      <c r="M130" s="244">
        <v>0</v>
      </c>
      <c r="N130" s="243">
        <v>0</v>
      </c>
      <c r="O130" s="244">
        <v>0</v>
      </c>
      <c r="P130" s="243">
        <v>0</v>
      </c>
      <c r="Q130" s="244">
        <v>0</v>
      </c>
      <c r="R130" s="243">
        <v>0</v>
      </c>
      <c r="S130" s="244">
        <v>0</v>
      </c>
      <c r="T130" s="243">
        <v>0</v>
      </c>
      <c r="U130" s="244">
        <v>0</v>
      </c>
      <c r="V130" s="243">
        <v>0</v>
      </c>
      <c r="W130" s="244">
        <v>0</v>
      </c>
      <c r="X130" s="243">
        <v>0</v>
      </c>
      <c r="Y130" s="244">
        <v>0</v>
      </c>
      <c r="Z130" s="243">
        <v>0</v>
      </c>
      <c r="AA130" s="244">
        <v>0</v>
      </c>
      <c r="AB130" s="139">
        <f t="shared" si="31"/>
        <v>0</v>
      </c>
      <c r="AC130" s="143">
        <f t="shared" si="32"/>
        <v>0</v>
      </c>
      <c r="AD130" s="101"/>
      <c r="AE130" s="101"/>
      <c r="AF130" s="101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</row>
    <row r="131" spans="1:62" hidden="1" x14ac:dyDescent="0.25">
      <c r="A131" s="41876"/>
      <c r="B131" s="41877" t="s">
        <v>61</v>
      </c>
      <c r="C131" s="125">
        <v>10</v>
      </c>
      <c r="D131" s="245">
        <v>0</v>
      </c>
      <c r="E131" s="246">
        <v>0</v>
      </c>
      <c r="F131" s="245">
        <v>0</v>
      </c>
      <c r="G131" s="246">
        <v>0</v>
      </c>
      <c r="H131" s="245">
        <v>0</v>
      </c>
      <c r="I131" s="246">
        <v>0</v>
      </c>
      <c r="J131" s="245">
        <v>0</v>
      </c>
      <c r="K131" s="246">
        <v>0</v>
      </c>
      <c r="L131" s="245">
        <v>0</v>
      </c>
      <c r="M131" s="246">
        <v>0</v>
      </c>
      <c r="N131" s="245">
        <v>0</v>
      </c>
      <c r="O131" s="246">
        <v>0</v>
      </c>
      <c r="P131" s="245">
        <v>0</v>
      </c>
      <c r="Q131" s="246">
        <v>0</v>
      </c>
      <c r="R131" s="245">
        <v>0</v>
      </c>
      <c r="S131" s="246">
        <v>0</v>
      </c>
      <c r="T131" s="245">
        <v>0</v>
      </c>
      <c r="U131" s="246">
        <v>0</v>
      </c>
      <c r="V131" s="245">
        <v>0</v>
      </c>
      <c r="W131" s="246">
        <v>0</v>
      </c>
      <c r="X131" s="245">
        <v>0</v>
      </c>
      <c r="Y131" s="246">
        <v>0</v>
      </c>
      <c r="Z131" s="245">
        <v>0</v>
      </c>
      <c r="AA131" s="246">
        <v>0</v>
      </c>
      <c r="AB131" s="144">
        <f t="shared" si="31"/>
        <v>0</v>
      </c>
      <c r="AC131" s="148">
        <f t="shared" si="32"/>
        <v>0</v>
      </c>
      <c r="AD131" s="101"/>
      <c r="AE131" s="101"/>
      <c r="AF131" s="101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</row>
    <row r="132" spans="1:62" hidden="1" x14ac:dyDescent="0.25">
      <c r="A132" s="41876"/>
      <c r="B132" s="41878"/>
      <c r="C132" s="132">
        <v>9</v>
      </c>
      <c r="D132" s="241">
        <v>0</v>
      </c>
      <c r="E132" s="242">
        <v>0</v>
      </c>
      <c r="F132" s="241">
        <v>0</v>
      </c>
      <c r="G132" s="242">
        <v>0</v>
      </c>
      <c r="H132" s="241">
        <v>0</v>
      </c>
      <c r="I132" s="242">
        <v>0</v>
      </c>
      <c r="J132" s="241">
        <v>0</v>
      </c>
      <c r="K132" s="242">
        <v>0</v>
      </c>
      <c r="L132" s="241">
        <v>0</v>
      </c>
      <c r="M132" s="242">
        <v>0</v>
      </c>
      <c r="N132" s="241">
        <v>0</v>
      </c>
      <c r="O132" s="242">
        <v>0</v>
      </c>
      <c r="P132" s="241">
        <v>0</v>
      </c>
      <c r="Q132" s="242">
        <v>0</v>
      </c>
      <c r="R132" s="241">
        <v>0</v>
      </c>
      <c r="S132" s="242">
        <v>0</v>
      </c>
      <c r="T132" s="241">
        <v>0</v>
      </c>
      <c r="U132" s="242">
        <v>0</v>
      </c>
      <c r="V132" s="241">
        <v>0</v>
      </c>
      <c r="W132" s="242">
        <v>0</v>
      </c>
      <c r="X132" s="241">
        <v>0</v>
      </c>
      <c r="Y132" s="242">
        <v>0</v>
      </c>
      <c r="Z132" s="241">
        <v>0</v>
      </c>
      <c r="AA132" s="242">
        <v>0</v>
      </c>
      <c r="AB132" s="133">
        <f t="shared" si="31"/>
        <v>0</v>
      </c>
      <c r="AC132" s="137">
        <f t="shared" si="32"/>
        <v>0</v>
      </c>
      <c r="AD132" s="101"/>
      <c r="AE132" s="101"/>
      <c r="AF132" s="101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</row>
    <row r="133" spans="1:62" hidden="1" x14ac:dyDescent="0.25">
      <c r="A133" s="41876"/>
      <c r="B133" s="41878"/>
      <c r="C133" s="132">
        <v>8</v>
      </c>
      <c r="D133" s="241">
        <v>0</v>
      </c>
      <c r="E133" s="242">
        <v>0</v>
      </c>
      <c r="F133" s="241">
        <v>0</v>
      </c>
      <c r="G133" s="242">
        <v>0</v>
      </c>
      <c r="H133" s="241">
        <v>0</v>
      </c>
      <c r="I133" s="242">
        <v>0</v>
      </c>
      <c r="J133" s="241">
        <v>0</v>
      </c>
      <c r="K133" s="242">
        <v>0</v>
      </c>
      <c r="L133" s="241">
        <v>0</v>
      </c>
      <c r="M133" s="242">
        <v>0</v>
      </c>
      <c r="N133" s="241">
        <v>0</v>
      </c>
      <c r="O133" s="242">
        <v>0</v>
      </c>
      <c r="P133" s="241">
        <v>0</v>
      </c>
      <c r="Q133" s="242">
        <v>0</v>
      </c>
      <c r="R133" s="241">
        <v>0</v>
      </c>
      <c r="S133" s="242">
        <v>0</v>
      </c>
      <c r="T133" s="241">
        <v>0</v>
      </c>
      <c r="U133" s="242">
        <v>0</v>
      </c>
      <c r="V133" s="241">
        <v>0</v>
      </c>
      <c r="W133" s="242">
        <v>0</v>
      </c>
      <c r="X133" s="241">
        <v>0</v>
      </c>
      <c r="Y133" s="242">
        <v>0</v>
      </c>
      <c r="Z133" s="241">
        <v>0</v>
      </c>
      <c r="AA133" s="242">
        <v>0</v>
      </c>
      <c r="AB133" s="133">
        <f t="shared" si="31"/>
        <v>0</v>
      </c>
      <c r="AC133" s="137">
        <f t="shared" si="32"/>
        <v>0</v>
      </c>
      <c r="AD133" s="101"/>
      <c r="AE133" s="101"/>
      <c r="AF133" s="101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</row>
    <row r="134" spans="1:62" hidden="1" x14ac:dyDescent="0.25">
      <c r="A134" s="41876"/>
      <c r="B134" s="41878"/>
      <c r="C134" s="132">
        <v>7</v>
      </c>
      <c r="D134" s="241">
        <v>0</v>
      </c>
      <c r="E134" s="242">
        <v>0</v>
      </c>
      <c r="F134" s="241">
        <v>0</v>
      </c>
      <c r="G134" s="242">
        <v>0</v>
      </c>
      <c r="H134" s="241">
        <v>0</v>
      </c>
      <c r="I134" s="242">
        <v>0</v>
      </c>
      <c r="J134" s="241">
        <v>0</v>
      </c>
      <c r="K134" s="242">
        <v>0</v>
      </c>
      <c r="L134" s="241">
        <v>0</v>
      </c>
      <c r="M134" s="242">
        <v>0</v>
      </c>
      <c r="N134" s="241">
        <v>0</v>
      </c>
      <c r="O134" s="242">
        <v>0</v>
      </c>
      <c r="P134" s="241">
        <v>0</v>
      </c>
      <c r="Q134" s="242">
        <v>0</v>
      </c>
      <c r="R134" s="241">
        <v>0</v>
      </c>
      <c r="S134" s="242">
        <v>0</v>
      </c>
      <c r="T134" s="241">
        <v>0</v>
      </c>
      <c r="U134" s="242">
        <v>0</v>
      </c>
      <c r="V134" s="241">
        <v>0</v>
      </c>
      <c r="W134" s="242">
        <v>0</v>
      </c>
      <c r="X134" s="241">
        <v>0</v>
      </c>
      <c r="Y134" s="242">
        <v>0</v>
      </c>
      <c r="Z134" s="241">
        <v>0</v>
      </c>
      <c r="AA134" s="242">
        <v>0</v>
      </c>
      <c r="AB134" s="133">
        <f t="shared" si="31"/>
        <v>0</v>
      </c>
      <c r="AC134" s="137">
        <f t="shared" si="32"/>
        <v>0</v>
      </c>
      <c r="AD134" s="101"/>
      <c r="AE134" s="101"/>
      <c r="AF134" s="101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</row>
    <row r="135" spans="1:62" hidden="1" x14ac:dyDescent="0.25">
      <c r="A135" s="41876"/>
      <c r="B135" s="41880"/>
      <c r="C135" s="155">
        <v>6</v>
      </c>
      <c r="D135" s="247">
        <v>0</v>
      </c>
      <c r="E135" s="248">
        <v>0</v>
      </c>
      <c r="F135" s="247">
        <v>0</v>
      </c>
      <c r="G135" s="248">
        <v>0</v>
      </c>
      <c r="H135" s="247">
        <v>0</v>
      </c>
      <c r="I135" s="248">
        <v>0</v>
      </c>
      <c r="J135" s="247">
        <v>0</v>
      </c>
      <c r="K135" s="248">
        <v>0</v>
      </c>
      <c r="L135" s="247">
        <v>0</v>
      </c>
      <c r="M135" s="248">
        <v>0</v>
      </c>
      <c r="N135" s="247">
        <v>0</v>
      </c>
      <c r="O135" s="248">
        <v>0</v>
      </c>
      <c r="P135" s="247">
        <v>0</v>
      </c>
      <c r="Q135" s="248">
        <v>0</v>
      </c>
      <c r="R135" s="247">
        <v>0</v>
      </c>
      <c r="S135" s="248">
        <v>0</v>
      </c>
      <c r="T135" s="247">
        <v>0</v>
      </c>
      <c r="U135" s="248">
        <v>0</v>
      </c>
      <c r="V135" s="247">
        <v>0</v>
      </c>
      <c r="W135" s="248">
        <v>0</v>
      </c>
      <c r="X135" s="247">
        <v>0</v>
      </c>
      <c r="Y135" s="248">
        <v>0</v>
      </c>
      <c r="Z135" s="247">
        <v>0</v>
      </c>
      <c r="AA135" s="248">
        <v>0</v>
      </c>
      <c r="AB135" s="156">
        <f t="shared" si="31"/>
        <v>0</v>
      </c>
      <c r="AC135" s="160">
        <f t="shared" si="32"/>
        <v>0</v>
      </c>
      <c r="AD135" s="101"/>
      <c r="AE135" s="101"/>
      <c r="AF135" s="101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</row>
    <row r="136" spans="1:62" hidden="1" x14ac:dyDescent="0.25">
      <c r="A136" s="41876"/>
      <c r="B136" s="41881" t="s">
        <v>62</v>
      </c>
      <c r="C136" s="161">
        <v>5</v>
      </c>
      <c r="D136" s="249">
        <v>0</v>
      </c>
      <c r="E136" s="250">
        <v>0</v>
      </c>
      <c r="F136" s="249">
        <v>0</v>
      </c>
      <c r="G136" s="250">
        <v>0</v>
      </c>
      <c r="H136" s="249">
        <v>0</v>
      </c>
      <c r="I136" s="250">
        <v>0</v>
      </c>
      <c r="J136" s="249">
        <v>0</v>
      </c>
      <c r="K136" s="250">
        <v>0</v>
      </c>
      <c r="L136" s="249">
        <v>0</v>
      </c>
      <c r="M136" s="250">
        <v>0</v>
      </c>
      <c r="N136" s="249">
        <v>0</v>
      </c>
      <c r="O136" s="250">
        <v>0</v>
      </c>
      <c r="P136" s="249">
        <v>0</v>
      </c>
      <c r="Q136" s="250">
        <v>0</v>
      </c>
      <c r="R136" s="249">
        <v>0</v>
      </c>
      <c r="S136" s="250">
        <v>0</v>
      </c>
      <c r="T136" s="249">
        <v>0</v>
      </c>
      <c r="U136" s="250">
        <v>0</v>
      </c>
      <c r="V136" s="249">
        <v>0</v>
      </c>
      <c r="W136" s="250">
        <v>0</v>
      </c>
      <c r="X136" s="249">
        <v>0</v>
      </c>
      <c r="Y136" s="250">
        <v>0</v>
      </c>
      <c r="Z136" s="249">
        <v>0</v>
      </c>
      <c r="AA136" s="250">
        <v>0</v>
      </c>
      <c r="AB136" s="130">
        <f t="shared" si="31"/>
        <v>0</v>
      </c>
      <c r="AC136" s="165">
        <f t="shared" si="32"/>
        <v>0</v>
      </c>
      <c r="AD136" s="101"/>
      <c r="AE136" s="101"/>
      <c r="AF136" s="101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</row>
    <row r="137" spans="1:62" hidden="1" x14ac:dyDescent="0.25">
      <c r="A137" s="41876"/>
      <c r="B137" s="41878"/>
      <c r="C137" s="132">
        <v>4</v>
      </c>
      <c r="D137" s="241">
        <v>0</v>
      </c>
      <c r="E137" s="242">
        <v>0</v>
      </c>
      <c r="F137" s="241">
        <v>0</v>
      </c>
      <c r="G137" s="242">
        <v>0</v>
      </c>
      <c r="H137" s="241">
        <v>0</v>
      </c>
      <c r="I137" s="242">
        <v>0</v>
      </c>
      <c r="J137" s="241">
        <v>0</v>
      </c>
      <c r="K137" s="242">
        <v>0</v>
      </c>
      <c r="L137" s="241">
        <v>0</v>
      </c>
      <c r="M137" s="242">
        <v>0</v>
      </c>
      <c r="N137" s="241">
        <v>0</v>
      </c>
      <c r="O137" s="242">
        <v>0</v>
      </c>
      <c r="P137" s="241">
        <v>0</v>
      </c>
      <c r="Q137" s="242">
        <v>0</v>
      </c>
      <c r="R137" s="241">
        <v>0</v>
      </c>
      <c r="S137" s="242">
        <v>0</v>
      </c>
      <c r="T137" s="241">
        <v>0</v>
      </c>
      <c r="U137" s="242">
        <v>0</v>
      </c>
      <c r="V137" s="241">
        <v>0</v>
      </c>
      <c r="W137" s="242">
        <v>0</v>
      </c>
      <c r="X137" s="241">
        <v>0</v>
      </c>
      <c r="Y137" s="242">
        <v>0</v>
      </c>
      <c r="Z137" s="241">
        <v>0</v>
      </c>
      <c r="AA137" s="242">
        <v>0</v>
      </c>
      <c r="AB137" s="133">
        <f t="shared" si="31"/>
        <v>0</v>
      </c>
      <c r="AC137" s="137">
        <f t="shared" si="32"/>
        <v>0</v>
      </c>
      <c r="AD137" s="101"/>
      <c r="AE137" s="101"/>
      <c r="AF137" s="101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</row>
    <row r="138" spans="1:62" hidden="1" x14ac:dyDescent="0.25">
      <c r="A138" s="41876"/>
      <c r="B138" s="41878"/>
      <c r="C138" s="132">
        <v>3</v>
      </c>
      <c r="D138" s="241">
        <v>0</v>
      </c>
      <c r="E138" s="242">
        <v>0</v>
      </c>
      <c r="F138" s="241">
        <v>0</v>
      </c>
      <c r="G138" s="242">
        <v>0</v>
      </c>
      <c r="H138" s="241">
        <v>0</v>
      </c>
      <c r="I138" s="242">
        <v>0</v>
      </c>
      <c r="J138" s="241">
        <v>0</v>
      </c>
      <c r="K138" s="242">
        <v>0</v>
      </c>
      <c r="L138" s="241">
        <v>0</v>
      </c>
      <c r="M138" s="242">
        <v>0</v>
      </c>
      <c r="N138" s="241">
        <v>0</v>
      </c>
      <c r="O138" s="242">
        <v>0</v>
      </c>
      <c r="P138" s="241">
        <v>0</v>
      </c>
      <c r="Q138" s="242">
        <v>0</v>
      </c>
      <c r="R138" s="241">
        <v>0</v>
      </c>
      <c r="S138" s="242">
        <v>0</v>
      </c>
      <c r="T138" s="241">
        <v>0</v>
      </c>
      <c r="U138" s="242">
        <v>0</v>
      </c>
      <c r="V138" s="241">
        <v>0</v>
      </c>
      <c r="W138" s="242">
        <v>0</v>
      </c>
      <c r="X138" s="241">
        <v>0</v>
      </c>
      <c r="Y138" s="242">
        <v>0</v>
      </c>
      <c r="Z138" s="241">
        <v>0</v>
      </c>
      <c r="AA138" s="242">
        <v>0</v>
      </c>
      <c r="AB138" s="133">
        <f t="shared" si="31"/>
        <v>0</v>
      </c>
      <c r="AC138" s="137">
        <f t="shared" si="32"/>
        <v>0</v>
      </c>
      <c r="AD138" s="101"/>
      <c r="AE138" s="101"/>
      <c r="AF138" s="101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</row>
    <row r="139" spans="1:62" hidden="1" x14ac:dyDescent="0.25">
      <c r="A139" s="41876"/>
      <c r="B139" s="41878"/>
      <c r="C139" s="132">
        <v>2</v>
      </c>
      <c r="D139" s="241">
        <v>0</v>
      </c>
      <c r="E139" s="242">
        <v>0</v>
      </c>
      <c r="F139" s="241">
        <v>0</v>
      </c>
      <c r="G139" s="242">
        <v>0</v>
      </c>
      <c r="H139" s="241">
        <v>0</v>
      </c>
      <c r="I139" s="242">
        <v>0</v>
      </c>
      <c r="J139" s="241">
        <v>0</v>
      </c>
      <c r="K139" s="242">
        <v>0</v>
      </c>
      <c r="L139" s="241">
        <v>0</v>
      </c>
      <c r="M139" s="242">
        <v>0</v>
      </c>
      <c r="N139" s="241">
        <v>0</v>
      </c>
      <c r="O139" s="242">
        <v>0</v>
      </c>
      <c r="P139" s="241">
        <v>0</v>
      </c>
      <c r="Q139" s="242">
        <v>0</v>
      </c>
      <c r="R139" s="241">
        <v>0</v>
      </c>
      <c r="S139" s="242">
        <v>0</v>
      </c>
      <c r="T139" s="241">
        <v>0</v>
      </c>
      <c r="U139" s="242">
        <v>0</v>
      </c>
      <c r="V139" s="241">
        <v>0</v>
      </c>
      <c r="W139" s="242">
        <v>0</v>
      </c>
      <c r="X139" s="241">
        <v>0</v>
      </c>
      <c r="Y139" s="242">
        <v>0</v>
      </c>
      <c r="Z139" s="241">
        <v>0</v>
      </c>
      <c r="AA139" s="242">
        <v>0</v>
      </c>
      <c r="AB139" s="133">
        <f t="shared" si="31"/>
        <v>0</v>
      </c>
      <c r="AC139" s="137">
        <f t="shared" si="32"/>
        <v>0</v>
      </c>
      <c r="AD139" s="101"/>
      <c r="AE139" s="101"/>
      <c r="AF139" s="101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</row>
    <row r="140" spans="1:62" hidden="1" x14ac:dyDescent="0.25">
      <c r="A140" s="41876"/>
      <c r="B140" s="41879"/>
      <c r="C140" s="172">
        <v>1</v>
      </c>
      <c r="D140" s="251">
        <v>0</v>
      </c>
      <c r="E140" s="252">
        <v>0</v>
      </c>
      <c r="F140" s="251">
        <v>0</v>
      </c>
      <c r="G140" s="252">
        <v>0</v>
      </c>
      <c r="H140" s="251">
        <v>0</v>
      </c>
      <c r="I140" s="252">
        <v>0</v>
      </c>
      <c r="J140" s="251">
        <v>0</v>
      </c>
      <c r="K140" s="252">
        <v>0</v>
      </c>
      <c r="L140" s="251">
        <v>0</v>
      </c>
      <c r="M140" s="252">
        <v>0</v>
      </c>
      <c r="N140" s="251">
        <v>0</v>
      </c>
      <c r="O140" s="252">
        <v>0</v>
      </c>
      <c r="P140" s="251">
        <v>0</v>
      </c>
      <c r="Q140" s="252">
        <v>0</v>
      </c>
      <c r="R140" s="251">
        <v>0</v>
      </c>
      <c r="S140" s="252">
        <v>0</v>
      </c>
      <c r="T140" s="251">
        <v>0</v>
      </c>
      <c r="U140" s="252">
        <v>0</v>
      </c>
      <c r="V140" s="251">
        <v>0</v>
      </c>
      <c r="W140" s="252">
        <v>0</v>
      </c>
      <c r="X140" s="251">
        <v>0</v>
      </c>
      <c r="Y140" s="252">
        <v>0</v>
      </c>
      <c r="Z140" s="251">
        <v>0</v>
      </c>
      <c r="AA140" s="252">
        <v>0</v>
      </c>
      <c r="AB140" s="139">
        <f t="shared" si="31"/>
        <v>0</v>
      </c>
      <c r="AC140" s="177">
        <f t="shared" si="32"/>
        <v>0</v>
      </c>
      <c r="AD140" s="101"/>
      <c r="AE140" s="101"/>
      <c r="AF140" s="101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</row>
    <row r="141" spans="1:62" hidden="1" x14ac:dyDescent="0.25">
      <c r="A141" s="41866"/>
      <c r="B141" s="41882" t="s">
        <v>63</v>
      </c>
      <c r="C141" s="41882"/>
      <c r="D141" s="178">
        <f t="shared" ref="D141:AC141" si="33">SUM(D128:D140)</f>
        <v>0</v>
      </c>
      <c r="E141" s="178">
        <f t="shared" si="33"/>
        <v>0</v>
      </c>
      <c r="F141" s="178">
        <f t="shared" si="33"/>
        <v>0</v>
      </c>
      <c r="G141" s="178">
        <f t="shared" si="33"/>
        <v>0</v>
      </c>
      <c r="H141" s="178">
        <f t="shared" si="33"/>
        <v>0</v>
      </c>
      <c r="I141" s="178">
        <f t="shared" si="33"/>
        <v>0</v>
      </c>
      <c r="J141" s="178">
        <f t="shared" si="33"/>
        <v>0</v>
      </c>
      <c r="K141" s="178">
        <f t="shared" si="33"/>
        <v>0</v>
      </c>
      <c r="L141" s="178">
        <f t="shared" si="33"/>
        <v>0</v>
      </c>
      <c r="M141" s="178">
        <f t="shared" si="33"/>
        <v>0</v>
      </c>
      <c r="N141" s="178">
        <f t="shared" si="33"/>
        <v>0</v>
      </c>
      <c r="O141" s="178">
        <f t="shared" si="33"/>
        <v>0</v>
      </c>
      <c r="P141" s="178">
        <f t="shared" si="33"/>
        <v>0</v>
      </c>
      <c r="Q141" s="178">
        <f t="shared" si="33"/>
        <v>0</v>
      </c>
      <c r="R141" s="178">
        <f t="shared" si="33"/>
        <v>0</v>
      </c>
      <c r="S141" s="178">
        <f t="shared" si="33"/>
        <v>0</v>
      </c>
      <c r="T141" s="178">
        <f t="shared" si="33"/>
        <v>0</v>
      </c>
      <c r="U141" s="178">
        <f t="shared" si="33"/>
        <v>0</v>
      </c>
      <c r="V141" s="178">
        <f t="shared" si="33"/>
        <v>0</v>
      </c>
      <c r="W141" s="178">
        <f t="shared" si="33"/>
        <v>0</v>
      </c>
      <c r="X141" s="178">
        <f t="shared" si="33"/>
        <v>0</v>
      </c>
      <c r="Y141" s="178">
        <f t="shared" si="33"/>
        <v>0</v>
      </c>
      <c r="Z141" s="178">
        <f t="shared" si="33"/>
        <v>0</v>
      </c>
      <c r="AA141" s="178">
        <f t="shared" si="33"/>
        <v>0</v>
      </c>
      <c r="AB141" s="178">
        <f t="shared" si="33"/>
        <v>0</v>
      </c>
      <c r="AC141" s="253">
        <f t="shared" si="33"/>
        <v>0</v>
      </c>
      <c r="AD141" s="101"/>
      <c r="AE141" s="101"/>
      <c r="AF141" s="101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</row>
    <row r="142" spans="1:62" hidden="1" x14ac:dyDescent="0.25">
      <c r="A142" s="41876"/>
      <c r="B142" s="41883" t="s">
        <v>64</v>
      </c>
      <c r="C142" s="41884"/>
      <c r="D142" s="251">
        <v>0</v>
      </c>
      <c r="E142" s="252">
        <v>0</v>
      </c>
      <c r="F142" s="251">
        <v>0</v>
      </c>
      <c r="G142" s="252">
        <v>0</v>
      </c>
      <c r="H142" s="251">
        <v>0</v>
      </c>
      <c r="I142" s="252">
        <v>0</v>
      </c>
      <c r="J142" s="251">
        <v>0</v>
      </c>
      <c r="K142" s="252">
        <v>0</v>
      </c>
      <c r="L142" s="251">
        <v>0</v>
      </c>
      <c r="M142" s="252">
        <v>0</v>
      </c>
      <c r="N142" s="251">
        <v>0</v>
      </c>
      <c r="O142" s="252">
        <v>0</v>
      </c>
      <c r="P142" s="251">
        <v>0</v>
      </c>
      <c r="Q142" s="252">
        <v>0</v>
      </c>
      <c r="R142" s="251">
        <v>0</v>
      </c>
      <c r="S142" s="252">
        <v>0</v>
      </c>
      <c r="T142" s="251">
        <v>0</v>
      </c>
      <c r="U142" s="252">
        <v>0</v>
      </c>
      <c r="V142" s="251">
        <v>0</v>
      </c>
      <c r="W142" s="252">
        <v>0</v>
      </c>
      <c r="X142" s="251">
        <v>0</v>
      </c>
      <c r="Y142" s="252">
        <v>0</v>
      </c>
      <c r="Z142" s="251">
        <v>0</v>
      </c>
      <c r="AA142" s="252">
        <v>0</v>
      </c>
      <c r="AB142" s="179">
        <f>SUM(D142+F142+H142+J142+L142+N142+P142+R142+T142+V142+X142+Z142)</f>
        <v>0</v>
      </c>
      <c r="AC142" s="183">
        <f>SUM(E142+G142+I142+K142+M142+O142+Q142+S142+U142+W142+Y142+AA142)</f>
        <v>0</v>
      </c>
      <c r="AD142" s="101"/>
      <c r="AE142" s="101"/>
      <c r="AF142" s="101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</row>
    <row r="143" spans="1:62" hidden="1" x14ac:dyDescent="0.25">
      <c r="A143" s="41867"/>
      <c r="B143" s="41888" t="s">
        <v>65</v>
      </c>
      <c r="C143" s="41888"/>
      <c r="D143" s="178">
        <f t="shared" ref="D143:AC143" si="34">D141+D142</f>
        <v>0</v>
      </c>
      <c r="E143" s="178">
        <f t="shared" si="34"/>
        <v>0</v>
      </c>
      <c r="F143" s="178">
        <f t="shared" si="34"/>
        <v>0</v>
      </c>
      <c r="G143" s="178">
        <f t="shared" si="34"/>
        <v>0</v>
      </c>
      <c r="H143" s="178">
        <f t="shared" si="34"/>
        <v>0</v>
      </c>
      <c r="I143" s="178">
        <f t="shared" si="34"/>
        <v>0</v>
      </c>
      <c r="J143" s="178">
        <f t="shared" si="34"/>
        <v>0</v>
      </c>
      <c r="K143" s="178">
        <f t="shared" si="34"/>
        <v>0</v>
      </c>
      <c r="L143" s="178">
        <f t="shared" si="34"/>
        <v>0</v>
      </c>
      <c r="M143" s="178">
        <f t="shared" si="34"/>
        <v>0</v>
      </c>
      <c r="N143" s="178">
        <f t="shared" si="34"/>
        <v>0</v>
      </c>
      <c r="O143" s="178">
        <f t="shared" si="34"/>
        <v>0</v>
      </c>
      <c r="P143" s="178">
        <f t="shared" si="34"/>
        <v>0</v>
      </c>
      <c r="Q143" s="178">
        <f t="shared" si="34"/>
        <v>0</v>
      </c>
      <c r="R143" s="178">
        <f t="shared" si="34"/>
        <v>0</v>
      </c>
      <c r="S143" s="178">
        <f t="shared" si="34"/>
        <v>0</v>
      </c>
      <c r="T143" s="178">
        <f t="shared" si="34"/>
        <v>0</v>
      </c>
      <c r="U143" s="178">
        <f t="shared" si="34"/>
        <v>0</v>
      </c>
      <c r="V143" s="178">
        <f t="shared" si="34"/>
        <v>0</v>
      </c>
      <c r="W143" s="178">
        <f t="shared" si="34"/>
        <v>0</v>
      </c>
      <c r="X143" s="178">
        <f t="shared" si="34"/>
        <v>0</v>
      </c>
      <c r="Y143" s="178">
        <f t="shared" si="34"/>
        <v>0</v>
      </c>
      <c r="Z143" s="178">
        <f t="shared" si="34"/>
        <v>0</v>
      </c>
      <c r="AA143" s="178">
        <f t="shared" si="34"/>
        <v>0</v>
      </c>
      <c r="AB143" s="178">
        <f t="shared" si="34"/>
        <v>0</v>
      </c>
      <c r="AC143" s="253">
        <f t="shared" si="34"/>
        <v>0</v>
      </c>
      <c r="AD143" s="101"/>
      <c r="AE143" s="101"/>
      <c r="AF143" s="101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</row>
    <row r="144" spans="1:62" hidden="1" x14ac:dyDescent="0.25">
      <c r="A144" s="41876" t="s">
        <v>66</v>
      </c>
      <c r="B144" s="41877" t="s">
        <v>60</v>
      </c>
      <c r="C144" s="125">
        <v>13</v>
      </c>
      <c r="D144" s="239">
        <v>0</v>
      </c>
      <c r="E144" s="240">
        <v>0</v>
      </c>
      <c r="F144" s="239">
        <v>0</v>
      </c>
      <c r="G144" s="240">
        <v>0</v>
      </c>
      <c r="H144" s="239">
        <v>0</v>
      </c>
      <c r="I144" s="240">
        <v>0</v>
      </c>
      <c r="J144" s="239">
        <v>0</v>
      </c>
      <c r="K144" s="240">
        <v>0</v>
      </c>
      <c r="L144" s="239">
        <v>0</v>
      </c>
      <c r="M144" s="240">
        <v>0</v>
      </c>
      <c r="N144" s="239">
        <v>0</v>
      </c>
      <c r="O144" s="240">
        <v>0</v>
      </c>
      <c r="P144" s="239">
        <v>0</v>
      </c>
      <c r="Q144" s="240">
        <v>0</v>
      </c>
      <c r="R144" s="239">
        <v>0</v>
      </c>
      <c r="S144" s="240">
        <v>0</v>
      </c>
      <c r="T144" s="239">
        <v>0</v>
      </c>
      <c r="U144" s="240">
        <v>0</v>
      </c>
      <c r="V144" s="239">
        <v>0</v>
      </c>
      <c r="W144" s="240">
        <v>0</v>
      </c>
      <c r="X144" s="239">
        <v>0</v>
      </c>
      <c r="Y144" s="240">
        <v>0</v>
      </c>
      <c r="Z144" s="239">
        <v>0</v>
      </c>
      <c r="AA144" s="240">
        <v>0</v>
      </c>
      <c r="AB144" s="130">
        <f t="shared" ref="AB144:AB156" si="35">SUM(D144+F144+H144+J144+L144+N144+P144+R144+T144+V144+X144+Z144)</f>
        <v>0</v>
      </c>
      <c r="AC144" s="131">
        <f t="shared" ref="AC144:AC156" si="36">SUM(E144+G144+I144+K144+M144+O144+Q144+S144+U144+W144+Y144+AA144)</f>
        <v>0</v>
      </c>
      <c r="AD144" s="101"/>
      <c r="AE144" s="101"/>
      <c r="AF144" s="101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</row>
    <row r="145" spans="1:62" hidden="1" x14ac:dyDescent="0.25">
      <c r="A145" s="41876"/>
      <c r="B145" s="41878"/>
      <c r="C145" s="132">
        <v>12</v>
      </c>
      <c r="D145" s="241">
        <v>0</v>
      </c>
      <c r="E145" s="242">
        <v>0</v>
      </c>
      <c r="F145" s="241">
        <v>0</v>
      </c>
      <c r="G145" s="242">
        <v>0</v>
      </c>
      <c r="H145" s="241">
        <v>0</v>
      </c>
      <c r="I145" s="242">
        <v>0</v>
      </c>
      <c r="J145" s="241">
        <v>0</v>
      </c>
      <c r="K145" s="242">
        <v>0</v>
      </c>
      <c r="L145" s="241">
        <v>0</v>
      </c>
      <c r="M145" s="242">
        <v>0</v>
      </c>
      <c r="N145" s="241">
        <v>0</v>
      </c>
      <c r="O145" s="242">
        <v>0</v>
      </c>
      <c r="P145" s="241">
        <v>0</v>
      </c>
      <c r="Q145" s="242">
        <v>0</v>
      </c>
      <c r="R145" s="241">
        <v>0</v>
      </c>
      <c r="S145" s="242">
        <v>0</v>
      </c>
      <c r="T145" s="241">
        <v>0</v>
      </c>
      <c r="U145" s="242">
        <v>0</v>
      </c>
      <c r="V145" s="241">
        <v>0</v>
      </c>
      <c r="W145" s="242">
        <v>0</v>
      </c>
      <c r="X145" s="241">
        <v>0</v>
      </c>
      <c r="Y145" s="242">
        <v>0</v>
      </c>
      <c r="Z145" s="241">
        <v>0</v>
      </c>
      <c r="AA145" s="242">
        <v>0</v>
      </c>
      <c r="AB145" s="133">
        <f t="shared" si="35"/>
        <v>0</v>
      </c>
      <c r="AC145" s="137">
        <f t="shared" si="36"/>
        <v>0</v>
      </c>
      <c r="AD145" s="101"/>
      <c r="AE145" s="101"/>
      <c r="AF145" s="101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</row>
    <row r="146" spans="1:62" hidden="1" x14ac:dyDescent="0.25">
      <c r="A146" s="41876"/>
      <c r="B146" s="41879"/>
      <c r="C146" s="138">
        <v>11</v>
      </c>
      <c r="D146" s="243">
        <v>0</v>
      </c>
      <c r="E146" s="244">
        <v>0</v>
      </c>
      <c r="F146" s="243">
        <v>0</v>
      </c>
      <c r="G146" s="244">
        <v>0</v>
      </c>
      <c r="H146" s="243">
        <v>0</v>
      </c>
      <c r="I146" s="244">
        <v>0</v>
      </c>
      <c r="J146" s="243">
        <v>0</v>
      </c>
      <c r="K146" s="244">
        <v>0</v>
      </c>
      <c r="L146" s="243">
        <v>0</v>
      </c>
      <c r="M146" s="244">
        <v>0</v>
      </c>
      <c r="N146" s="243">
        <v>0</v>
      </c>
      <c r="O146" s="244">
        <v>0</v>
      </c>
      <c r="P146" s="243">
        <v>0</v>
      </c>
      <c r="Q146" s="244">
        <v>0</v>
      </c>
      <c r="R146" s="243">
        <v>0</v>
      </c>
      <c r="S146" s="244">
        <v>0</v>
      </c>
      <c r="T146" s="243">
        <v>0</v>
      </c>
      <c r="U146" s="244">
        <v>0</v>
      </c>
      <c r="V146" s="243">
        <v>0</v>
      </c>
      <c r="W146" s="244">
        <v>0</v>
      </c>
      <c r="X146" s="243">
        <v>0</v>
      </c>
      <c r="Y146" s="244">
        <v>0</v>
      </c>
      <c r="Z146" s="243">
        <v>0</v>
      </c>
      <c r="AA146" s="244">
        <v>0</v>
      </c>
      <c r="AB146" s="139">
        <f t="shared" si="35"/>
        <v>0</v>
      </c>
      <c r="AC146" s="143">
        <f t="shared" si="36"/>
        <v>0</v>
      </c>
      <c r="AD146" s="101"/>
      <c r="AE146" s="101"/>
      <c r="AF146" s="101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</row>
    <row r="147" spans="1:62" hidden="1" x14ac:dyDescent="0.25">
      <c r="A147" s="41876"/>
      <c r="B147" s="41877" t="s">
        <v>61</v>
      </c>
      <c r="C147" s="125">
        <v>10</v>
      </c>
      <c r="D147" s="245">
        <v>0</v>
      </c>
      <c r="E147" s="246">
        <v>0</v>
      </c>
      <c r="F147" s="245">
        <v>0</v>
      </c>
      <c r="G147" s="246">
        <v>0</v>
      </c>
      <c r="H147" s="245">
        <v>0</v>
      </c>
      <c r="I147" s="246">
        <v>0</v>
      </c>
      <c r="J147" s="245">
        <v>0</v>
      </c>
      <c r="K147" s="246">
        <v>0</v>
      </c>
      <c r="L147" s="245">
        <v>0</v>
      </c>
      <c r="M147" s="246">
        <v>0</v>
      </c>
      <c r="N147" s="245">
        <v>0</v>
      </c>
      <c r="O147" s="246">
        <v>0</v>
      </c>
      <c r="P147" s="245">
        <v>0</v>
      </c>
      <c r="Q147" s="246">
        <v>0</v>
      </c>
      <c r="R147" s="245">
        <v>0</v>
      </c>
      <c r="S147" s="246">
        <v>0</v>
      </c>
      <c r="T147" s="245">
        <v>0</v>
      </c>
      <c r="U147" s="246">
        <v>0</v>
      </c>
      <c r="V147" s="245">
        <v>0</v>
      </c>
      <c r="W147" s="246">
        <v>0</v>
      </c>
      <c r="X147" s="245">
        <v>0</v>
      </c>
      <c r="Y147" s="246">
        <v>0</v>
      </c>
      <c r="Z147" s="245">
        <v>0</v>
      </c>
      <c r="AA147" s="246">
        <v>0</v>
      </c>
      <c r="AB147" s="144">
        <f t="shared" si="35"/>
        <v>0</v>
      </c>
      <c r="AC147" s="148">
        <f t="shared" si="36"/>
        <v>0</v>
      </c>
      <c r="AD147" s="101"/>
      <c r="AE147" s="101"/>
      <c r="AF147" s="101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</row>
    <row r="148" spans="1:62" hidden="1" x14ac:dyDescent="0.25">
      <c r="A148" s="41876"/>
      <c r="B148" s="41878"/>
      <c r="C148" s="132">
        <v>9</v>
      </c>
      <c r="D148" s="241">
        <v>0</v>
      </c>
      <c r="E148" s="242">
        <v>0</v>
      </c>
      <c r="F148" s="241">
        <v>0</v>
      </c>
      <c r="G148" s="242">
        <v>0</v>
      </c>
      <c r="H148" s="241">
        <v>0</v>
      </c>
      <c r="I148" s="242">
        <v>0</v>
      </c>
      <c r="J148" s="241">
        <v>0</v>
      </c>
      <c r="K148" s="242">
        <v>0</v>
      </c>
      <c r="L148" s="241">
        <v>0</v>
      </c>
      <c r="M148" s="242">
        <v>0</v>
      </c>
      <c r="N148" s="241">
        <v>0</v>
      </c>
      <c r="O148" s="242">
        <v>0</v>
      </c>
      <c r="P148" s="241">
        <v>0</v>
      </c>
      <c r="Q148" s="242">
        <v>0</v>
      </c>
      <c r="R148" s="241">
        <v>0</v>
      </c>
      <c r="S148" s="242">
        <v>0</v>
      </c>
      <c r="T148" s="241">
        <v>0</v>
      </c>
      <c r="U148" s="242">
        <v>0</v>
      </c>
      <c r="V148" s="241">
        <v>0</v>
      </c>
      <c r="W148" s="242">
        <v>0</v>
      </c>
      <c r="X148" s="241">
        <v>0</v>
      </c>
      <c r="Y148" s="242">
        <v>0</v>
      </c>
      <c r="Z148" s="241">
        <v>0</v>
      </c>
      <c r="AA148" s="242">
        <v>0</v>
      </c>
      <c r="AB148" s="133">
        <f t="shared" si="35"/>
        <v>0</v>
      </c>
      <c r="AC148" s="137">
        <f t="shared" si="36"/>
        <v>0</v>
      </c>
      <c r="AD148" s="101"/>
      <c r="AE148" s="101"/>
      <c r="AF148" s="101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</row>
    <row r="149" spans="1:62" hidden="1" x14ac:dyDescent="0.25">
      <c r="A149" s="41876"/>
      <c r="B149" s="41878"/>
      <c r="C149" s="132">
        <v>8</v>
      </c>
      <c r="D149" s="241">
        <v>0</v>
      </c>
      <c r="E149" s="242">
        <v>0</v>
      </c>
      <c r="F149" s="241">
        <v>0</v>
      </c>
      <c r="G149" s="242">
        <v>0</v>
      </c>
      <c r="H149" s="241">
        <v>0</v>
      </c>
      <c r="I149" s="242">
        <v>0</v>
      </c>
      <c r="J149" s="241">
        <v>0</v>
      </c>
      <c r="K149" s="242">
        <v>0</v>
      </c>
      <c r="L149" s="241">
        <v>0</v>
      </c>
      <c r="M149" s="242">
        <v>0</v>
      </c>
      <c r="N149" s="241">
        <v>0</v>
      </c>
      <c r="O149" s="242">
        <v>0</v>
      </c>
      <c r="P149" s="241">
        <v>0</v>
      </c>
      <c r="Q149" s="242">
        <v>0</v>
      </c>
      <c r="R149" s="241">
        <v>0</v>
      </c>
      <c r="S149" s="242">
        <v>0</v>
      </c>
      <c r="T149" s="241">
        <v>0</v>
      </c>
      <c r="U149" s="242">
        <v>0</v>
      </c>
      <c r="V149" s="241">
        <v>0</v>
      </c>
      <c r="W149" s="242">
        <v>0</v>
      </c>
      <c r="X149" s="241">
        <v>0</v>
      </c>
      <c r="Y149" s="242">
        <v>0</v>
      </c>
      <c r="Z149" s="241">
        <v>0</v>
      </c>
      <c r="AA149" s="242">
        <v>0</v>
      </c>
      <c r="AB149" s="133">
        <f t="shared" si="35"/>
        <v>0</v>
      </c>
      <c r="AC149" s="137">
        <f t="shared" si="36"/>
        <v>0</v>
      </c>
      <c r="AD149" s="101"/>
      <c r="AE149" s="101"/>
      <c r="AF149" s="101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</row>
    <row r="150" spans="1:62" hidden="1" x14ac:dyDescent="0.25">
      <c r="A150" s="41876"/>
      <c r="B150" s="41878"/>
      <c r="C150" s="132">
        <v>7</v>
      </c>
      <c r="D150" s="241">
        <v>0</v>
      </c>
      <c r="E150" s="242">
        <v>0</v>
      </c>
      <c r="F150" s="241">
        <v>0</v>
      </c>
      <c r="G150" s="242">
        <v>0</v>
      </c>
      <c r="H150" s="241">
        <v>0</v>
      </c>
      <c r="I150" s="242">
        <v>0</v>
      </c>
      <c r="J150" s="241">
        <v>0</v>
      </c>
      <c r="K150" s="242">
        <v>0</v>
      </c>
      <c r="L150" s="241">
        <v>0</v>
      </c>
      <c r="M150" s="242">
        <v>0</v>
      </c>
      <c r="N150" s="241">
        <v>0</v>
      </c>
      <c r="O150" s="242">
        <v>0</v>
      </c>
      <c r="P150" s="241">
        <v>0</v>
      </c>
      <c r="Q150" s="242">
        <v>0</v>
      </c>
      <c r="R150" s="241">
        <v>0</v>
      </c>
      <c r="S150" s="242">
        <v>0</v>
      </c>
      <c r="T150" s="241">
        <v>0</v>
      </c>
      <c r="U150" s="242">
        <v>0</v>
      </c>
      <c r="V150" s="241">
        <v>0</v>
      </c>
      <c r="W150" s="242">
        <v>0</v>
      </c>
      <c r="X150" s="241">
        <v>0</v>
      </c>
      <c r="Y150" s="242">
        <v>0</v>
      </c>
      <c r="Z150" s="241">
        <v>0</v>
      </c>
      <c r="AA150" s="242">
        <v>0</v>
      </c>
      <c r="AB150" s="133">
        <f t="shared" si="35"/>
        <v>0</v>
      </c>
      <c r="AC150" s="137">
        <f t="shared" si="36"/>
        <v>0</v>
      </c>
      <c r="AD150" s="101"/>
      <c r="AE150" s="101"/>
      <c r="AF150" s="101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</row>
    <row r="151" spans="1:62" hidden="1" x14ac:dyDescent="0.25">
      <c r="A151" s="41876"/>
      <c r="B151" s="41880"/>
      <c r="C151" s="155">
        <v>6</v>
      </c>
      <c r="D151" s="247">
        <v>0</v>
      </c>
      <c r="E151" s="248">
        <v>0</v>
      </c>
      <c r="F151" s="247">
        <v>0</v>
      </c>
      <c r="G151" s="248">
        <v>0</v>
      </c>
      <c r="H151" s="247">
        <v>0</v>
      </c>
      <c r="I151" s="248">
        <v>0</v>
      </c>
      <c r="J151" s="247">
        <v>0</v>
      </c>
      <c r="K151" s="248">
        <v>0</v>
      </c>
      <c r="L151" s="247">
        <v>0</v>
      </c>
      <c r="M151" s="248">
        <v>0</v>
      </c>
      <c r="N151" s="247">
        <v>0</v>
      </c>
      <c r="O151" s="248">
        <v>0</v>
      </c>
      <c r="P151" s="247">
        <v>0</v>
      </c>
      <c r="Q151" s="248">
        <v>0</v>
      </c>
      <c r="R151" s="247">
        <v>0</v>
      </c>
      <c r="S151" s="248">
        <v>0</v>
      </c>
      <c r="T151" s="247">
        <v>0</v>
      </c>
      <c r="U151" s="248">
        <v>0</v>
      </c>
      <c r="V151" s="247">
        <v>0</v>
      </c>
      <c r="W151" s="248">
        <v>0</v>
      </c>
      <c r="X151" s="247">
        <v>0</v>
      </c>
      <c r="Y151" s="248">
        <v>0</v>
      </c>
      <c r="Z151" s="247">
        <v>0</v>
      </c>
      <c r="AA151" s="248">
        <v>0</v>
      </c>
      <c r="AB151" s="156">
        <f t="shared" si="35"/>
        <v>0</v>
      </c>
      <c r="AC151" s="160">
        <f t="shared" si="36"/>
        <v>0</v>
      </c>
      <c r="AD151" s="101"/>
      <c r="AE151" s="101"/>
      <c r="AF151" s="101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</row>
    <row r="152" spans="1:62" hidden="1" x14ac:dyDescent="0.25">
      <c r="A152" s="41876"/>
      <c r="B152" s="41881" t="s">
        <v>62</v>
      </c>
      <c r="C152" s="161">
        <v>5</v>
      </c>
      <c r="D152" s="249">
        <v>0</v>
      </c>
      <c r="E152" s="250">
        <v>0</v>
      </c>
      <c r="F152" s="249">
        <v>0</v>
      </c>
      <c r="G152" s="250">
        <v>0</v>
      </c>
      <c r="H152" s="249">
        <v>0</v>
      </c>
      <c r="I152" s="250">
        <v>0</v>
      </c>
      <c r="J152" s="249">
        <v>0</v>
      </c>
      <c r="K152" s="250">
        <v>0</v>
      </c>
      <c r="L152" s="249">
        <v>0</v>
      </c>
      <c r="M152" s="250">
        <v>0</v>
      </c>
      <c r="N152" s="249">
        <v>0</v>
      </c>
      <c r="O152" s="250">
        <v>0</v>
      </c>
      <c r="P152" s="249">
        <v>0</v>
      </c>
      <c r="Q152" s="250">
        <v>0</v>
      </c>
      <c r="R152" s="249">
        <v>0</v>
      </c>
      <c r="S152" s="250">
        <v>0</v>
      </c>
      <c r="T152" s="249">
        <v>0</v>
      </c>
      <c r="U152" s="250">
        <v>0</v>
      </c>
      <c r="V152" s="249">
        <v>0</v>
      </c>
      <c r="W152" s="250">
        <v>0</v>
      </c>
      <c r="X152" s="249">
        <v>0</v>
      </c>
      <c r="Y152" s="250">
        <v>0</v>
      </c>
      <c r="Z152" s="249">
        <v>0</v>
      </c>
      <c r="AA152" s="250">
        <v>0</v>
      </c>
      <c r="AB152" s="130">
        <f t="shared" si="35"/>
        <v>0</v>
      </c>
      <c r="AC152" s="165">
        <f t="shared" si="36"/>
        <v>0</v>
      </c>
      <c r="AD152" s="101"/>
      <c r="AE152" s="101"/>
      <c r="AF152" s="101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</row>
    <row r="153" spans="1:62" hidden="1" x14ac:dyDescent="0.25">
      <c r="A153" s="41876"/>
      <c r="B153" s="41878"/>
      <c r="C153" s="132">
        <v>4</v>
      </c>
      <c r="D153" s="241">
        <v>0</v>
      </c>
      <c r="E153" s="242">
        <v>0</v>
      </c>
      <c r="F153" s="241">
        <v>0</v>
      </c>
      <c r="G153" s="242">
        <v>0</v>
      </c>
      <c r="H153" s="241">
        <v>0</v>
      </c>
      <c r="I153" s="242">
        <v>0</v>
      </c>
      <c r="J153" s="241">
        <v>0</v>
      </c>
      <c r="K153" s="242">
        <v>0</v>
      </c>
      <c r="L153" s="241">
        <v>0</v>
      </c>
      <c r="M153" s="242">
        <v>0</v>
      </c>
      <c r="N153" s="241">
        <v>0</v>
      </c>
      <c r="O153" s="242">
        <v>0</v>
      </c>
      <c r="P153" s="241">
        <v>0</v>
      </c>
      <c r="Q153" s="242">
        <v>0</v>
      </c>
      <c r="R153" s="241">
        <v>0</v>
      </c>
      <c r="S153" s="242">
        <v>0</v>
      </c>
      <c r="T153" s="241">
        <v>0</v>
      </c>
      <c r="U153" s="242">
        <v>0</v>
      </c>
      <c r="V153" s="241">
        <v>0</v>
      </c>
      <c r="W153" s="242">
        <v>0</v>
      </c>
      <c r="X153" s="241">
        <v>0</v>
      </c>
      <c r="Y153" s="242">
        <v>0</v>
      </c>
      <c r="Z153" s="241">
        <v>0</v>
      </c>
      <c r="AA153" s="242">
        <v>0</v>
      </c>
      <c r="AB153" s="133">
        <f t="shared" si="35"/>
        <v>0</v>
      </c>
      <c r="AC153" s="137">
        <f t="shared" si="36"/>
        <v>0</v>
      </c>
      <c r="AD153" s="101"/>
      <c r="AE153" s="101"/>
      <c r="AF153" s="101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</row>
    <row r="154" spans="1:62" hidden="1" x14ac:dyDescent="0.25">
      <c r="A154" s="41876"/>
      <c r="B154" s="41878"/>
      <c r="C154" s="132">
        <v>3</v>
      </c>
      <c r="D154" s="241">
        <v>0</v>
      </c>
      <c r="E154" s="242">
        <v>0</v>
      </c>
      <c r="F154" s="241">
        <v>0</v>
      </c>
      <c r="G154" s="242">
        <v>0</v>
      </c>
      <c r="H154" s="241">
        <v>0</v>
      </c>
      <c r="I154" s="242">
        <v>0</v>
      </c>
      <c r="J154" s="241">
        <v>0</v>
      </c>
      <c r="K154" s="242">
        <v>0</v>
      </c>
      <c r="L154" s="241">
        <v>0</v>
      </c>
      <c r="M154" s="242">
        <v>0</v>
      </c>
      <c r="N154" s="241">
        <v>0</v>
      </c>
      <c r="O154" s="242">
        <v>0</v>
      </c>
      <c r="P154" s="241">
        <v>0</v>
      </c>
      <c r="Q154" s="242">
        <v>0</v>
      </c>
      <c r="R154" s="241">
        <v>0</v>
      </c>
      <c r="S154" s="242">
        <v>0</v>
      </c>
      <c r="T154" s="241">
        <v>0</v>
      </c>
      <c r="U154" s="242">
        <v>0</v>
      </c>
      <c r="V154" s="241">
        <v>0</v>
      </c>
      <c r="W154" s="242">
        <v>0</v>
      </c>
      <c r="X154" s="241">
        <v>0</v>
      </c>
      <c r="Y154" s="242">
        <v>0</v>
      </c>
      <c r="Z154" s="241">
        <v>0</v>
      </c>
      <c r="AA154" s="242">
        <v>0</v>
      </c>
      <c r="AB154" s="133">
        <f t="shared" si="35"/>
        <v>0</v>
      </c>
      <c r="AC154" s="137">
        <f t="shared" si="36"/>
        <v>0</v>
      </c>
      <c r="AD154" s="101"/>
      <c r="AE154" s="101"/>
      <c r="AF154" s="101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</row>
    <row r="155" spans="1:62" hidden="1" x14ac:dyDescent="0.25">
      <c r="A155" s="41876"/>
      <c r="B155" s="41878"/>
      <c r="C155" s="132">
        <v>2</v>
      </c>
      <c r="D155" s="241">
        <v>0</v>
      </c>
      <c r="E155" s="242">
        <v>0</v>
      </c>
      <c r="F155" s="241">
        <v>0</v>
      </c>
      <c r="G155" s="242">
        <v>0</v>
      </c>
      <c r="H155" s="241">
        <v>0</v>
      </c>
      <c r="I155" s="242">
        <v>0</v>
      </c>
      <c r="J155" s="241">
        <v>0</v>
      </c>
      <c r="K155" s="242">
        <v>0</v>
      </c>
      <c r="L155" s="241">
        <v>0</v>
      </c>
      <c r="M155" s="242">
        <v>0</v>
      </c>
      <c r="N155" s="241">
        <v>0</v>
      </c>
      <c r="O155" s="242">
        <v>0</v>
      </c>
      <c r="P155" s="241">
        <v>0</v>
      </c>
      <c r="Q155" s="242">
        <v>0</v>
      </c>
      <c r="R155" s="241">
        <v>0</v>
      </c>
      <c r="S155" s="242">
        <v>0</v>
      </c>
      <c r="T155" s="241">
        <v>0</v>
      </c>
      <c r="U155" s="242">
        <v>0</v>
      </c>
      <c r="V155" s="241">
        <v>0</v>
      </c>
      <c r="W155" s="242">
        <v>0</v>
      </c>
      <c r="X155" s="241">
        <v>0</v>
      </c>
      <c r="Y155" s="242">
        <v>0</v>
      </c>
      <c r="Z155" s="241">
        <v>0</v>
      </c>
      <c r="AA155" s="242">
        <v>0</v>
      </c>
      <c r="AB155" s="133">
        <f t="shared" si="35"/>
        <v>0</v>
      </c>
      <c r="AC155" s="137">
        <f t="shared" si="36"/>
        <v>0</v>
      </c>
      <c r="AD155" s="101"/>
      <c r="AE155" s="101"/>
      <c r="AF155" s="101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</row>
    <row r="156" spans="1:62" hidden="1" x14ac:dyDescent="0.25">
      <c r="A156" s="41876"/>
      <c r="B156" s="41879"/>
      <c r="C156" s="172">
        <v>1</v>
      </c>
      <c r="D156" s="251">
        <v>0</v>
      </c>
      <c r="E156" s="252">
        <v>0</v>
      </c>
      <c r="F156" s="251">
        <v>0</v>
      </c>
      <c r="G156" s="252">
        <v>0</v>
      </c>
      <c r="H156" s="251">
        <v>0</v>
      </c>
      <c r="I156" s="252">
        <v>0</v>
      </c>
      <c r="J156" s="251">
        <v>0</v>
      </c>
      <c r="K156" s="252">
        <v>0</v>
      </c>
      <c r="L156" s="251">
        <v>0</v>
      </c>
      <c r="M156" s="252">
        <v>0</v>
      </c>
      <c r="N156" s="251">
        <v>0</v>
      </c>
      <c r="O156" s="252">
        <v>0</v>
      </c>
      <c r="P156" s="251">
        <v>0</v>
      </c>
      <c r="Q156" s="252">
        <v>0</v>
      </c>
      <c r="R156" s="251">
        <v>0</v>
      </c>
      <c r="S156" s="252">
        <v>0</v>
      </c>
      <c r="T156" s="251">
        <v>0</v>
      </c>
      <c r="U156" s="252">
        <v>0</v>
      </c>
      <c r="V156" s="251">
        <v>0</v>
      </c>
      <c r="W156" s="252">
        <v>0</v>
      </c>
      <c r="X156" s="251">
        <v>0</v>
      </c>
      <c r="Y156" s="252">
        <v>0</v>
      </c>
      <c r="Z156" s="251">
        <v>0</v>
      </c>
      <c r="AA156" s="252">
        <v>0</v>
      </c>
      <c r="AB156" s="139">
        <f t="shared" si="35"/>
        <v>0</v>
      </c>
      <c r="AC156" s="177">
        <f t="shared" si="36"/>
        <v>0</v>
      </c>
      <c r="AD156" s="101"/>
      <c r="AE156" s="101"/>
      <c r="AF156" s="101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</row>
    <row r="157" spans="1:62" hidden="1" x14ac:dyDescent="0.25">
      <c r="A157" s="41866"/>
      <c r="B157" s="41882" t="s">
        <v>63</v>
      </c>
      <c r="C157" s="41882"/>
      <c r="D157" s="178">
        <f t="shared" ref="D157:AC157" si="37">SUM(D144:D156)</f>
        <v>0</v>
      </c>
      <c r="E157" s="178">
        <f t="shared" si="37"/>
        <v>0</v>
      </c>
      <c r="F157" s="178">
        <f t="shared" si="37"/>
        <v>0</v>
      </c>
      <c r="G157" s="178">
        <f t="shared" si="37"/>
        <v>0</v>
      </c>
      <c r="H157" s="178">
        <f t="shared" si="37"/>
        <v>0</v>
      </c>
      <c r="I157" s="178">
        <f t="shared" si="37"/>
        <v>0</v>
      </c>
      <c r="J157" s="178">
        <f t="shared" si="37"/>
        <v>0</v>
      </c>
      <c r="K157" s="178">
        <f t="shared" si="37"/>
        <v>0</v>
      </c>
      <c r="L157" s="178">
        <f t="shared" si="37"/>
        <v>0</v>
      </c>
      <c r="M157" s="178">
        <f t="shared" si="37"/>
        <v>0</v>
      </c>
      <c r="N157" s="178">
        <f t="shared" si="37"/>
        <v>0</v>
      </c>
      <c r="O157" s="178">
        <f t="shared" si="37"/>
        <v>0</v>
      </c>
      <c r="P157" s="178">
        <f t="shared" si="37"/>
        <v>0</v>
      </c>
      <c r="Q157" s="178">
        <f t="shared" si="37"/>
        <v>0</v>
      </c>
      <c r="R157" s="178">
        <f t="shared" si="37"/>
        <v>0</v>
      </c>
      <c r="S157" s="178">
        <f t="shared" si="37"/>
        <v>0</v>
      </c>
      <c r="T157" s="178">
        <f t="shared" si="37"/>
        <v>0</v>
      </c>
      <c r="U157" s="178">
        <f t="shared" si="37"/>
        <v>0</v>
      </c>
      <c r="V157" s="178">
        <f t="shared" si="37"/>
        <v>0</v>
      </c>
      <c r="W157" s="178">
        <f t="shared" si="37"/>
        <v>0</v>
      </c>
      <c r="X157" s="178">
        <f t="shared" si="37"/>
        <v>0</v>
      </c>
      <c r="Y157" s="178">
        <f t="shared" si="37"/>
        <v>0</v>
      </c>
      <c r="Z157" s="178">
        <f t="shared" si="37"/>
        <v>0</v>
      </c>
      <c r="AA157" s="178">
        <f t="shared" si="37"/>
        <v>0</v>
      </c>
      <c r="AB157" s="178">
        <f t="shared" si="37"/>
        <v>0</v>
      </c>
      <c r="AC157" s="253">
        <f t="shared" si="37"/>
        <v>0</v>
      </c>
      <c r="AD157" s="101"/>
      <c r="AE157" s="101"/>
      <c r="AF157" s="101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</row>
    <row r="158" spans="1:62" hidden="1" x14ac:dyDescent="0.25">
      <c r="A158" s="41876"/>
      <c r="B158" s="41883" t="s">
        <v>64</v>
      </c>
      <c r="C158" s="41884"/>
      <c r="D158" s="251">
        <v>0</v>
      </c>
      <c r="E158" s="252">
        <v>0</v>
      </c>
      <c r="F158" s="251">
        <v>0</v>
      </c>
      <c r="G158" s="252">
        <v>0</v>
      </c>
      <c r="H158" s="251">
        <v>0</v>
      </c>
      <c r="I158" s="252">
        <v>0</v>
      </c>
      <c r="J158" s="251">
        <v>0</v>
      </c>
      <c r="K158" s="252">
        <v>0</v>
      </c>
      <c r="L158" s="251">
        <v>0</v>
      </c>
      <c r="M158" s="252">
        <v>0</v>
      </c>
      <c r="N158" s="251">
        <v>0</v>
      </c>
      <c r="O158" s="252">
        <v>0</v>
      </c>
      <c r="P158" s="251">
        <v>0</v>
      </c>
      <c r="Q158" s="252">
        <v>0</v>
      </c>
      <c r="R158" s="251">
        <v>0</v>
      </c>
      <c r="S158" s="252">
        <v>0</v>
      </c>
      <c r="T158" s="251">
        <v>0</v>
      </c>
      <c r="U158" s="252">
        <v>0</v>
      </c>
      <c r="V158" s="251">
        <v>0</v>
      </c>
      <c r="W158" s="252">
        <v>0</v>
      </c>
      <c r="X158" s="251">
        <v>0</v>
      </c>
      <c r="Y158" s="252">
        <v>0</v>
      </c>
      <c r="Z158" s="251">
        <v>0</v>
      </c>
      <c r="AA158" s="252">
        <v>0</v>
      </c>
      <c r="AB158" s="179">
        <f>SUM(D158+F158+H158+J158+L158+N158+P158+R158+T158+V158+X158+Z158)</f>
        <v>0</v>
      </c>
      <c r="AC158" s="183">
        <f>SUM(E158+G158+I158+K158+M158+O158+Q158+S158+U158+W158+Y158+AA158)</f>
        <v>0</v>
      </c>
      <c r="AD158" s="101"/>
      <c r="AE158" s="101"/>
      <c r="AF158" s="101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</row>
    <row r="159" spans="1:62" hidden="1" x14ac:dyDescent="0.25">
      <c r="A159" s="41866"/>
      <c r="B159" s="41885" t="s">
        <v>67</v>
      </c>
      <c r="C159" s="41885"/>
      <c r="D159" s="254">
        <f t="shared" ref="D159:AC159" si="38">D157+D158</f>
        <v>0</v>
      </c>
      <c r="E159" s="254">
        <f t="shared" si="38"/>
        <v>0</v>
      </c>
      <c r="F159" s="254">
        <f t="shared" si="38"/>
        <v>0</v>
      </c>
      <c r="G159" s="178">
        <f t="shared" si="38"/>
        <v>0</v>
      </c>
      <c r="H159" s="178">
        <f t="shared" si="38"/>
        <v>0</v>
      </c>
      <c r="I159" s="178">
        <f t="shared" si="38"/>
        <v>0</v>
      </c>
      <c r="J159" s="178">
        <f t="shared" si="38"/>
        <v>0</v>
      </c>
      <c r="K159" s="178">
        <f t="shared" si="38"/>
        <v>0</v>
      </c>
      <c r="L159" s="178">
        <f t="shared" si="38"/>
        <v>0</v>
      </c>
      <c r="M159" s="178">
        <f t="shared" si="38"/>
        <v>0</v>
      </c>
      <c r="N159" s="178">
        <f t="shared" si="38"/>
        <v>0</v>
      </c>
      <c r="O159" s="178">
        <f t="shared" si="38"/>
        <v>0</v>
      </c>
      <c r="P159" s="178">
        <f t="shared" si="38"/>
        <v>0</v>
      </c>
      <c r="Q159" s="178">
        <f t="shared" si="38"/>
        <v>0</v>
      </c>
      <c r="R159" s="178">
        <f t="shared" si="38"/>
        <v>0</v>
      </c>
      <c r="S159" s="178">
        <f t="shared" si="38"/>
        <v>0</v>
      </c>
      <c r="T159" s="178">
        <f t="shared" si="38"/>
        <v>0</v>
      </c>
      <c r="U159" s="178">
        <f t="shared" si="38"/>
        <v>0</v>
      </c>
      <c r="V159" s="178">
        <f t="shared" si="38"/>
        <v>0</v>
      </c>
      <c r="W159" s="178">
        <f t="shared" si="38"/>
        <v>0</v>
      </c>
      <c r="X159" s="178">
        <f t="shared" si="38"/>
        <v>0</v>
      </c>
      <c r="Y159" s="178">
        <f t="shared" si="38"/>
        <v>0</v>
      </c>
      <c r="Z159" s="178">
        <f t="shared" si="38"/>
        <v>0</v>
      </c>
      <c r="AA159" s="178">
        <f t="shared" si="38"/>
        <v>0</v>
      </c>
      <c r="AB159" s="178">
        <f t="shared" si="38"/>
        <v>0</v>
      </c>
      <c r="AC159" s="253">
        <f t="shared" si="38"/>
        <v>0</v>
      </c>
      <c r="AD159" s="101"/>
      <c r="AE159" s="101"/>
      <c r="AF159" s="101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</row>
    <row r="160" spans="1:62" hidden="1" x14ac:dyDescent="0.25">
      <c r="A160" s="41886" t="s">
        <v>72</v>
      </c>
      <c r="B160" s="41887"/>
      <c r="C160" s="41887"/>
      <c r="D160" s="178">
        <f t="shared" ref="D160:AA160" si="39">D159+D143</f>
        <v>0</v>
      </c>
      <c r="E160" s="178">
        <f t="shared" si="39"/>
        <v>0</v>
      </c>
      <c r="F160" s="178">
        <f t="shared" si="39"/>
        <v>0</v>
      </c>
      <c r="G160" s="178">
        <f t="shared" si="39"/>
        <v>0</v>
      </c>
      <c r="H160" s="178">
        <f t="shared" si="39"/>
        <v>0</v>
      </c>
      <c r="I160" s="178">
        <f t="shared" si="39"/>
        <v>0</v>
      </c>
      <c r="J160" s="178">
        <f t="shared" si="39"/>
        <v>0</v>
      </c>
      <c r="K160" s="178">
        <f t="shared" si="39"/>
        <v>0</v>
      </c>
      <c r="L160" s="178">
        <f t="shared" si="39"/>
        <v>0</v>
      </c>
      <c r="M160" s="178">
        <f t="shared" si="39"/>
        <v>0</v>
      </c>
      <c r="N160" s="178">
        <f t="shared" si="39"/>
        <v>0</v>
      </c>
      <c r="O160" s="178">
        <f t="shared" si="39"/>
        <v>0</v>
      </c>
      <c r="P160" s="178">
        <f t="shared" si="39"/>
        <v>0</v>
      </c>
      <c r="Q160" s="178">
        <f t="shared" si="39"/>
        <v>0</v>
      </c>
      <c r="R160" s="178">
        <f t="shared" si="39"/>
        <v>0</v>
      </c>
      <c r="S160" s="178">
        <f t="shared" si="39"/>
        <v>0</v>
      </c>
      <c r="T160" s="178">
        <f t="shared" si="39"/>
        <v>0</v>
      </c>
      <c r="U160" s="178">
        <f t="shared" si="39"/>
        <v>0</v>
      </c>
      <c r="V160" s="178">
        <f t="shared" si="39"/>
        <v>0</v>
      </c>
      <c r="W160" s="178">
        <f t="shared" si="39"/>
        <v>0</v>
      </c>
      <c r="X160" s="178">
        <f t="shared" si="39"/>
        <v>0</v>
      </c>
      <c r="Y160" s="178">
        <f t="shared" si="39"/>
        <v>0</v>
      </c>
      <c r="Z160" s="178">
        <f t="shared" si="39"/>
        <v>0</v>
      </c>
      <c r="AA160" s="178">
        <f t="shared" si="39"/>
        <v>0</v>
      </c>
      <c r="AB160" s="178">
        <f>AB143+AB159</f>
        <v>0</v>
      </c>
      <c r="AC160" s="253">
        <f>AC143+AC159</f>
        <v>0</v>
      </c>
      <c r="AD160" s="101"/>
      <c r="AE160" s="101"/>
      <c r="AF160" s="101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</row>
    <row r="161" spans="1:62" hidden="1" x14ac:dyDescent="0.25">
      <c r="A161" s="122" t="s">
        <v>75</v>
      </c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01"/>
      <c r="AE161" s="101"/>
      <c r="AF161" s="101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</row>
    <row r="162" spans="1:62" hidden="1" x14ac:dyDescent="0.25">
      <c r="A162" s="41876" t="s">
        <v>59</v>
      </c>
      <c r="B162" s="41877" t="s">
        <v>60</v>
      </c>
      <c r="C162" s="125">
        <v>13</v>
      </c>
      <c r="D162" s="239">
        <v>0</v>
      </c>
      <c r="E162" s="240">
        <v>0</v>
      </c>
      <c r="F162" s="239">
        <v>0</v>
      </c>
      <c r="G162" s="240">
        <v>0</v>
      </c>
      <c r="H162" s="239">
        <v>0</v>
      </c>
      <c r="I162" s="240">
        <v>0</v>
      </c>
      <c r="J162" s="239">
        <v>0</v>
      </c>
      <c r="K162" s="240">
        <v>0</v>
      </c>
      <c r="L162" s="239">
        <v>0</v>
      </c>
      <c r="M162" s="240">
        <v>0</v>
      </c>
      <c r="N162" s="239">
        <v>0</v>
      </c>
      <c r="O162" s="240">
        <v>0</v>
      </c>
      <c r="P162" s="239">
        <v>0</v>
      </c>
      <c r="Q162" s="240">
        <v>0</v>
      </c>
      <c r="R162" s="239">
        <v>0</v>
      </c>
      <c r="S162" s="240">
        <v>0</v>
      </c>
      <c r="T162" s="239">
        <v>0</v>
      </c>
      <c r="U162" s="240">
        <v>0</v>
      </c>
      <c r="V162" s="239">
        <v>0</v>
      </c>
      <c r="W162" s="240">
        <v>0</v>
      </c>
      <c r="X162" s="239">
        <v>0</v>
      </c>
      <c r="Y162" s="240">
        <v>0</v>
      </c>
      <c r="Z162" s="239">
        <v>0</v>
      </c>
      <c r="AA162" s="240">
        <v>0</v>
      </c>
      <c r="AB162" s="130">
        <f t="shared" ref="AB162:AB174" si="40">SUM(D162+F162+H162+J162+L162+N162+P162+R162+T162+V162+X162+Z162)</f>
        <v>0</v>
      </c>
      <c r="AC162" s="131">
        <f t="shared" ref="AC162:AC174" si="41">SUM(E162+G162+I162+K162+M162+O162+Q162+S162+U162+W162+Y162+AA162)</f>
        <v>0</v>
      </c>
      <c r="AD162" s="101"/>
      <c r="AE162" s="101"/>
      <c r="AF162" s="101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</row>
    <row r="163" spans="1:62" hidden="1" x14ac:dyDescent="0.25">
      <c r="A163" s="41876"/>
      <c r="B163" s="41878"/>
      <c r="C163" s="132">
        <v>12</v>
      </c>
      <c r="D163" s="241">
        <v>0</v>
      </c>
      <c r="E163" s="242">
        <v>0</v>
      </c>
      <c r="F163" s="241">
        <v>0</v>
      </c>
      <c r="G163" s="242">
        <v>0</v>
      </c>
      <c r="H163" s="241">
        <v>0</v>
      </c>
      <c r="I163" s="242">
        <v>0</v>
      </c>
      <c r="J163" s="241">
        <v>0</v>
      </c>
      <c r="K163" s="242">
        <v>0</v>
      </c>
      <c r="L163" s="241">
        <v>0</v>
      </c>
      <c r="M163" s="242">
        <v>0</v>
      </c>
      <c r="N163" s="241">
        <v>0</v>
      </c>
      <c r="O163" s="242">
        <v>0</v>
      </c>
      <c r="P163" s="241">
        <v>0</v>
      </c>
      <c r="Q163" s="242">
        <v>0</v>
      </c>
      <c r="R163" s="241">
        <v>0</v>
      </c>
      <c r="S163" s="242">
        <v>0</v>
      </c>
      <c r="T163" s="241">
        <v>0</v>
      </c>
      <c r="U163" s="242">
        <v>0</v>
      </c>
      <c r="V163" s="241">
        <v>0</v>
      </c>
      <c r="W163" s="242">
        <v>0</v>
      </c>
      <c r="X163" s="241">
        <v>0</v>
      </c>
      <c r="Y163" s="242">
        <v>0</v>
      </c>
      <c r="Z163" s="241">
        <v>0</v>
      </c>
      <c r="AA163" s="242">
        <v>0</v>
      </c>
      <c r="AB163" s="133">
        <f t="shared" si="40"/>
        <v>0</v>
      </c>
      <c r="AC163" s="137">
        <f t="shared" si="41"/>
        <v>0</v>
      </c>
      <c r="AD163" s="101"/>
      <c r="AE163" s="101"/>
      <c r="AF163" s="101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</row>
    <row r="164" spans="1:62" hidden="1" x14ac:dyDescent="0.25">
      <c r="A164" s="41876"/>
      <c r="B164" s="41879"/>
      <c r="C164" s="138">
        <v>11</v>
      </c>
      <c r="D164" s="243">
        <v>0</v>
      </c>
      <c r="E164" s="244">
        <v>0</v>
      </c>
      <c r="F164" s="243">
        <v>0</v>
      </c>
      <c r="G164" s="244">
        <v>0</v>
      </c>
      <c r="H164" s="243">
        <v>0</v>
      </c>
      <c r="I164" s="244">
        <v>0</v>
      </c>
      <c r="J164" s="243">
        <v>0</v>
      </c>
      <c r="K164" s="244">
        <v>0</v>
      </c>
      <c r="L164" s="243">
        <v>0</v>
      </c>
      <c r="M164" s="244">
        <v>0</v>
      </c>
      <c r="N164" s="243">
        <v>0</v>
      </c>
      <c r="O164" s="244">
        <v>0</v>
      </c>
      <c r="P164" s="243">
        <v>0</v>
      </c>
      <c r="Q164" s="244">
        <v>0</v>
      </c>
      <c r="R164" s="243">
        <v>0</v>
      </c>
      <c r="S164" s="244">
        <v>0</v>
      </c>
      <c r="T164" s="243">
        <v>0</v>
      </c>
      <c r="U164" s="244">
        <v>0</v>
      </c>
      <c r="V164" s="243">
        <v>0</v>
      </c>
      <c r="W164" s="244">
        <v>0</v>
      </c>
      <c r="X164" s="243">
        <v>0</v>
      </c>
      <c r="Y164" s="244">
        <v>0</v>
      </c>
      <c r="Z164" s="243">
        <v>0</v>
      </c>
      <c r="AA164" s="244">
        <v>0</v>
      </c>
      <c r="AB164" s="139">
        <f t="shared" si="40"/>
        <v>0</v>
      </c>
      <c r="AC164" s="143">
        <f t="shared" si="41"/>
        <v>0</v>
      </c>
      <c r="AD164" s="101"/>
      <c r="AE164" s="101"/>
      <c r="AF164" s="101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</row>
    <row r="165" spans="1:62" hidden="1" x14ac:dyDescent="0.25">
      <c r="A165" s="41876"/>
      <c r="B165" s="41877" t="s">
        <v>61</v>
      </c>
      <c r="C165" s="125">
        <v>10</v>
      </c>
      <c r="D165" s="245">
        <v>0</v>
      </c>
      <c r="E165" s="246">
        <v>0</v>
      </c>
      <c r="F165" s="245">
        <v>0</v>
      </c>
      <c r="G165" s="246">
        <v>0</v>
      </c>
      <c r="H165" s="245">
        <v>0</v>
      </c>
      <c r="I165" s="246">
        <v>0</v>
      </c>
      <c r="J165" s="245">
        <v>0</v>
      </c>
      <c r="K165" s="246">
        <v>0</v>
      </c>
      <c r="L165" s="245">
        <v>0</v>
      </c>
      <c r="M165" s="246">
        <v>0</v>
      </c>
      <c r="N165" s="245">
        <v>0</v>
      </c>
      <c r="O165" s="246">
        <v>0</v>
      </c>
      <c r="P165" s="245">
        <v>0</v>
      </c>
      <c r="Q165" s="246">
        <v>0</v>
      </c>
      <c r="R165" s="245">
        <v>0</v>
      </c>
      <c r="S165" s="246">
        <v>0</v>
      </c>
      <c r="T165" s="245">
        <v>0</v>
      </c>
      <c r="U165" s="246">
        <v>0</v>
      </c>
      <c r="V165" s="245">
        <v>0</v>
      </c>
      <c r="W165" s="246">
        <v>0</v>
      </c>
      <c r="X165" s="245">
        <v>0</v>
      </c>
      <c r="Y165" s="246">
        <v>0</v>
      </c>
      <c r="Z165" s="245">
        <v>0</v>
      </c>
      <c r="AA165" s="246">
        <v>0</v>
      </c>
      <c r="AB165" s="144">
        <f t="shared" si="40"/>
        <v>0</v>
      </c>
      <c r="AC165" s="148">
        <f t="shared" si="41"/>
        <v>0</v>
      </c>
      <c r="AD165" s="101"/>
      <c r="AE165" s="101"/>
      <c r="AF165" s="101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</row>
    <row r="166" spans="1:62" hidden="1" x14ac:dyDescent="0.25">
      <c r="A166" s="41876"/>
      <c r="B166" s="41878"/>
      <c r="C166" s="132">
        <v>9</v>
      </c>
      <c r="D166" s="241">
        <v>0</v>
      </c>
      <c r="E166" s="242">
        <v>0</v>
      </c>
      <c r="F166" s="241">
        <v>0</v>
      </c>
      <c r="G166" s="242">
        <v>0</v>
      </c>
      <c r="H166" s="241">
        <v>0</v>
      </c>
      <c r="I166" s="242">
        <v>0</v>
      </c>
      <c r="J166" s="241">
        <v>0</v>
      </c>
      <c r="K166" s="242">
        <v>0</v>
      </c>
      <c r="L166" s="241">
        <v>0</v>
      </c>
      <c r="M166" s="242">
        <v>0</v>
      </c>
      <c r="N166" s="241">
        <v>0</v>
      </c>
      <c r="O166" s="242">
        <v>0</v>
      </c>
      <c r="P166" s="241">
        <v>0</v>
      </c>
      <c r="Q166" s="242">
        <v>0</v>
      </c>
      <c r="R166" s="241">
        <v>0</v>
      </c>
      <c r="S166" s="242">
        <v>0</v>
      </c>
      <c r="T166" s="241">
        <v>0</v>
      </c>
      <c r="U166" s="242">
        <v>0</v>
      </c>
      <c r="V166" s="241">
        <v>0</v>
      </c>
      <c r="W166" s="242">
        <v>0</v>
      </c>
      <c r="X166" s="241">
        <v>0</v>
      </c>
      <c r="Y166" s="242">
        <v>0</v>
      </c>
      <c r="Z166" s="241">
        <v>0</v>
      </c>
      <c r="AA166" s="242">
        <v>0</v>
      </c>
      <c r="AB166" s="133">
        <f t="shared" si="40"/>
        <v>0</v>
      </c>
      <c r="AC166" s="137">
        <f t="shared" si="41"/>
        <v>0</v>
      </c>
      <c r="AD166" s="101"/>
      <c r="AE166" s="101"/>
      <c r="AF166" s="101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</row>
    <row r="167" spans="1:62" hidden="1" x14ac:dyDescent="0.25">
      <c r="A167" s="41876"/>
      <c r="B167" s="41878"/>
      <c r="C167" s="132">
        <v>8</v>
      </c>
      <c r="D167" s="241">
        <v>0</v>
      </c>
      <c r="E167" s="242">
        <v>0</v>
      </c>
      <c r="F167" s="241">
        <v>0</v>
      </c>
      <c r="G167" s="242">
        <v>0</v>
      </c>
      <c r="H167" s="241">
        <v>0</v>
      </c>
      <c r="I167" s="242">
        <v>0</v>
      </c>
      <c r="J167" s="241">
        <v>0</v>
      </c>
      <c r="K167" s="242">
        <v>0</v>
      </c>
      <c r="L167" s="241">
        <v>0</v>
      </c>
      <c r="M167" s="242">
        <v>0</v>
      </c>
      <c r="N167" s="241">
        <v>0</v>
      </c>
      <c r="O167" s="242">
        <v>0</v>
      </c>
      <c r="P167" s="241">
        <v>0</v>
      </c>
      <c r="Q167" s="242">
        <v>0</v>
      </c>
      <c r="R167" s="241">
        <v>0</v>
      </c>
      <c r="S167" s="242">
        <v>0</v>
      </c>
      <c r="T167" s="241">
        <v>0</v>
      </c>
      <c r="U167" s="242">
        <v>0</v>
      </c>
      <c r="V167" s="241">
        <v>0</v>
      </c>
      <c r="W167" s="242">
        <v>0</v>
      </c>
      <c r="X167" s="241">
        <v>0</v>
      </c>
      <c r="Y167" s="242">
        <v>0</v>
      </c>
      <c r="Z167" s="241">
        <v>0</v>
      </c>
      <c r="AA167" s="242">
        <v>0</v>
      </c>
      <c r="AB167" s="133">
        <f t="shared" si="40"/>
        <v>0</v>
      </c>
      <c r="AC167" s="137">
        <f t="shared" si="41"/>
        <v>0</v>
      </c>
      <c r="AD167" s="101"/>
      <c r="AE167" s="101"/>
      <c r="AF167" s="101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</row>
    <row r="168" spans="1:62" hidden="1" x14ac:dyDescent="0.25">
      <c r="A168" s="41876"/>
      <c r="B168" s="41878"/>
      <c r="C168" s="132">
        <v>7</v>
      </c>
      <c r="D168" s="241">
        <v>0</v>
      </c>
      <c r="E168" s="242">
        <v>0</v>
      </c>
      <c r="F168" s="241">
        <v>0</v>
      </c>
      <c r="G168" s="242">
        <v>0</v>
      </c>
      <c r="H168" s="241">
        <v>0</v>
      </c>
      <c r="I168" s="242">
        <v>0</v>
      </c>
      <c r="J168" s="241">
        <v>0</v>
      </c>
      <c r="K168" s="242">
        <v>0</v>
      </c>
      <c r="L168" s="241">
        <v>0</v>
      </c>
      <c r="M168" s="242">
        <v>0</v>
      </c>
      <c r="N168" s="241">
        <v>0</v>
      </c>
      <c r="O168" s="242">
        <v>0</v>
      </c>
      <c r="P168" s="241">
        <v>0</v>
      </c>
      <c r="Q168" s="242">
        <v>0</v>
      </c>
      <c r="R168" s="241">
        <v>0</v>
      </c>
      <c r="S168" s="242">
        <v>0</v>
      </c>
      <c r="T168" s="241">
        <v>0</v>
      </c>
      <c r="U168" s="242">
        <v>0</v>
      </c>
      <c r="V168" s="241">
        <v>0</v>
      </c>
      <c r="W168" s="242">
        <v>0</v>
      </c>
      <c r="X168" s="241">
        <v>0</v>
      </c>
      <c r="Y168" s="242">
        <v>0</v>
      </c>
      <c r="Z168" s="241">
        <v>0</v>
      </c>
      <c r="AA168" s="242">
        <v>0</v>
      </c>
      <c r="AB168" s="133">
        <f t="shared" si="40"/>
        <v>0</v>
      </c>
      <c r="AC168" s="137">
        <f t="shared" si="41"/>
        <v>0</v>
      </c>
      <c r="AD168" s="101"/>
      <c r="AE168" s="101"/>
      <c r="AF168" s="101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</row>
    <row r="169" spans="1:62" hidden="1" x14ac:dyDescent="0.25">
      <c r="A169" s="41876"/>
      <c r="B169" s="41880"/>
      <c r="C169" s="155">
        <v>6</v>
      </c>
      <c r="D169" s="247">
        <v>0</v>
      </c>
      <c r="E169" s="248">
        <v>0</v>
      </c>
      <c r="F169" s="247">
        <v>0</v>
      </c>
      <c r="G169" s="248">
        <v>0</v>
      </c>
      <c r="H169" s="247">
        <v>0</v>
      </c>
      <c r="I169" s="248">
        <v>0</v>
      </c>
      <c r="J169" s="247">
        <v>0</v>
      </c>
      <c r="K169" s="248">
        <v>0</v>
      </c>
      <c r="L169" s="247">
        <v>0</v>
      </c>
      <c r="M169" s="248">
        <v>0</v>
      </c>
      <c r="N169" s="247">
        <v>0</v>
      </c>
      <c r="O169" s="248">
        <v>0</v>
      </c>
      <c r="P169" s="247">
        <v>0</v>
      </c>
      <c r="Q169" s="248">
        <v>0</v>
      </c>
      <c r="R169" s="247">
        <v>0</v>
      </c>
      <c r="S169" s="248">
        <v>0</v>
      </c>
      <c r="T169" s="247">
        <v>0</v>
      </c>
      <c r="U169" s="248">
        <v>0</v>
      </c>
      <c r="V169" s="247">
        <v>0</v>
      </c>
      <c r="W169" s="248">
        <v>0</v>
      </c>
      <c r="X169" s="247">
        <v>0</v>
      </c>
      <c r="Y169" s="248">
        <v>0</v>
      </c>
      <c r="Z169" s="247">
        <v>0</v>
      </c>
      <c r="AA169" s="248">
        <v>0</v>
      </c>
      <c r="AB169" s="156">
        <f t="shared" si="40"/>
        <v>0</v>
      </c>
      <c r="AC169" s="160">
        <f t="shared" si="41"/>
        <v>0</v>
      </c>
      <c r="AD169" s="101"/>
      <c r="AE169" s="101"/>
      <c r="AF169" s="101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</row>
    <row r="170" spans="1:62" hidden="1" x14ac:dyDescent="0.25">
      <c r="A170" s="41876"/>
      <c r="B170" s="41881" t="s">
        <v>62</v>
      </c>
      <c r="C170" s="161">
        <v>5</v>
      </c>
      <c r="D170" s="249">
        <v>0</v>
      </c>
      <c r="E170" s="250">
        <v>0</v>
      </c>
      <c r="F170" s="249">
        <v>0</v>
      </c>
      <c r="G170" s="250">
        <v>0</v>
      </c>
      <c r="H170" s="249">
        <v>0</v>
      </c>
      <c r="I170" s="250">
        <v>0</v>
      </c>
      <c r="J170" s="249">
        <v>0</v>
      </c>
      <c r="K170" s="250">
        <v>0</v>
      </c>
      <c r="L170" s="249">
        <v>0</v>
      </c>
      <c r="M170" s="250">
        <v>0</v>
      </c>
      <c r="N170" s="249">
        <v>0</v>
      </c>
      <c r="O170" s="250">
        <v>0</v>
      </c>
      <c r="P170" s="249">
        <v>0</v>
      </c>
      <c r="Q170" s="250">
        <v>0</v>
      </c>
      <c r="R170" s="249">
        <v>0</v>
      </c>
      <c r="S170" s="250">
        <v>0</v>
      </c>
      <c r="T170" s="249">
        <v>0</v>
      </c>
      <c r="U170" s="250">
        <v>0</v>
      </c>
      <c r="V170" s="249">
        <v>0</v>
      </c>
      <c r="W170" s="250">
        <v>0</v>
      </c>
      <c r="X170" s="249">
        <v>0</v>
      </c>
      <c r="Y170" s="250">
        <v>0</v>
      </c>
      <c r="Z170" s="249">
        <v>0</v>
      </c>
      <c r="AA170" s="250">
        <v>0</v>
      </c>
      <c r="AB170" s="130">
        <f t="shared" si="40"/>
        <v>0</v>
      </c>
      <c r="AC170" s="165">
        <f t="shared" si="41"/>
        <v>0</v>
      </c>
      <c r="AD170" s="101"/>
      <c r="AE170" s="101"/>
      <c r="AF170" s="101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</row>
    <row r="171" spans="1:62" hidden="1" x14ac:dyDescent="0.25">
      <c r="A171" s="41876"/>
      <c r="B171" s="41878"/>
      <c r="C171" s="132">
        <v>4</v>
      </c>
      <c r="D171" s="241">
        <v>0</v>
      </c>
      <c r="E171" s="242">
        <v>0</v>
      </c>
      <c r="F171" s="241">
        <v>0</v>
      </c>
      <c r="G171" s="242">
        <v>0</v>
      </c>
      <c r="H171" s="241">
        <v>0</v>
      </c>
      <c r="I171" s="242">
        <v>0</v>
      </c>
      <c r="J171" s="241">
        <v>0</v>
      </c>
      <c r="K171" s="242">
        <v>0</v>
      </c>
      <c r="L171" s="241">
        <v>0</v>
      </c>
      <c r="M171" s="242">
        <v>0</v>
      </c>
      <c r="N171" s="241">
        <v>0</v>
      </c>
      <c r="O171" s="242">
        <v>0</v>
      </c>
      <c r="P171" s="241">
        <v>0</v>
      </c>
      <c r="Q171" s="242">
        <v>0</v>
      </c>
      <c r="R171" s="241">
        <v>0</v>
      </c>
      <c r="S171" s="242">
        <v>0</v>
      </c>
      <c r="T171" s="241">
        <v>0</v>
      </c>
      <c r="U171" s="242">
        <v>0</v>
      </c>
      <c r="V171" s="241">
        <v>0</v>
      </c>
      <c r="W171" s="242">
        <v>0</v>
      </c>
      <c r="X171" s="241">
        <v>0</v>
      </c>
      <c r="Y171" s="242">
        <v>0</v>
      </c>
      <c r="Z171" s="241">
        <v>0</v>
      </c>
      <c r="AA171" s="242">
        <v>0</v>
      </c>
      <c r="AB171" s="133">
        <f t="shared" si="40"/>
        <v>0</v>
      </c>
      <c r="AC171" s="137">
        <f t="shared" si="41"/>
        <v>0</v>
      </c>
      <c r="AD171" s="101"/>
      <c r="AE171" s="101"/>
      <c r="AF171" s="101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</row>
    <row r="172" spans="1:62" hidden="1" x14ac:dyDescent="0.25">
      <c r="A172" s="41876"/>
      <c r="B172" s="41878"/>
      <c r="C172" s="132">
        <v>3</v>
      </c>
      <c r="D172" s="241">
        <v>0</v>
      </c>
      <c r="E172" s="242">
        <v>0</v>
      </c>
      <c r="F172" s="241">
        <v>0</v>
      </c>
      <c r="G172" s="242">
        <v>0</v>
      </c>
      <c r="H172" s="241">
        <v>0</v>
      </c>
      <c r="I172" s="242">
        <v>0</v>
      </c>
      <c r="J172" s="241">
        <v>0</v>
      </c>
      <c r="K172" s="242">
        <v>0</v>
      </c>
      <c r="L172" s="241">
        <v>0</v>
      </c>
      <c r="M172" s="242">
        <v>0</v>
      </c>
      <c r="N172" s="241">
        <v>0</v>
      </c>
      <c r="O172" s="242">
        <v>0</v>
      </c>
      <c r="P172" s="241">
        <v>0</v>
      </c>
      <c r="Q172" s="242">
        <v>0</v>
      </c>
      <c r="R172" s="241">
        <v>0</v>
      </c>
      <c r="S172" s="242">
        <v>0</v>
      </c>
      <c r="T172" s="241">
        <v>0</v>
      </c>
      <c r="U172" s="242">
        <v>0</v>
      </c>
      <c r="V172" s="241">
        <v>0</v>
      </c>
      <c r="W172" s="242">
        <v>0</v>
      </c>
      <c r="X172" s="241">
        <v>0</v>
      </c>
      <c r="Y172" s="242">
        <v>0</v>
      </c>
      <c r="Z172" s="241">
        <v>0</v>
      </c>
      <c r="AA172" s="242">
        <v>0</v>
      </c>
      <c r="AB172" s="133">
        <f t="shared" si="40"/>
        <v>0</v>
      </c>
      <c r="AC172" s="137">
        <f t="shared" si="41"/>
        <v>0</v>
      </c>
      <c r="AD172" s="101"/>
      <c r="AE172" s="101"/>
      <c r="AF172" s="101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</row>
    <row r="173" spans="1:62" hidden="1" x14ac:dyDescent="0.25">
      <c r="A173" s="41876"/>
      <c r="B173" s="41878"/>
      <c r="C173" s="132">
        <v>2</v>
      </c>
      <c r="D173" s="241">
        <v>0</v>
      </c>
      <c r="E173" s="242">
        <v>0</v>
      </c>
      <c r="F173" s="241">
        <v>0</v>
      </c>
      <c r="G173" s="242">
        <v>0</v>
      </c>
      <c r="H173" s="241">
        <v>0</v>
      </c>
      <c r="I173" s="242">
        <v>0</v>
      </c>
      <c r="J173" s="241">
        <v>0</v>
      </c>
      <c r="K173" s="242">
        <v>0</v>
      </c>
      <c r="L173" s="241">
        <v>0</v>
      </c>
      <c r="M173" s="242">
        <v>0</v>
      </c>
      <c r="N173" s="241">
        <v>0</v>
      </c>
      <c r="O173" s="242">
        <v>0</v>
      </c>
      <c r="P173" s="241">
        <v>0</v>
      </c>
      <c r="Q173" s="242">
        <v>0</v>
      </c>
      <c r="R173" s="241">
        <v>0</v>
      </c>
      <c r="S173" s="242">
        <v>0</v>
      </c>
      <c r="T173" s="241">
        <v>0</v>
      </c>
      <c r="U173" s="242">
        <v>0</v>
      </c>
      <c r="V173" s="241">
        <v>0</v>
      </c>
      <c r="W173" s="242">
        <v>0</v>
      </c>
      <c r="X173" s="241">
        <v>0</v>
      </c>
      <c r="Y173" s="242">
        <v>0</v>
      </c>
      <c r="Z173" s="241">
        <v>0</v>
      </c>
      <c r="AA173" s="242">
        <v>0</v>
      </c>
      <c r="AB173" s="133">
        <f t="shared" si="40"/>
        <v>0</v>
      </c>
      <c r="AC173" s="137">
        <f t="shared" si="41"/>
        <v>0</v>
      </c>
      <c r="AD173" s="101"/>
      <c r="AE173" s="101"/>
      <c r="AF173" s="101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</row>
    <row r="174" spans="1:62" hidden="1" x14ac:dyDescent="0.25">
      <c r="A174" s="41876"/>
      <c r="B174" s="41879"/>
      <c r="C174" s="172">
        <v>1</v>
      </c>
      <c r="D174" s="251">
        <v>0</v>
      </c>
      <c r="E174" s="252">
        <v>0</v>
      </c>
      <c r="F174" s="251">
        <v>0</v>
      </c>
      <c r="G174" s="252">
        <v>0</v>
      </c>
      <c r="H174" s="251">
        <v>0</v>
      </c>
      <c r="I174" s="252">
        <v>0</v>
      </c>
      <c r="J174" s="251">
        <v>0</v>
      </c>
      <c r="K174" s="252">
        <v>0</v>
      </c>
      <c r="L174" s="251">
        <v>0</v>
      </c>
      <c r="M174" s="252">
        <v>0</v>
      </c>
      <c r="N174" s="251">
        <v>0</v>
      </c>
      <c r="O174" s="252">
        <v>0</v>
      </c>
      <c r="P174" s="251">
        <v>0</v>
      </c>
      <c r="Q174" s="252">
        <v>0</v>
      </c>
      <c r="R174" s="251">
        <v>0</v>
      </c>
      <c r="S174" s="252">
        <v>0</v>
      </c>
      <c r="T174" s="251">
        <v>0</v>
      </c>
      <c r="U174" s="252">
        <v>0</v>
      </c>
      <c r="V174" s="251">
        <v>0</v>
      </c>
      <c r="W174" s="252">
        <v>0</v>
      </c>
      <c r="X174" s="251">
        <v>0</v>
      </c>
      <c r="Y174" s="252">
        <v>0</v>
      </c>
      <c r="Z174" s="251">
        <v>0</v>
      </c>
      <c r="AA174" s="252">
        <v>0</v>
      </c>
      <c r="AB174" s="139">
        <f t="shared" si="40"/>
        <v>0</v>
      </c>
      <c r="AC174" s="177">
        <f t="shared" si="41"/>
        <v>0</v>
      </c>
      <c r="AD174" s="101"/>
      <c r="AE174" s="101"/>
      <c r="AF174" s="101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</row>
    <row r="175" spans="1:62" hidden="1" x14ac:dyDescent="0.25">
      <c r="A175" s="41866"/>
      <c r="B175" s="41882" t="s">
        <v>63</v>
      </c>
      <c r="C175" s="41882"/>
      <c r="D175" s="178">
        <f t="shared" ref="D175:AC175" si="42">SUM(D162:D174)</f>
        <v>0</v>
      </c>
      <c r="E175" s="178">
        <f t="shared" si="42"/>
        <v>0</v>
      </c>
      <c r="F175" s="178">
        <f t="shared" si="42"/>
        <v>0</v>
      </c>
      <c r="G175" s="178">
        <f t="shared" si="42"/>
        <v>0</v>
      </c>
      <c r="H175" s="178">
        <f t="shared" si="42"/>
        <v>0</v>
      </c>
      <c r="I175" s="178">
        <f t="shared" si="42"/>
        <v>0</v>
      </c>
      <c r="J175" s="178">
        <f t="shared" si="42"/>
        <v>0</v>
      </c>
      <c r="K175" s="178">
        <f t="shared" si="42"/>
        <v>0</v>
      </c>
      <c r="L175" s="178">
        <f t="shared" si="42"/>
        <v>0</v>
      </c>
      <c r="M175" s="178">
        <f t="shared" si="42"/>
        <v>0</v>
      </c>
      <c r="N175" s="178">
        <f t="shared" si="42"/>
        <v>0</v>
      </c>
      <c r="O175" s="178">
        <f t="shared" si="42"/>
        <v>0</v>
      </c>
      <c r="P175" s="178">
        <f t="shared" si="42"/>
        <v>0</v>
      </c>
      <c r="Q175" s="178">
        <f t="shared" si="42"/>
        <v>0</v>
      </c>
      <c r="R175" s="178">
        <f t="shared" si="42"/>
        <v>0</v>
      </c>
      <c r="S175" s="178">
        <f t="shared" si="42"/>
        <v>0</v>
      </c>
      <c r="T175" s="178">
        <f t="shared" si="42"/>
        <v>0</v>
      </c>
      <c r="U175" s="178">
        <f t="shared" si="42"/>
        <v>0</v>
      </c>
      <c r="V175" s="178">
        <f t="shared" si="42"/>
        <v>0</v>
      </c>
      <c r="W175" s="178">
        <f t="shared" si="42"/>
        <v>0</v>
      </c>
      <c r="X175" s="178">
        <f t="shared" si="42"/>
        <v>0</v>
      </c>
      <c r="Y175" s="178">
        <f t="shared" si="42"/>
        <v>0</v>
      </c>
      <c r="Z175" s="178">
        <f t="shared" si="42"/>
        <v>0</v>
      </c>
      <c r="AA175" s="178">
        <f t="shared" si="42"/>
        <v>0</v>
      </c>
      <c r="AB175" s="178">
        <f t="shared" si="42"/>
        <v>0</v>
      </c>
      <c r="AC175" s="253">
        <f t="shared" si="42"/>
        <v>0</v>
      </c>
      <c r="AD175" s="101"/>
      <c r="AE175" s="101"/>
      <c r="AF175" s="101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</row>
    <row r="176" spans="1:62" hidden="1" x14ac:dyDescent="0.25">
      <c r="A176" s="41876"/>
      <c r="B176" s="41883" t="s">
        <v>64</v>
      </c>
      <c r="C176" s="41884"/>
      <c r="D176" s="251">
        <v>0</v>
      </c>
      <c r="E176" s="252">
        <v>0</v>
      </c>
      <c r="F176" s="251">
        <v>0</v>
      </c>
      <c r="G176" s="252">
        <v>0</v>
      </c>
      <c r="H176" s="251">
        <v>0</v>
      </c>
      <c r="I176" s="252">
        <v>0</v>
      </c>
      <c r="J176" s="251">
        <v>0</v>
      </c>
      <c r="K176" s="252">
        <v>0</v>
      </c>
      <c r="L176" s="251">
        <v>0</v>
      </c>
      <c r="M176" s="252">
        <v>0</v>
      </c>
      <c r="N176" s="251">
        <v>0</v>
      </c>
      <c r="O176" s="252">
        <v>0</v>
      </c>
      <c r="P176" s="251">
        <v>0</v>
      </c>
      <c r="Q176" s="252">
        <v>0</v>
      </c>
      <c r="R176" s="251">
        <v>0</v>
      </c>
      <c r="S176" s="252">
        <v>0</v>
      </c>
      <c r="T176" s="251">
        <v>0</v>
      </c>
      <c r="U176" s="252">
        <v>0</v>
      </c>
      <c r="V176" s="251">
        <v>0</v>
      </c>
      <c r="W176" s="252">
        <v>0</v>
      </c>
      <c r="X176" s="251">
        <v>0</v>
      </c>
      <c r="Y176" s="252">
        <v>0</v>
      </c>
      <c r="Z176" s="251">
        <v>0</v>
      </c>
      <c r="AA176" s="252">
        <v>0</v>
      </c>
      <c r="AB176" s="179">
        <f>SUM(D176+F176+H176+J176+L176+N176+P176+R176+T176+V176+X176+Z176)</f>
        <v>0</v>
      </c>
      <c r="AC176" s="183">
        <f>SUM(E176+G176+I176+K176+M176+O176+Q176+S176+U176+W176+Y176+AA176)</f>
        <v>0</v>
      </c>
      <c r="AD176" s="101"/>
      <c r="AE176" s="101"/>
      <c r="AF176" s="101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</row>
    <row r="177" spans="1:62" hidden="1" x14ac:dyDescent="0.25">
      <c r="A177" s="41867"/>
      <c r="B177" s="41888" t="s">
        <v>65</v>
      </c>
      <c r="C177" s="41888"/>
      <c r="D177" s="178">
        <f t="shared" ref="D177:AC177" si="43">D175+D176</f>
        <v>0</v>
      </c>
      <c r="E177" s="178">
        <f t="shared" si="43"/>
        <v>0</v>
      </c>
      <c r="F177" s="178">
        <f t="shared" si="43"/>
        <v>0</v>
      </c>
      <c r="G177" s="178">
        <f t="shared" si="43"/>
        <v>0</v>
      </c>
      <c r="H177" s="178">
        <f t="shared" si="43"/>
        <v>0</v>
      </c>
      <c r="I177" s="178">
        <f t="shared" si="43"/>
        <v>0</v>
      </c>
      <c r="J177" s="178">
        <f t="shared" si="43"/>
        <v>0</v>
      </c>
      <c r="K177" s="178">
        <f t="shared" si="43"/>
        <v>0</v>
      </c>
      <c r="L177" s="178">
        <f t="shared" si="43"/>
        <v>0</v>
      </c>
      <c r="M177" s="178">
        <f t="shared" si="43"/>
        <v>0</v>
      </c>
      <c r="N177" s="178">
        <f t="shared" si="43"/>
        <v>0</v>
      </c>
      <c r="O177" s="178">
        <f t="shared" si="43"/>
        <v>0</v>
      </c>
      <c r="P177" s="178">
        <f t="shared" si="43"/>
        <v>0</v>
      </c>
      <c r="Q177" s="178">
        <f t="shared" si="43"/>
        <v>0</v>
      </c>
      <c r="R177" s="178">
        <f t="shared" si="43"/>
        <v>0</v>
      </c>
      <c r="S177" s="178">
        <f t="shared" si="43"/>
        <v>0</v>
      </c>
      <c r="T177" s="178">
        <f t="shared" si="43"/>
        <v>0</v>
      </c>
      <c r="U177" s="178">
        <f t="shared" si="43"/>
        <v>0</v>
      </c>
      <c r="V177" s="178">
        <f t="shared" si="43"/>
        <v>0</v>
      </c>
      <c r="W177" s="178">
        <f t="shared" si="43"/>
        <v>0</v>
      </c>
      <c r="X177" s="178">
        <f t="shared" si="43"/>
        <v>0</v>
      </c>
      <c r="Y177" s="178">
        <f t="shared" si="43"/>
        <v>0</v>
      </c>
      <c r="Z177" s="178">
        <f t="shared" si="43"/>
        <v>0</v>
      </c>
      <c r="AA177" s="178">
        <f t="shared" si="43"/>
        <v>0</v>
      </c>
      <c r="AB177" s="178">
        <f t="shared" si="43"/>
        <v>0</v>
      </c>
      <c r="AC177" s="253">
        <f t="shared" si="43"/>
        <v>0</v>
      </c>
      <c r="AD177" s="101"/>
      <c r="AE177" s="101"/>
      <c r="AF177" s="101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</row>
    <row r="178" spans="1:62" hidden="1" x14ac:dyDescent="0.25">
      <c r="A178" s="41876" t="s">
        <v>66</v>
      </c>
      <c r="B178" s="41877" t="s">
        <v>60</v>
      </c>
      <c r="C178" s="125">
        <v>13</v>
      </c>
      <c r="D178" s="239">
        <v>0</v>
      </c>
      <c r="E178" s="240">
        <v>0</v>
      </c>
      <c r="F178" s="239">
        <v>0</v>
      </c>
      <c r="G178" s="240">
        <v>0</v>
      </c>
      <c r="H178" s="239">
        <v>0</v>
      </c>
      <c r="I178" s="240">
        <v>0</v>
      </c>
      <c r="J178" s="239">
        <v>0</v>
      </c>
      <c r="K178" s="240">
        <v>0</v>
      </c>
      <c r="L178" s="239">
        <v>0</v>
      </c>
      <c r="M178" s="240">
        <v>0</v>
      </c>
      <c r="N178" s="239">
        <v>0</v>
      </c>
      <c r="O178" s="240">
        <v>0</v>
      </c>
      <c r="P178" s="239">
        <v>0</v>
      </c>
      <c r="Q178" s="240">
        <v>0</v>
      </c>
      <c r="R178" s="239">
        <v>0</v>
      </c>
      <c r="S178" s="240">
        <v>0</v>
      </c>
      <c r="T178" s="239">
        <v>0</v>
      </c>
      <c r="U178" s="240">
        <v>0</v>
      </c>
      <c r="V178" s="239">
        <v>0</v>
      </c>
      <c r="W178" s="240">
        <v>0</v>
      </c>
      <c r="X178" s="239">
        <v>0</v>
      </c>
      <c r="Y178" s="240">
        <v>0</v>
      </c>
      <c r="Z178" s="239">
        <v>0</v>
      </c>
      <c r="AA178" s="240">
        <v>0</v>
      </c>
      <c r="AB178" s="130">
        <f t="shared" ref="AB178:AB190" si="44">SUM(D178+F178+H178+J178+L178+N178+P178+R178+T178+V178+X178+Z178)</f>
        <v>0</v>
      </c>
      <c r="AC178" s="131">
        <f t="shared" ref="AC178:AC190" si="45">SUM(E178+G178+I178+K178+M178+O178+Q178+S178+U178+W178+Y178+AA178)</f>
        <v>0</v>
      </c>
      <c r="AD178" s="101"/>
      <c r="AE178" s="101"/>
      <c r="AF178" s="101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</row>
    <row r="179" spans="1:62" hidden="1" x14ac:dyDescent="0.25">
      <c r="A179" s="41876"/>
      <c r="B179" s="41878"/>
      <c r="C179" s="132">
        <v>12</v>
      </c>
      <c r="D179" s="241">
        <v>0</v>
      </c>
      <c r="E179" s="242">
        <v>0</v>
      </c>
      <c r="F179" s="241">
        <v>0</v>
      </c>
      <c r="G179" s="242">
        <v>0</v>
      </c>
      <c r="H179" s="241">
        <v>0</v>
      </c>
      <c r="I179" s="242">
        <v>0</v>
      </c>
      <c r="J179" s="241">
        <v>0</v>
      </c>
      <c r="K179" s="242">
        <v>0</v>
      </c>
      <c r="L179" s="241">
        <v>0</v>
      </c>
      <c r="M179" s="242">
        <v>0</v>
      </c>
      <c r="N179" s="241">
        <v>0</v>
      </c>
      <c r="O179" s="242">
        <v>0</v>
      </c>
      <c r="P179" s="241">
        <v>0</v>
      </c>
      <c r="Q179" s="242">
        <v>0</v>
      </c>
      <c r="R179" s="241">
        <v>0</v>
      </c>
      <c r="S179" s="242">
        <v>0</v>
      </c>
      <c r="T179" s="241">
        <v>0</v>
      </c>
      <c r="U179" s="242">
        <v>0</v>
      </c>
      <c r="V179" s="241">
        <v>0</v>
      </c>
      <c r="W179" s="242">
        <v>0</v>
      </c>
      <c r="X179" s="241">
        <v>0</v>
      </c>
      <c r="Y179" s="242">
        <v>0</v>
      </c>
      <c r="Z179" s="241">
        <v>0</v>
      </c>
      <c r="AA179" s="242">
        <v>0</v>
      </c>
      <c r="AB179" s="133">
        <f t="shared" si="44"/>
        <v>0</v>
      </c>
      <c r="AC179" s="137">
        <f t="shared" si="45"/>
        <v>0</v>
      </c>
      <c r="AD179" s="101"/>
      <c r="AE179" s="101"/>
      <c r="AF179" s="101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</row>
    <row r="180" spans="1:62" hidden="1" x14ac:dyDescent="0.25">
      <c r="A180" s="41876"/>
      <c r="B180" s="41879"/>
      <c r="C180" s="138">
        <v>11</v>
      </c>
      <c r="D180" s="243">
        <v>0</v>
      </c>
      <c r="E180" s="244">
        <v>0</v>
      </c>
      <c r="F180" s="243">
        <v>0</v>
      </c>
      <c r="G180" s="244">
        <v>0</v>
      </c>
      <c r="H180" s="243">
        <v>0</v>
      </c>
      <c r="I180" s="244">
        <v>0</v>
      </c>
      <c r="J180" s="243">
        <v>0</v>
      </c>
      <c r="K180" s="244">
        <v>0</v>
      </c>
      <c r="L180" s="243">
        <v>0</v>
      </c>
      <c r="M180" s="244">
        <v>0</v>
      </c>
      <c r="N180" s="243">
        <v>0</v>
      </c>
      <c r="O180" s="244">
        <v>0</v>
      </c>
      <c r="P180" s="243">
        <v>0</v>
      </c>
      <c r="Q180" s="244">
        <v>0</v>
      </c>
      <c r="R180" s="243">
        <v>0</v>
      </c>
      <c r="S180" s="244">
        <v>0</v>
      </c>
      <c r="T180" s="243">
        <v>0</v>
      </c>
      <c r="U180" s="244">
        <v>0</v>
      </c>
      <c r="V180" s="243">
        <v>0</v>
      </c>
      <c r="W180" s="244">
        <v>0</v>
      </c>
      <c r="X180" s="243">
        <v>0</v>
      </c>
      <c r="Y180" s="244">
        <v>0</v>
      </c>
      <c r="Z180" s="243">
        <v>0</v>
      </c>
      <c r="AA180" s="244">
        <v>0</v>
      </c>
      <c r="AB180" s="139">
        <f t="shared" si="44"/>
        <v>0</v>
      </c>
      <c r="AC180" s="143">
        <f t="shared" si="45"/>
        <v>0</v>
      </c>
      <c r="AD180" s="101"/>
      <c r="AE180" s="101"/>
      <c r="AF180" s="101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</row>
    <row r="181" spans="1:62" hidden="1" x14ac:dyDescent="0.25">
      <c r="A181" s="41876"/>
      <c r="B181" s="41877" t="s">
        <v>61</v>
      </c>
      <c r="C181" s="125">
        <v>10</v>
      </c>
      <c r="D181" s="245">
        <v>0</v>
      </c>
      <c r="E181" s="246">
        <v>0</v>
      </c>
      <c r="F181" s="245">
        <v>0</v>
      </c>
      <c r="G181" s="246">
        <v>0</v>
      </c>
      <c r="H181" s="245">
        <v>0</v>
      </c>
      <c r="I181" s="246">
        <v>0</v>
      </c>
      <c r="J181" s="245">
        <v>0</v>
      </c>
      <c r="K181" s="246">
        <v>0</v>
      </c>
      <c r="L181" s="245">
        <v>0</v>
      </c>
      <c r="M181" s="246">
        <v>0</v>
      </c>
      <c r="N181" s="245">
        <v>0</v>
      </c>
      <c r="O181" s="246">
        <v>0</v>
      </c>
      <c r="P181" s="245">
        <v>0</v>
      </c>
      <c r="Q181" s="246">
        <v>0</v>
      </c>
      <c r="R181" s="245">
        <v>0</v>
      </c>
      <c r="S181" s="246">
        <v>0</v>
      </c>
      <c r="T181" s="245">
        <v>0</v>
      </c>
      <c r="U181" s="246">
        <v>0</v>
      </c>
      <c r="V181" s="245">
        <v>0</v>
      </c>
      <c r="W181" s="246">
        <v>0</v>
      </c>
      <c r="X181" s="245">
        <v>0</v>
      </c>
      <c r="Y181" s="246">
        <v>0</v>
      </c>
      <c r="Z181" s="245">
        <v>0</v>
      </c>
      <c r="AA181" s="246">
        <v>0</v>
      </c>
      <c r="AB181" s="144">
        <f t="shared" si="44"/>
        <v>0</v>
      </c>
      <c r="AC181" s="148">
        <f t="shared" si="45"/>
        <v>0</v>
      </c>
      <c r="AD181" s="101"/>
      <c r="AE181" s="101"/>
      <c r="AF181" s="101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</row>
    <row r="182" spans="1:62" hidden="1" x14ac:dyDescent="0.25">
      <c r="A182" s="41876"/>
      <c r="B182" s="41878"/>
      <c r="C182" s="132">
        <v>9</v>
      </c>
      <c r="D182" s="241">
        <v>0</v>
      </c>
      <c r="E182" s="242">
        <v>0</v>
      </c>
      <c r="F182" s="241">
        <v>0</v>
      </c>
      <c r="G182" s="242">
        <v>0</v>
      </c>
      <c r="H182" s="241">
        <v>0</v>
      </c>
      <c r="I182" s="242">
        <v>0</v>
      </c>
      <c r="J182" s="241">
        <v>0</v>
      </c>
      <c r="K182" s="242">
        <v>0</v>
      </c>
      <c r="L182" s="241">
        <v>0</v>
      </c>
      <c r="M182" s="242">
        <v>0</v>
      </c>
      <c r="N182" s="241">
        <v>0</v>
      </c>
      <c r="O182" s="242">
        <v>0</v>
      </c>
      <c r="P182" s="241">
        <v>0</v>
      </c>
      <c r="Q182" s="242">
        <v>0</v>
      </c>
      <c r="R182" s="241">
        <v>0</v>
      </c>
      <c r="S182" s="242">
        <v>0</v>
      </c>
      <c r="T182" s="241">
        <v>0</v>
      </c>
      <c r="U182" s="242">
        <v>0</v>
      </c>
      <c r="V182" s="241">
        <v>0</v>
      </c>
      <c r="W182" s="242">
        <v>0</v>
      </c>
      <c r="X182" s="241">
        <v>0</v>
      </c>
      <c r="Y182" s="242">
        <v>0</v>
      </c>
      <c r="Z182" s="241">
        <v>0</v>
      </c>
      <c r="AA182" s="242">
        <v>0</v>
      </c>
      <c r="AB182" s="133">
        <f t="shared" si="44"/>
        <v>0</v>
      </c>
      <c r="AC182" s="137">
        <f t="shared" si="45"/>
        <v>0</v>
      </c>
      <c r="AD182" s="101"/>
      <c r="AE182" s="101"/>
      <c r="AF182" s="101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</row>
    <row r="183" spans="1:62" hidden="1" x14ac:dyDescent="0.25">
      <c r="A183" s="41876"/>
      <c r="B183" s="41878"/>
      <c r="C183" s="132">
        <v>8</v>
      </c>
      <c r="D183" s="241">
        <v>0</v>
      </c>
      <c r="E183" s="242">
        <v>0</v>
      </c>
      <c r="F183" s="241">
        <v>0</v>
      </c>
      <c r="G183" s="242">
        <v>0</v>
      </c>
      <c r="H183" s="241">
        <v>0</v>
      </c>
      <c r="I183" s="242">
        <v>0</v>
      </c>
      <c r="J183" s="241">
        <v>0</v>
      </c>
      <c r="K183" s="242">
        <v>0</v>
      </c>
      <c r="L183" s="241">
        <v>0</v>
      </c>
      <c r="M183" s="242">
        <v>0</v>
      </c>
      <c r="N183" s="241">
        <v>0</v>
      </c>
      <c r="O183" s="242">
        <v>0</v>
      </c>
      <c r="P183" s="241">
        <v>0</v>
      </c>
      <c r="Q183" s="242">
        <v>0</v>
      </c>
      <c r="R183" s="241">
        <v>0</v>
      </c>
      <c r="S183" s="242">
        <v>0</v>
      </c>
      <c r="T183" s="241">
        <v>0</v>
      </c>
      <c r="U183" s="242">
        <v>0</v>
      </c>
      <c r="V183" s="241">
        <v>0</v>
      </c>
      <c r="W183" s="242">
        <v>0</v>
      </c>
      <c r="X183" s="241">
        <v>0</v>
      </c>
      <c r="Y183" s="242">
        <v>0</v>
      </c>
      <c r="Z183" s="241">
        <v>0</v>
      </c>
      <c r="AA183" s="242">
        <v>0</v>
      </c>
      <c r="AB183" s="133">
        <f t="shared" si="44"/>
        <v>0</v>
      </c>
      <c r="AC183" s="137">
        <f t="shared" si="45"/>
        <v>0</v>
      </c>
      <c r="AD183" s="101"/>
      <c r="AE183" s="101"/>
      <c r="AF183" s="101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</row>
    <row r="184" spans="1:62" hidden="1" x14ac:dyDescent="0.25">
      <c r="A184" s="41876"/>
      <c r="B184" s="41878"/>
      <c r="C184" s="132">
        <v>7</v>
      </c>
      <c r="D184" s="241">
        <v>0</v>
      </c>
      <c r="E184" s="242">
        <v>0</v>
      </c>
      <c r="F184" s="241">
        <v>0</v>
      </c>
      <c r="G184" s="242">
        <v>0</v>
      </c>
      <c r="H184" s="241">
        <v>0</v>
      </c>
      <c r="I184" s="242">
        <v>0</v>
      </c>
      <c r="J184" s="241">
        <v>0</v>
      </c>
      <c r="K184" s="242">
        <v>0</v>
      </c>
      <c r="L184" s="241">
        <v>0</v>
      </c>
      <c r="M184" s="242">
        <v>0</v>
      </c>
      <c r="N184" s="241">
        <v>0</v>
      </c>
      <c r="O184" s="242">
        <v>0</v>
      </c>
      <c r="P184" s="241">
        <v>0</v>
      </c>
      <c r="Q184" s="242">
        <v>0</v>
      </c>
      <c r="R184" s="241">
        <v>0</v>
      </c>
      <c r="S184" s="242">
        <v>0</v>
      </c>
      <c r="T184" s="241">
        <v>0</v>
      </c>
      <c r="U184" s="242">
        <v>0</v>
      </c>
      <c r="V184" s="241">
        <v>0</v>
      </c>
      <c r="W184" s="242">
        <v>0</v>
      </c>
      <c r="X184" s="241">
        <v>0</v>
      </c>
      <c r="Y184" s="242">
        <v>0</v>
      </c>
      <c r="Z184" s="241">
        <v>0</v>
      </c>
      <c r="AA184" s="242">
        <v>0</v>
      </c>
      <c r="AB184" s="133">
        <f t="shared" si="44"/>
        <v>0</v>
      </c>
      <c r="AC184" s="137">
        <f t="shared" si="45"/>
        <v>0</v>
      </c>
      <c r="AD184" s="101"/>
      <c r="AE184" s="101"/>
      <c r="AF184" s="101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</row>
    <row r="185" spans="1:62" hidden="1" x14ac:dyDescent="0.25">
      <c r="A185" s="41876"/>
      <c r="B185" s="41880"/>
      <c r="C185" s="155">
        <v>6</v>
      </c>
      <c r="D185" s="247">
        <v>0</v>
      </c>
      <c r="E185" s="248">
        <v>0</v>
      </c>
      <c r="F185" s="247">
        <v>0</v>
      </c>
      <c r="G185" s="248">
        <v>0</v>
      </c>
      <c r="H185" s="247">
        <v>0</v>
      </c>
      <c r="I185" s="248">
        <v>0</v>
      </c>
      <c r="J185" s="247">
        <v>0</v>
      </c>
      <c r="K185" s="248">
        <v>0</v>
      </c>
      <c r="L185" s="247">
        <v>0</v>
      </c>
      <c r="M185" s="248">
        <v>0</v>
      </c>
      <c r="N185" s="247">
        <v>0</v>
      </c>
      <c r="O185" s="248">
        <v>0</v>
      </c>
      <c r="P185" s="247">
        <v>0</v>
      </c>
      <c r="Q185" s="248">
        <v>0</v>
      </c>
      <c r="R185" s="247">
        <v>0</v>
      </c>
      <c r="S185" s="248">
        <v>0</v>
      </c>
      <c r="T185" s="247">
        <v>0</v>
      </c>
      <c r="U185" s="248">
        <v>0</v>
      </c>
      <c r="V185" s="247">
        <v>0</v>
      </c>
      <c r="W185" s="248">
        <v>0</v>
      </c>
      <c r="X185" s="247">
        <v>0</v>
      </c>
      <c r="Y185" s="248">
        <v>0</v>
      </c>
      <c r="Z185" s="247">
        <v>0</v>
      </c>
      <c r="AA185" s="248">
        <v>0</v>
      </c>
      <c r="AB185" s="156">
        <f t="shared" si="44"/>
        <v>0</v>
      </c>
      <c r="AC185" s="160">
        <f t="shared" si="45"/>
        <v>0</v>
      </c>
      <c r="AD185" s="101"/>
      <c r="AE185" s="101"/>
      <c r="AF185" s="101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</row>
    <row r="186" spans="1:62" hidden="1" x14ac:dyDescent="0.25">
      <c r="A186" s="41876"/>
      <c r="B186" s="41881" t="s">
        <v>62</v>
      </c>
      <c r="C186" s="161">
        <v>5</v>
      </c>
      <c r="D186" s="249">
        <v>0</v>
      </c>
      <c r="E186" s="250">
        <v>0</v>
      </c>
      <c r="F186" s="249">
        <v>0</v>
      </c>
      <c r="G186" s="250">
        <v>0</v>
      </c>
      <c r="H186" s="249">
        <v>0</v>
      </c>
      <c r="I186" s="250">
        <v>0</v>
      </c>
      <c r="J186" s="249">
        <v>0</v>
      </c>
      <c r="K186" s="250">
        <v>0</v>
      </c>
      <c r="L186" s="249">
        <v>0</v>
      </c>
      <c r="M186" s="250">
        <v>0</v>
      </c>
      <c r="N186" s="249">
        <v>0</v>
      </c>
      <c r="O186" s="250">
        <v>0</v>
      </c>
      <c r="P186" s="249">
        <v>0</v>
      </c>
      <c r="Q186" s="250">
        <v>0</v>
      </c>
      <c r="R186" s="249">
        <v>0</v>
      </c>
      <c r="S186" s="250">
        <v>0</v>
      </c>
      <c r="T186" s="249">
        <v>0</v>
      </c>
      <c r="U186" s="250">
        <v>0</v>
      </c>
      <c r="V186" s="249">
        <v>0</v>
      </c>
      <c r="W186" s="250">
        <v>0</v>
      </c>
      <c r="X186" s="249">
        <v>0</v>
      </c>
      <c r="Y186" s="250">
        <v>0</v>
      </c>
      <c r="Z186" s="249">
        <v>0</v>
      </c>
      <c r="AA186" s="250">
        <v>0</v>
      </c>
      <c r="AB186" s="130">
        <f t="shared" si="44"/>
        <v>0</v>
      </c>
      <c r="AC186" s="165">
        <f t="shared" si="45"/>
        <v>0</v>
      </c>
      <c r="AD186" s="101"/>
      <c r="AE186" s="101"/>
      <c r="AF186" s="101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</row>
    <row r="187" spans="1:62" hidden="1" x14ac:dyDescent="0.25">
      <c r="A187" s="41876"/>
      <c r="B187" s="41878"/>
      <c r="C187" s="132">
        <v>4</v>
      </c>
      <c r="D187" s="241">
        <v>0</v>
      </c>
      <c r="E187" s="242">
        <v>0</v>
      </c>
      <c r="F187" s="241">
        <v>0</v>
      </c>
      <c r="G187" s="242">
        <v>0</v>
      </c>
      <c r="H187" s="241">
        <v>0</v>
      </c>
      <c r="I187" s="242">
        <v>0</v>
      </c>
      <c r="J187" s="241">
        <v>0</v>
      </c>
      <c r="K187" s="242">
        <v>0</v>
      </c>
      <c r="L187" s="241">
        <v>0</v>
      </c>
      <c r="M187" s="242">
        <v>0</v>
      </c>
      <c r="N187" s="241">
        <v>0</v>
      </c>
      <c r="O187" s="242">
        <v>0</v>
      </c>
      <c r="P187" s="241">
        <v>0</v>
      </c>
      <c r="Q187" s="242">
        <v>0</v>
      </c>
      <c r="R187" s="241">
        <v>0</v>
      </c>
      <c r="S187" s="242">
        <v>0</v>
      </c>
      <c r="T187" s="241">
        <v>0</v>
      </c>
      <c r="U187" s="242">
        <v>0</v>
      </c>
      <c r="V187" s="241">
        <v>0</v>
      </c>
      <c r="W187" s="242">
        <v>0</v>
      </c>
      <c r="X187" s="241">
        <v>0</v>
      </c>
      <c r="Y187" s="242">
        <v>0</v>
      </c>
      <c r="Z187" s="241">
        <v>0</v>
      </c>
      <c r="AA187" s="242">
        <v>0</v>
      </c>
      <c r="AB187" s="133">
        <f t="shared" si="44"/>
        <v>0</v>
      </c>
      <c r="AC187" s="137">
        <f t="shared" si="45"/>
        <v>0</v>
      </c>
      <c r="AD187" s="101"/>
      <c r="AE187" s="101"/>
      <c r="AF187" s="101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</row>
    <row r="188" spans="1:62" hidden="1" x14ac:dyDescent="0.25">
      <c r="A188" s="41876"/>
      <c r="B188" s="41878"/>
      <c r="C188" s="132">
        <v>3</v>
      </c>
      <c r="D188" s="241">
        <v>0</v>
      </c>
      <c r="E188" s="242">
        <v>0</v>
      </c>
      <c r="F188" s="241">
        <v>0</v>
      </c>
      <c r="G188" s="242">
        <v>0</v>
      </c>
      <c r="H188" s="241">
        <v>0</v>
      </c>
      <c r="I188" s="242">
        <v>0</v>
      </c>
      <c r="J188" s="241">
        <v>0</v>
      </c>
      <c r="K188" s="242">
        <v>0</v>
      </c>
      <c r="L188" s="241">
        <v>0</v>
      </c>
      <c r="M188" s="242">
        <v>0</v>
      </c>
      <c r="N188" s="241">
        <v>0</v>
      </c>
      <c r="O188" s="242">
        <v>0</v>
      </c>
      <c r="P188" s="241">
        <v>0</v>
      </c>
      <c r="Q188" s="242">
        <v>0</v>
      </c>
      <c r="R188" s="241">
        <v>0</v>
      </c>
      <c r="S188" s="242">
        <v>0</v>
      </c>
      <c r="T188" s="241">
        <v>0</v>
      </c>
      <c r="U188" s="242">
        <v>0</v>
      </c>
      <c r="V188" s="241">
        <v>0</v>
      </c>
      <c r="W188" s="242">
        <v>0</v>
      </c>
      <c r="X188" s="241">
        <v>0</v>
      </c>
      <c r="Y188" s="242">
        <v>0</v>
      </c>
      <c r="Z188" s="241">
        <v>0</v>
      </c>
      <c r="AA188" s="242">
        <v>0</v>
      </c>
      <c r="AB188" s="133">
        <f t="shared" si="44"/>
        <v>0</v>
      </c>
      <c r="AC188" s="137">
        <f t="shared" si="45"/>
        <v>0</v>
      </c>
      <c r="AD188" s="101"/>
      <c r="AE188" s="101"/>
      <c r="AF188" s="101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</row>
    <row r="189" spans="1:62" hidden="1" x14ac:dyDescent="0.25">
      <c r="A189" s="41876"/>
      <c r="B189" s="41878"/>
      <c r="C189" s="132">
        <v>2</v>
      </c>
      <c r="D189" s="241">
        <v>0</v>
      </c>
      <c r="E189" s="242">
        <v>0</v>
      </c>
      <c r="F189" s="241">
        <v>0</v>
      </c>
      <c r="G189" s="242">
        <v>0</v>
      </c>
      <c r="H189" s="241">
        <v>0</v>
      </c>
      <c r="I189" s="242">
        <v>0</v>
      </c>
      <c r="J189" s="241">
        <v>0</v>
      </c>
      <c r="K189" s="242">
        <v>0</v>
      </c>
      <c r="L189" s="241">
        <v>0</v>
      </c>
      <c r="M189" s="242">
        <v>0</v>
      </c>
      <c r="N189" s="241">
        <v>0</v>
      </c>
      <c r="O189" s="242">
        <v>0</v>
      </c>
      <c r="P189" s="241">
        <v>0</v>
      </c>
      <c r="Q189" s="242">
        <v>0</v>
      </c>
      <c r="R189" s="241">
        <v>0</v>
      </c>
      <c r="S189" s="242">
        <v>0</v>
      </c>
      <c r="T189" s="241">
        <v>0</v>
      </c>
      <c r="U189" s="242">
        <v>0</v>
      </c>
      <c r="V189" s="241">
        <v>0</v>
      </c>
      <c r="W189" s="242">
        <v>0</v>
      </c>
      <c r="X189" s="241">
        <v>0</v>
      </c>
      <c r="Y189" s="242">
        <v>0</v>
      </c>
      <c r="Z189" s="241">
        <v>0</v>
      </c>
      <c r="AA189" s="242">
        <v>0</v>
      </c>
      <c r="AB189" s="133">
        <f t="shared" si="44"/>
        <v>0</v>
      </c>
      <c r="AC189" s="137">
        <f t="shared" si="45"/>
        <v>0</v>
      </c>
      <c r="AD189" s="101"/>
      <c r="AE189" s="101"/>
      <c r="AF189" s="101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</row>
    <row r="190" spans="1:62" hidden="1" x14ac:dyDescent="0.25">
      <c r="A190" s="41876"/>
      <c r="B190" s="41879"/>
      <c r="C190" s="172">
        <v>1</v>
      </c>
      <c r="D190" s="251">
        <v>0</v>
      </c>
      <c r="E190" s="252">
        <v>0</v>
      </c>
      <c r="F190" s="251">
        <v>0</v>
      </c>
      <c r="G190" s="252">
        <v>0</v>
      </c>
      <c r="H190" s="251">
        <v>0</v>
      </c>
      <c r="I190" s="252">
        <v>0</v>
      </c>
      <c r="J190" s="251">
        <v>0</v>
      </c>
      <c r="K190" s="252">
        <v>0</v>
      </c>
      <c r="L190" s="251">
        <v>0</v>
      </c>
      <c r="M190" s="252">
        <v>0</v>
      </c>
      <c r="N190" s="251">
        <v>0</v>
      </c>
      <c r="O190" s="252">
        <v>0</v>
      </c>
      <c r="P190" s="251">
        <v>0</v>
      </c>
      <c r="Q190" s="252">
        <v>0</v>
      </c>
      <c r="R190" s="251">
        <v>0</v>
      </c>
      <c r="S190" s="252">
        <v>0</v>
      </c>
      <c r="T190" s="251">
        <v>0</v>
      </c>
      <c r="U190" s="252">
        <v>0</v>
      </c>
      <c r="V190" s="251">
        <v>0</v>
      </c>
      <c r="W190" s="252">
        <v>0</v>
      </c>
      <c r="X190" s="251">
        <v>0</v>
      </c>
      <c r="Y190" s="252">
        <v>0</v>
      </c>
      <c r="Z190" s="251">
        <v>0</v>
      </c>
      <c r="AA190" s="252">
        <v>0</v>
      </c>
      <c r="AB190" s="139">
        <f t="shared" si="44"/>
        <v>0</v>
      </c>
      <c r="AC190" s="177">
        <f t="shared" si="45"/>
        <v>0</v>
      </c>
      <c r="AD190" s="101"/>
      <c r="AE190" s="101"/>
      <c r="AF190" s="101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</row>
    <row r="191" spans="1:62" hidden="1" x14ac:dyDescent="0.25">
      <c r="A191" s="41866"/>
      <c r="B191" s="41882" t="s">
        <v>63</v>
      </c>
      <c r="C191" s="41882"/>
      <c r="D191" s="178">
        <f t="shared" ref="D191:AC191" si="46">SUM(D178:D190)</f>
        <v>0</v>
      </c>
      <c r="E191" s="178">
        <f t="shared" si="46"/>
        <v>0</v>
      </c>
      <c r="F191" s="178">
        <f t="shared" si="46"/>
        <v>0</v>
      </c>
      <c r="G191" s="178">
        <f t="shared" si="46"/>
        <v>0</v>
      </c>
      <c r="H191" s="178">
        <f t="shared" si="46"/>
        <v>0</v>
      </c>
      <c r="I191" s="178">
        <f t="shared" si="46"/>
        <v>0</v>
      </c>
      <c r="J191" s="178">
        <f t="shared" si="46"/>
        <v>0</v>
      </c>
      <c r="K191" s="178">
        <f t="shared" si="46"/>
        <v>0</v>
      </c>
      <c r="L191" s="178">
        <f t="shared" si="46"/>
        <v>0</v>
      </c>
      <c r="M191" s="178">
        <f t="shared" si="46"/>
        <v>0</v>
      </c>
      <c r="N191" s="178">
        <f t="shared" si="46"/>
        <v>0</v>
      </c>
      <c r="O191" s="178">
        <f t="shared" si="46"/>
        <v>0</v>
      </c>
      <c r="P191" s="178">
        <f t="shared" si="46"/>
        <v>0</v>
      </c>
      <c r="Q191" s="178">
        <f t="shared" si="46"/>
        <v>0</v>
      </c>
      <c r="R191" s="178">
        <f t="shared" si="46"/>
        <v>0</v>
      </c>
      <c r="S191" s="178">
        <f t="shared" si="46"/>
        <v>0</v>
      </c>
      <c r="T191" s="178">
        <f t="shared" si="46"/>
        <v>0</v>
      </c>
      <c r="U191" s="178">
        <f t="shared" si="46"/>
        <v>0</v>
      </c>
      <c r="V191" s="178">
        <f t="shared" si="46"/>
        <v>0</v>
      </c>
      <c r="W191" s="178">
        <f t="shared" si="46"/>
        <v>0</v>
      </c>
      <c r="X191" s="178">
        <f t="shared" si="46"/>
        <v>0</v>
      </c>
      <c r="Y191" s="178">
        <f t="shared" si="46"/>
        <v>0</v>
      </c>
      <c r="Z191" s="178">
        <f t="shared" si="46"/>
        <v>0</v>
      </c>
      <c r="AA191" s="178">
        <f t="shared" si="46"/>
        <v>0</v>
      </c>
      <c r="AB191" s="178">
        <f t="shared" si="46"/>
        <v>0</v>
      </c>
      <c r="AC191" s="253">
        <f t="shared" si="46"/>
        <v>0</v>
      </c>
      <c r="AD191" s="101"/>
      <c r="AE191" s="101"/>
      <c r="AF191" s="101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</row>
    <row r="192" spans="1:62" hidden="1" x14ac:dyDescent="0.25">
      <c r="A192" s="41876"/>
      <c r="B192" s="41883" t="s">
        <v>64</v>
      </c>
      <c r="C192" s="41884"/>
      <c r="D192" s="251">
        <v>0</v>
      </c>
      <c r="E192" s="252">
        <v>0</v>
      </c>
      <c r="F192" s="251">
        <v>0</v>
      </c>
      <c r="G192" s="252">
        <v>0</v>
      </c>
      <c r="H192" s="251">
        <v>0</v>
      </c>
      <c r="I192" s="252">
        <v>0</v>
      </c>
      <c r="J192" s="251">
        <v>0</v>
      </c>
      <c r="K192" s="252">
        <v>0</v>
      </c>
      <c r="L192" s="251">
        <v>0</v>
      </c>
      <c r="M192" s="252">
        <v>0</v>
      </c>
      <c r="N192" s="251">
        <v>0</v>
      </c>
      <c r="O192" s="252">
        <v>0</v>
      </c>
      <c r="P192" s="251">
        <v>0</v>
      </c>
      <c r="Q192" s="252">
        <v>0</v>
      </c>
      <c r="R192" s="251">
        <v>0</v>
      </c>
      <c r="S192" s="252">
        <v>0</v>
      </c>
      <c r="T192" s="251">
        <v>0</v>
      </c>
      <c r="U192" s="252">
        <v>0</v>
      </c>
      <c r="V192" s="251">
        <v>0</v>
      </c>
      <c r="W192" s="252">
        <v>0</v>
      </c>
      <c r="X192" s="251">
        <v>0</v>
      </c>
      <c r="Y192" s="252">
        <v>0</v>
      </c>
      <c r="Z192" s="251">
        <v>0</v>
      </c>
      <c r="AA192" s="252">
        <v>0</v>
      </c>
      <c r="AB192" s="179">
        <f>SUM(D192+F192+H192+J192+L192+N192+P192+R192+T192+V192+X192+Z192)</f>
        <v>0</v>
      </c>
      <c r="AC192" s="183">
        <f>SUM(E192+G192+I192+K192+M192+O192+Q192+S192+U192+W192+Y192+AA192)</f>
        <v>0</v>
      </c>
      <c r="AD192" s="101"/>
      <c r="AE192" s="101"/>
      <c r="AF192" s="101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</row>
    <row r="193" spans="1:62" hidden="1" x14ac:dyDescent="0.25">
      <c r="A193" s="41866"/>
      <c r="B193" s="41885" t="s">
        <v>67</v>
      </c>
      <c r="C193" s="41885"/>
      <c r="D193" s="254">
        <f t="shared" ref="D193:AC193" si="47">D191+D192</f>
        <v>0</v>
      </c>
      <c r="E193" s="254">
        <f t="shared" si="47"/>
        <v>0</v>
      </c>
      <c r="F193" s="254">
        <f t="shared" si="47"/>
        <v>0</v>
      </c>
      <c r="G193" s="178">
        <f t="shared" si="47"/>
        <v>0</v>
      </c>
      <c r="H193" s="178">
        <f t="shared" si="47"/>
        <v>0</v>
      </c>
      <c r="I193" s="178">
        <f t="shared" si="47"/>
        <v>0</v>
      </c>
      <c r="J193" s="178">
        <f t="shared" si="47"/>
        <v>0</v>
      </c>
      <c r="K193" s="178">
        <f t="shared" si="47"/>
        <v>0</v>
      </c>
      <c r="L193" s="178">
        <f t="shared" si="47"/>
        <v>0</v>
      </c>
      <c r="M193" s="178">
        <f t="shared" si="47"/>
        <v>0</v>
      </c>
      <c r="N193" s="178">
        <f t="shared" si="47"/>
        <v>0</v>
      </c>
      <c r="O193" s="178">
        <f t="shared" si="47"/>
        <v>0</v>
      </c>
      <c r="P193" s="178">
        <f t="shared" si="47"/>
        <v>0</v>
      </c>
      <c r="Q193" s="178">
        <f t="shared" si="47"/>
        <v>0</v>
      </c>
      <c r="R193" s="178">
        <f t="shared" si="47"/>
        <v>0</v>
      </c>
      <c r="S193" s="178">
        <f t="shared" si="47"/>
        <v>0</v>
      </c>
      <c r="T193" s="178">
        <f t="shared" si="47"/>
        <v>0</v>
      </c>
      <c r="U193" s="178">
        <f t="shared" si="47"/>
        <v>0</v>
      </c>
      <c r="V193" s="178">
        <f t="shared" si="47"/>
        <v>0</v>
      </c>
      <c r="W193" s="178">
        <f t="shared" si="47"/>
        <v>0</v>
      </c>
      <c r="X193" s="178">
        <f t="shared" si="47"/>
        <v>0</v>
      </c>
      <c r="Y193" s="178">
        <f t="shared" si="47"/>
        <v>0</v>
      </c>
      <c r="Z193" s="178">
        <f t="shared" si="47"/>
        <v>0</v>
      </c>
      <c r="AA193" s="178">
        <f t="shared" si="47"/>
        <v>0</v>
      </c>
      <c r="AB193" s="178">
        <f t="shared" si="47"/>
        <v>0</v>
      </c>
      <c r="AC193" s="253">
        <f t="shared" si="47"/>
        <v>0</v>
      </c>
      <c r="AD193" s="101"/>
      <c r="AE193" s="101"/>
      <c r="AF193" s="101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</row>
    <row r="194" spans="1:62" hidden="1" x14ac:dyDescent="0.25">
      <c r="A194" s="41886" t="s">
        <v>72</v>
      </c>
      <c r="B194" s="41887"/>
      <c r="C194" s="41887"/>
      <c r="D194" s="178">
        <f t="shared" ref="D194:AA194" si="48">D193+D177</f>
        <v>0</v>
      </c>
      <c r="E194" s="178">
        <f t="shared" si="48"/>
        <v>0</v>
      </c>
      <c r="F194" s="178">
        <f t="shared" si="48"/>
        <v>0</v>
      </c>
      <c r="G194" s="178">
        <f t="shared" si="48"/>
        <v>0</v>
      </c>
      <c r="H194" s="178">
        <f t="shared" si="48"/>
        <v>0</v>
      </c>
      <c r="I194" s="178">
        <f t="shared" si="48"/>
        <v>0</v>
      </c>
      <c r="J194" s="178">
        <f t="shared" si="48"/>
        <v>0</v>
      </c>
      <c r="K194" s="178">
        <f t="shared" si="48"/>
        <v>0</v>
      </c>
      <c r="L194" s="178">
        <f t="shared" si="48"/>
        <v>0</v>
      </c>
      <c r="M194" s="178">
        <f t="shared" si="48"/>
        <v>0</v>
      </c>
      <c r="N194" s="178">
        <f t="shared" si="48"/>
        <v>0</v>
      </c>
      <c r="O194" s="178">
        <f t="shared" si="48"/>
        <v>0</v>
      </c>
      <c r="P194" s="178">
        <f t="shared" si="48"/>
        <v>0</v>
      </c>
      <c r="Q194" s="178">
        <f t="shared" si="48"/>
        <v>0</v>
      </c>
      <c r="R194" s="178">
        <f t="shared" si="48"/>
        <v>0</v>
      </c>
      <c r="S194" s="178">
        <f t="shared" si="48"/>
        <v>0</v>
      </c>
      <c r="T194" s="178">
        <f t="shared" si="48"/>
        <v>0</v>
      </c>
      <c r="U194" s="178">
        <f t="shared" si="48"/>
        <v>0</v>
      </c>
      <c r="V194" s="178">
        <f t="shared" si="48"/>
        <v>0</v>
      </c>
      <c r="W194" s="178">
        <f t="shared" si="48"/>
        <v>0</v>
      </c>
      <c r="X194" s="178">
        <f t="shared" si="48"/>
        <v>0</v>
      </c>
      <c r="Y194" s="178">
        <f t="shared" si="48"/>
        <v>0</v>
      </c>
      <c r="Z194" s="178">
        <f t="shared" si="48"/>
        <v>0</v>
      </c>
      <c r="AA194" s="178">
        <f t="shared" si="48"/>
        <v>0</v>
      </c>
      <c r="AB194" s="178">
        <f>AB177+AB193</f>
        <v>0</v>
      </c>
      <c r="AC194" s="253">
        <f>AC177+AC193</f>
        <v>0</v>
      </c>
      <c r="AD194" s="101"/>
      <c r="AE194" s="101"/>
      <c r="AF194" s="101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</row>
    <row r="195" spans="1:62" hidden="1" x14ac:dyDescent="0.25">
      <c r="A195" s="122" t="s">
        <v>76</v>
      </c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01"/>
      <c r="AE195" s="101"/>
      <c r="AF195" s="101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</row>
    <row r="196" spans="1:62" hidden="1" x14ac:dyDescent="0.25">
      <c r="A196" s="41876" t="s">
        <v>59</v>
      </c>
      <c r="B196" s="41877" t="s">
        <v>60</v>
      </c>
      <c r="C196" s="125">
        <v>13</v>
      </c>
      <c r="D196" s="239">
        <v>0</v>
      </c>
      <c r="E196" s="240">
        <v>0</v>
      </c>
      <c r="F196" s="239">
        <v>0</v>
      </c>
      <c r="G196" s="240">
        <v>0</v>
      </c>
      <c r="H196" s="239">
        <v>0</v>
      </c>
      <c r="I196" s="240">
        <v>0</v>
      </c>
      <c r="J196" s="239">
        <v>0</v>
      </c>
      <c r="K196" s="240">
        <v>0</v>
      </c>
      <c r="L196" s="239">
        <v>0</v>
      </c>
      <c r="M196" s="240">
        <v>0</v>
      </c>
      <c r="N196" s="239">
        <v>0</v>
      </c>
      <c r="O196" s="240">
        <v>0</v>
      </c>
      <c r="P196" s="239">
        <v>0</v>
      </c>
      <c r="Q196" s="240">
        <v>0</v>
      </c>
      <c r="R196" s="239">
        <v>0</v>
      </c>
      <c r="S196" s="240">
        <v>0</v>
      </c>
      <c r="T196" s="239">
        <v>0</v>
      </c>
      <c r="U196" s="240">
        <v>0</v>
      </c>
      <c r="V196" s="239">
        <v>0</v>
      </c>
      <c r="W196" s="240">
        <v>0</v>
      </c>
      <c r="X196" s="239">
        <v>0</v>
      </c>
      <c r="Y196" s="240">
        <v>0</v>
      </c>
      <c r="Z196" s="239">
        <v>0</v>
      </c>
      <c r="AA196" s="240">
        <v>0</v>
      </c>
      <c r="AB196" s="130">
        <f t="shared" ref="AB196:AB208" si="49">SUM(D196+F196+H196+J196+L196+N196+P196+R196+T196+V196+X196+Z196)</f>
        <v>0</v>
      </c>
      <c r="AC196" s="131">
        <f t="shared" ref="AC196:AC208" si="50">SUM(E196+G196+I196+K196+M196+O196+Q196+S196+U196+W196+Y196+AA196)</f>
        <v>0</v>
      </c>
      <c r="AD196" s="101"/>
      <c r="AE196" s="101"/>
      <c r="AF196" s="101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</row>
    <row r="197" spans="1:62" hidden="1" x14ac:dyDescent="0.25">
      <c r="A197" s="41876"/>
      <c r="B197" s="41878"/>
      <c r="C197" s="132">
        <v>12</v>
      </c>
      <c r="D197" s="241">
        <v>0</v>
      </c>
      <c r="E197" s="242">
        <v>0</v>
      </c>
      <c r="F197" s="241">
        <v>0</v>
      </c>
      <c r="G197" s="242">
        <v>0</v>
      </c>
      <c r="H197" s="241">
        <v>0</v>
      </c>
      <c r="I197" s="242">
        <v>0</v>
      </c>
      <c r="J197" s="241">
        <v>0</v>
      </c>
      <c r="K197" s="242">
        <v>0</v>
      </c>
      <c r="L197" s="241">
        <v>0</v>
      </c>
      <c r="M197" s="242">
        <v>0</v>
      </c>
      <c r="N197" s="241">
        <v>0</v>
      </c>
      <c r="O197" s="242">
        <v>0</v>
      </c>
      <c r="P197" s="241">
        <v>0</v>
      </c>
      <c r="Q197" s="242">
        <v>0</v>
      </c>
      <c r="R197" s="241">
        <v>0</v>
      </c>
      <c r="S197" s="242">
        <v>0</v>
      </c>
      <c r="T197" s="241">
        <v>0</v>
      </c>
      <c r="U197" s="242">
        <v>0</v>
      </c>
      <c r="V197" s="241">
        <v>0</v>
      </c>
      <c r="W197" s="242">
        <v>0</v>
      </c>
      <c r="X197" s="241">
        <v>0</v>
      </c>
      <c r="Y197" s="242">
        <v>0</v>
      </c>
      <c r="Z197" s="241">
        <v>0</v>
      </c>
      <c r="AA197" s="242">
        <v>0</v>
      </c>
      <c r="AB197" s="133">
        <f t="shared" si="49"/>
        <v>0</v>
      </c>
      <c r="AC197" s="137">
        <f t="shared" si="50"/>
        <v>0</v>
      </c>
      <c r="AD197" s="101"/>
      <c r="AE197" s="101"/>
      <c r="AF197" s="101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</row>
    <row r="198" spans="1:62" hidden="1" x14ac:dyDescent="0.25">
      <c r="A198" s="41876"/>
      <c r="B198" s="41879"/>
      <c r="C198" s="138">
        <v>11</v>
      </c>
      <c r="D198" s="243">
        <v>0</v>
      </c>
      <c r="E198" s="244">
        <v>0</v>
      </c>
      <c r="F198" s="243">
        <v>0</v>
      </c>
      <c r="G198" s="244">
        <v>0</v>
      </c>
      <c r="H198" s="243">
        <v>0</v>
      </c>
      <c r="I198" s="244">
        <v>0</v>
      </c>
      <c r="J198" s="243">
        <v>0</v>
      </c>
      <c r="K198" s="244">
        <v>0</v>
      </c>
      <c r="L198" s="243">
        <v>0</v>
      </c>
      <c r="M198" s="244">
        <v>0</v>
      </c>
      <c r="N198" s="243">
        <v>0</v>
      </c>
      <c r="O198" s="244">
        <v>0</v>
      </c>
      <c r="P198" s="243">
        <v>0</v>
      </c>
      <c r="Q198" s="244">
        <v>0</v>
      </c>
      <c r="R198" s="243">
        <v>0</v>
      </c>
      <c r="S198" s="244">
        <v>0</v>
      </c>
      <c r="T198" s="243">
        <v>0</v>
      </c>
      <c r="U198" s="244">
        <v>0</v>
      </c>
      <c r="V198" s="243">
        <v>0</v>
      </c>
      <c r="W198" s="244">
        <v>0</v>
      </c>
      <c r="X198" s="243">
        <v>0</v>
      </c>
      <c r="Y198" s="244">
        <v>0</v>
      </c>
      <c r="Z198" s="243">
        <v>0</v>
      </c>
      <c r="AA198" s="244">
        <v>0</v>
      </c>
      <c r="AB198" s="139">
        <f t="shared" si="49"/>
        <v>0</v>
      </c>
      <c r="AC198" s="143">
        <f t="shared" si="50"/>
        <v>0</v>
      </c>
      <c r="AD198" s="101"/>
      <c r="AE198" s="101"/>
      <c r="AF198" s="101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</row>
    <row r="199" spans="1:62" hidden="1" x14ac:dyDescent="0.25">
      <c r="A199" s="41876"/>
      <c r="B199" s="41877" t="s">
        <v>61</v>
      </c>
      <c r="C199" s="125">
        <v>10</v>
      </c>
      <c r="D199" s="245">
        <v>0</v>
      </c>
      <c r="E199" s="246">
        <v>0</v>
      </c>
      <c r="F199" s="245">
        <v>0</v>
      </c>
      <c r="G199" s="246">
        <v>0</v>
      </c>
      <c r="H199" s="245">
        <v>0</v>
      </c>
      <c r="I199" s="246">
        <v>0</v>
      </c>
      <c r="J199" s="245">
        <v>0</v>
      </c>
      <c r="K199" s="246">
        <v>0</v>
      </c>
      <c r="L199" s="245">
        <v>0</v>
      </c>
      <c r="M199" s="246">
        <v>0</v>
      </c>
      <c r="N199" s="245">
        <v>0</v>
      </c>
      <c r="O199" s="246">
        <v>0</v>
      </c>
      <c r="P199" s="245">
        <v>0</v>
      </c>
      <c r="Q199" s="246">
        <v>0</v>
      </c>
      <c r="R199" s="245">
        <v>0</v>
      </c>
      <c r="S199" s="246">
        <v>0</v>
      </c>
      <c r="T199" s="245">
        <v>0</v>
      </c>
      <c r="U199" s="246">
        <v>0</v>
      </c>
      <c r="V199" s="245">
        <v>0</v>
      </c>
      <c r="W199" s="246">
        <v>0</v>
      </c>
      <c r="X199" s="245">
        <v>0</v>
      </c>
      <c r="Y199" s="246">
        <v>0</v>
      </c>
      <c r="Z199" s="245">
        <v>0</v>
      </c>
      <c r="AA199" s="246">
        <v>0</v>
      </c>
      <c r="AB199" s="144">
        <f t="shared" si="49"/>
        <v>0</v>
      </c>
      <c r="AC199" s="148">
        <f t="shared" si="50"/>
        <v>0</v>
      </c>
      <c r="AD199" s="101"/>
      <c r="AE199" s="101"/>
      <c r="AF199" s="101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</row>
    <row r="200" spans="1:62" hidden="1" x14ac:dyDescent="0.25">
      <c r="A200" s="41876"/>
      <c r="B200" s="41878"/>
      <c r="C200" s="132">
        <v>9</v>
      </c>
      <c r="D200" s="241">
        <v>0</v>
      </c>
      <c r="E200" s="242">
        <v>0</v>
      </c>
      <c r="F200" s="241">
        <v>0</v>
      </c>
      <c r="G200" s="242">
        <v>0</v>
      </c>
      <c r="H200" s="241">
        <v>0</v>
      </c>
      <c r="I200" s="242">
        <v>0</v>
      </c>
      <c r="J200" s="241">
        <v>0</v>
      </c>
      <c r="K200" s="242">
        <v>0</v>
      </c>
      <c r="L200" s="241">
        <v>0</v>
      </c>
      <c r="M200" s="242">
        <v>0</v>
      </c>
      <c r="N200" s="241">
        <v>0</v>
      </c>
      <c r="O200" s="242">
        <v>0</v>
      </c>
      <c r="P200" s="241">
        <v>0</v>
      </c>
      <c r="Q200" s="242">
        <v>0</v>
      </c>
      <c r="R200" s="241">
        <v>0</v>
      </c>
      <c r="S200" s="242">
        <v>0</v>
      </c>
      <c r="T200" s="241">
        <v>0</v>
      </c>
      <c r="U200" s="242">
        <v>0</v>
      </c>
      <c r="V200" s="241">
        <v>0</v>
      </c>
      <c r="W200" s="242">
        <v>0</v>
      </c>
      <c r="X200" s="241">
        <v>0</v>
      </c>
      <c r="Y200" s="242">
        <v>0</v>
      </c>
      <c r="Z200" s="241">
        <v>0</v>
      </c>
      <c r="AA200" s="242">
        <v>0</v>
      </c>
      <c r="AB200" s="133">
        <f t="shared" si="49"/>
        <v>0</v>
      </c>
      <c r="AC200" s="137">
        <f t="shared" si="50"/>
        <v>0</v>
      </c>
      <c r="AD200" s="101"/>
      <c r="AE200" s="101"/>
      <c r="AF200" s="101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</row>
    <row r="201" spans="1:62" hidden="1" x14ac:dyDescent="0.25">
      <c r="A201" s="41876"/>
      <c r="B201" s="41878"/>
      <c r="C201" s="132">
        <v>8</v>
      </c>
      <c r="D201" s="241">
        <v>0</v>
      </c>
      <c r="E201" s="242">
        <v>0</v>
      </c>
      <c r="F201" s="241">
        <v>0</v>
      </c>
      <c r="G201" s="242">
        <v>0</v>
      </c>
      <c r="H201" s="241">
        <v>0</v>
      </c>
      <c r="I201" s="242">
        <v>0</v>
      </c>
      <c r="J201" s="241">
        <v>0</v>
      </c>
      <c r="K201" s="242">
        <v>0</v>
      </c>
      <c r="L201" s="241">
        <v>0</v>
      </c>
      <c r="M201" s="242">
        <v>0</v>
      </c>
      <c r="N201" s="241">
        <v>0</v>
      </c>
      <c r="O201" s="242">
        <v>0</v>
      </c>
      <c r="P201" s="241">
        <v>0</v>
      </c>
      <c r="Q201" s="242">
        <v>0</v>
      </c>
      <c r="R201" s="241">
        <v>0</v>
      </c>
      <c r="S201" s="242">
        <v>0</v>
      </c>
      <c r="T201" s="241">
        <v>0</v>
      </c>
      <c r="U201" s="242">
        <v>0</v>
      </c>
      <c r="V201" s="241">
        <v>0</v>
      </c>
      <c r="W201" s="242">
        <v>0</v>
      </c>
      <c r="X201" s="241">
        <v>0</v>
      </c>
      <c r="Y201" s="242">
        <v>0</v>
      </c>
      <c r="Z201" s="241">
        <v>0</v>
      </c>
      <c r="AA201" s="242">
        <v>0</v>
      </c>
      <c r="AB201" s="133">
        <f t="shared" si="49"/>
        <v>0</v>
      </c>
      <c r="AC201" s="137">
        <f t="shared" si="50"/>
        <v>0</v>
      </c>
      <c r="AD201" s="101"/>
      <c r="AE201" s="101"/>
      <c r="AF201" s="101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</row>
    <row r="202" spans="1:62" hidden="1" x14ac:dyDescent="0.25">
      <c r="A202" s="41876"/>
      <c r="B202" s="41878"/>
      <c r="C202" s="132">
        <v>7</v>
      </c>
      <c r="D202" s="241">
        <v>0</v>
      </c>
      <c r="E202" s="242">
        <v>0</v>
      </c>
      <c r="F202" s="241">
        <v>0</v>
      </c>
      <c r="G202" s="242">
        <v>0</v>
      </c>
      <c r="H202" s="241">
        <v>0</v>
      </c>
      <c r="I202" s="242">
        <v>0</v>
      </c>
      <c r="J202" s="241">
        <v>0</v>
      </c>
      <c r="K202" s="242">
        <v>0</v>
      </c>
      <c r="L202" s="241">
        <v>0</v>
      </c>
      <c r="M202" s="242">
        <v>0</v>
      </c>
      <c r="N202" s="241">
        <v>0</v>
      </c>
      <c r="O202" s="242">
        <v>0</v>
      </c>
      <c r="P202" s="241">
        <v>0</v>
      </c>
      <c r="Q202" s="242">
        <v>0</v>
      </c>
      <c r="R202" s="241">
        <v>0</v>
      </c>
      <c r="S202" s="242">
        <v>0</v>
      </c>
      <c r="T202" s="241">
        <v>0</v>
      </c>
      <c r="U202" s="242">
        <v>0</v>
      </c>
      <c r="V202" s="241">
        <v>0</v>
      </c>
      <c r="W202" s="242">
        <v>0</v>
      </c>
      <c r="X202" s="241">
        <v>0</v>
      </c>
      <c r="Y202" s="242">
        <v>0</v>
      </c>
      <c r="Z202" s="241">
        <v>0</v>
      </c>
      <c r="AA202" s="242">
        <v>0</v>
      </c>
      <c r="AB202" s="133">
        <f t="shared" si="49"/>
        <v>0</v>
      </c>
      <c r="AC202" s="137">
        <f t="shared" si="50"/>
        <v>0</v>
      </c>
      <c r="AD202" s="101"/>
      <c r="AE202" s="101"/>
      <c r="AF202" s="101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</row>
    <row r="203" spans="1:62" hidden="1" x14ac:dyDescent="0.25">
      <c r="A203" s="41876"/>
      <c r="B203" s="41880"/>
      <c r="C203" s="155">
        <v>6</v>
      </c>
      <c r="D203" s="247">
        <v>0</v>
      </c>
      <c r="E203" s="248">
        <v>0</v>
      </c>
      <c r="F203" s="247">
        <v>0</v>
      </c>
      <c r="G203" s="248">
        <v>0</v>
      </c>
      <c r="H203" s="247">
        <v>0</v>
      </c>
      <c r="I203" s="248">
        <v>0</v>
      </c>
      <c r="J203" s="247">
        <v>0</v>
      </c>
      <c r="K203" s="248">
        <v>0</v>
      </c>
      <c r="L203" s="247">
        <v>0</v>
      </c>
      <c r="M203" s="248">
        <v>0</v>
      </c>
      <c r="N203" s="247">
        <v>0</v>
      </c>
      <c r="O203" s="248">
        <v>0</v>
      </c>
      <c r="P203" s="247">
        <v>0</v>
      </c>
      <c r="Q203" s="248">
        <v>0</v>
      </c>
      <c r="R203" s="247">
        <v>0</v>
      </c>
      <c r="S203" s="248">
        <v>0</v>
      </c>
      <c r="T203" s="247">
        <v>0</v>
      </c>
      <c r="U203" s="248">
        <v>0</v>
      </c>
      <c r="V203" s="247">
        <v>0</v>
      </c>
      <c r="W203" s="248">
        <v>0</v>
      </c>
      <c r="X203" s="247">
        <v>0</v>
      </c>
      <c r="Y203" s="248">
        <v>0</v>
      </c>
      <c r="Z203" s="247">
        <v>0</v>
      </c>
      <c r="AA203" s="248">
        <v>0</v>
      </c>
      <c r="AB203" s="156">
        <f t="shared" si="49"/>
        <v>0</v>
      </c>
      <c r="AC203" s="160">
        <f t="shared" si="50"/>
        <v>0</v>
      </c>
      <c r="AD203" s="101"/>
      <c r="AE203" s="101"/>
      <c r="AF203" s="101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</row>
    <row r="204" spans="1:62" hidden="1" x14ac:dyDescent="0.25">
      <c r="A204" s="41876"/>
      <c r="B204" s="41881" t="s">
        <v>62</v>
      </c>
      <c r="C204" s="161">
        <v>5</v>
      </c>
      <c r="D204" s="249">
        <v>0</v>
      </c>
      <c r="E204" s="250">
        <v>0</v>
      </c>
      <c r="F204" s="249">
        <v>0</v>
      </c>
      <c r="G204" s="250">
        <v>0</v>
      </c>
      <c r="H204" s="249">
        <v>0</v>
      </c>
      <c r="I204" s="250">
        <v>0</v>
      </c>
      <c r="J204" s="249">
        <v>0</v>
      </c>
      <c r="K204" s="250">
        <v>0</v>
      </c>
      <c r="L204" s="249">
        <v>0</v>
      </c>
      <c r="M204" s="250">
        <v>0</v>
      </c>
      <c r="N204" s="249">
        <v>0</v>
      </c>
      <c r="O204" s="250">
        <v>0</v>
      </c>
      <c r="P204" s="249">
        <v>0</v>
      </c>
      <c r="Q204" s="250">
        <v>0</v>
      </c>
      <c r="R204" s="249">
        <v>0</v>
      </c>
      <c r="S204" s="250">
        <v>0</v>
      </c>
      <c r="T204" s="249">
        <v>0</v>
      </c>
      <c r="U204" s="250">
        <v>0</v>
      </c>
      <c r="V204" s="249">
        <v>0</v>
      </c>
      <c r="W204" s="250">
        <v>0</v>
      </c>
      <c r="X204" s="249">
        <v>0</v>
      </c>
      <c r="Y204" s="250">
        <v>0</v>
      </c>
      <c r="Z204" s="249">
        <v>0</v>
      </c>
      <c r="AA204" s="250">
        <v>0</v>
      </c>
      <c r="AB204" s="130">
        <f t="shared" si="49"/>
        <v>0</v>
      </c>
      <c r="AC204" s="165">
        <f t="shared" si="50"/>
        <v>0</v>
      </c>
      <c r="AD204" s="101"/>
      <c r="AE204" s="101"/>
      <c r="AF204" s="101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</row>
    <row r="205" spans="1:62" hidden="1" x14ac:dyDescent="0.25">
      <c r="A205" s="41876"/>
      <c r="B205" s="41878"/>
      <c r="C205" s="132">
        <v>4</v>
      </c>
      <c r="D205" s="241">
        <v>0</v>
      </c>
      <c r="E205" s="242">
        <v>0</v>
      </c>
      <c r="F205" s="241">
        <v>0</v>
      </c>
      <c r="G205" s="242">
        <v>0</v>
      </c>
      <c r="H205" s="241">
        <v>0</v>
      </c>
      <c r="I205" s="242">
        <v>0</v>
      </c>
      <c r="J205" s="241">
        <v>0</v>
      </c>
      <c r="K205" s="242">
        <v>0</v>
      </c>
      <c r="L205" s="241">
        <v>0</v>
      </c>
      <c r="M205" s="242">
        <v>0</v>
      </c>
      <c r="N205" s="241">
        <v>0</v>
      </c>
      <c r="O205" s="242">
        <v>0</v>
      </c>
      <c r="P205" s="241">
        <v>0</v>
      </c>
      <c r="Q205" s="242">
        <v>0</v>
      </c>
      <c r="R205" s="241">
        <v>0</v>
      </c>
      <c r="S205" s="242">
        <v>0</v>
      </c>
      <c r="T205" s="241">
        <v>0</v>
      </c>
      <c r="U205" s="242">
        <v>0</v>
      </c>
      <c r="V205" s="241">
        <v>0</v>
      </c>
      <c r="W205" s="242">
        <v>0</v>
      </c>
      <c r="X205" s="241">
        <v>0</v>
      </c>
      <c r="Y205" s="242">
        <v>0</v>
      </c>
      <c r="Z205" s="241">
        <v>0</v>
      </c>
      <c r="AA205" s="242">
        <v>0</v>
      </c>
      <c r="AB205" s="133">
        <f t="shared" si="49"/>
        <v>0</v>
      </c>
      <c r="AC205" s="137">
        <f t="shared" si="50"/>
        <v>0</v>
      </c>
      <c r="AD205" s="101"/>
      <c r="AE205" s="101"/>
      <c r="AF205" s="101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</row>
    <row r="206" spans="1:62" hidden="1" x14ac:dyDescent="0.25">
      <c r="A206" s="41876"/>
      <c r="B206" s="41878"/>
      <c r="C206" s="132">
        <v>3</v>
      </c>
      <c r="D206" s="241">
        <v>0</v>
      </c>
      <c r="E206" s="242">
        <v>0</v>
      </c>
      <c r="F206" s="241">
        <v>0</v>
      </c>
      <c r="G206" s="242">
        <v>0</v>
      </c>
      <c r="H206" s="241">
        <v>0</v>
      </c>
      <c r="I206" s="242">
        <v>0</v>
      </c>
      <c r="J206" s="241">
        <v>0</v>
      </c>
      <c r="K206" s="242">
        <v>0</v>
      </c>
      <c r="L206" s="241">
        <v>0</v>
      </c>
      <c r="M206" s="242">
        <v>0</v>
      </c>
      <c r="N206" s="241">
        <v>0</v>
      </c>
      <c r="O206" s="242">
        <v>0</v>
      </c>
      <c r="P206" s="241">
        <v>0</v>
      </c>
      <c r="Q206" s="242">
        <v>0</v>
      </c>
      <c r="R206" s="241">
        <v>0</v>
      </c>
      <c r="S206" s="242">
        <v>0</v>
      </c>
      <c r="T206" s="241">
        <v>0</v>
      </c>
      <c r="U206" s="242">
        <v>0</v>
      </c>
      <c r="V206" s="241">
        <v>0</v>
      </c>
      <c r="W206" s="242">
        <v>0</v>
      </c>
      <c r="X206" s="241">
        <v>0</v>
      </c>
      <c r="Y206" s="242">
        <v>0</v>
      </c>
      <c r="Z206" s="241">
        <v>0</v>
      </c>
      <c r="AA206" s="242">
        <v>0</v>
      </c>
      <c r="AB206" s="133">
        <f t="shared" si="49"/>
        <v>0</v>
      </c>
      <c r="AC206" s="137">
        <f t="shared" si="50"/>
        <v>0</v>
      </c>
      <c r="AD206" s="101"/>
      <c r="AE206" s="101"/>
      <c r="AF206" s="101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</row>
    <row r="207" spans="1:62" hidden="1" x14ac:dyDescent="0.25">
      <c r="A207" s="41876"/>
      <c r="B207" s="41878"/>
      <c r="C207" s="132">
        <v>2</v>
      </c>
      <c r="D207" s="241">
        <v>0</v>
      </c>
      <c r="E207" s="242">
        <v>0</v>
      </c>
      <c r="F207" s="241">
        <v>0</v>
      </c>
      <c r="G207" s="242">
        <v>0</v>
      </c>
      <c r="H207" s="241">
        <v>0</v>
      </c>
      <c r="I207" s="242">
        <v>0</v>
      </c>
      <c r="J207" s="241">
        <v>0</v>
      </c>
      <c r="K207" s="242">
        <v>0</v>
      </c>
      <c r="L207" s="241">
        <v>0</v>
      </c>
      <c r="M207" s="242">
        <v>0</v>
      </c>
      <c r="N207" s="241">
        <v>0</v>
      </c>
      <c r="O207" s="242">
        <v>0</v>
      </c>
      <c r="P207" s="241">
        <v>0</v>
      </c>
      <c r="Q207" s="242">
        <v>0</v>
      </c>
      <c r="R207" s="241">
        <v>0</v>
      </c>
      <c r="S207" s="242">
        <v>0</v>
      </c>
      <c r="T207" s="241">
        <v>0</v>
      </c>
      <c r="U207" s="242">
        <v>0</v>
      </c>
      <c r="V207" s="241">
        <v>0</v>
      </c>
      <c r="W207" s="242">
        <v>0</v>
      </c>
      <c r="X207" s="241">
        <v>0</v>
      </c>
      <c r="Y207" s="242">
        <v>0</v>
      </c>
      <c r="Z207" s="241">
        <v>0</v>
      </c>
      <c r="AA207" s="242">
        <v>0</v>
      </c>
      <c r="AB207" s="133">
        <f t="shared" si="49"/>
        <v>0</v>
      </c>
      <c r="AC207" s="137">
        <f t="shared" si="50"/>
        <v>0</v>
      </c>
      <c r="AD207" s="101"/>
      <c r="AE207" s="101"/>
      <c r="AF207" s="101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</row>
    <row r="208" spans="1:62" hidden="1" x14ac:dyDescent="0.25">
      <c r="A208" s="41876"/>
      <c r="B208" s="41879"/>
      <c r="C208" s="172">
        <v>1</v>
      </c>
      <c r="D208" s="251">
        <v>0</v>
      </c>
      <c r="E208" s="252">
        <v>0</v>
      </c>
      <c r="F208" s="251">
        <v>0</v>
      </c>
      <c r="G208" s="252">
        <v>0</v>
      </c>
      <c r="H208" s="251">
        <v>0</v>
      </c>
      <c r="I208" s="252">
        <v>0</v>
      </c>
      <c r="J208" s="251">
        <v>0</v>
      </c>
      <c r="K208" s="252">
        <v>0</v>
      </c>
      <c r="L208" s="251">
        <v>0</v>
      </c>
      <c r="M208" s="252">
        <v>0</v>
      </c>
      <c r="N208" s="251">
        <v>0</v>
      </c>
      <c r="O208" s="252">
        <v>0</v>
      </c>
      <c r="P208" s="251">
        <v>0</v>
      </c>
      <c r="Q208" s="252">
        <v>0</v>
      </c>
      <c r="R208" s="251">
        <v>0</v>
      </c>
      <c r="S208" s="252">
        <v>0</v>
      </c>
      <c r="T208" s="251">
        <v>0</v>
      </c>
      <c r="U208" s="252">
        <v>0</v>
      </c>
      <c r="V208" s="251">
        <v>0</v>
      </c>
      <c r="W208" s="252">
        <v>0</v>
      </c>
      <c r="X208" s="251">
        <v>0</v>
      </c>
      <c r="Y208" s="252">
        <v>0</v>
      </c>
      <c r="Z208" s="251">
        <v>0</v>
      </c>
      <c r="AA208" s="252">
        <v>0</v>
      </c>
      <c r="AB208" s="139">
        <f t="shared" si="49"/>
        <v>0</v>
      </c>
      <c r="AC208" s="177">
        <f t="shared" si="50"/>
        <v>0</v>
      </c>
      <c r="AD208" s="101"/>
      <c r="AE208" s="101"/>
      <c r="AF208" s="101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</row>
    <row r="209" spans="1:62" hidden="1" x14ac:dyDescent="0.25">
      <c r="A209" s="41866"/>
      <c r="B209" s="41882" t="s">
        <v>63</v>
      </c>
      <c r="C209" s="41882"/>
      <c r="D209" s="178">
        <f t="shared" ref="D209:AC209" si="51">SUM(D196:D208)</f>
        <v>0</v>
      </c>
      <c r="E209" s="178">
        <f t="shared" si="51"/>
        <v>0</v>
      </c>
      <c r="F209" s="178">
        <f t="shared" si="51"/>
        <v>0</v>
      </c>
      <c r="G209" s="178">
        <f t="shared" si="51"/>
        <v>0</v>
      </c>
      <c r="H209" s="178">
        <f t="shared" si="51"/>
        <v>0</v>
      </c>
      <c r="I209" s="178">
        <f t="shared" si="51"/>
        <v>0</v>
      </c>
      <c r="J209" s="178">
        <f t="shared" si="51"/>
        <v>0</v>
      </c>
      <c r="K209" s="178">
        <f t="shared" si="51"/>
        <v>0</v>
      </c>
      <c r="L209" s="178">
        <f t="shared" si="51"/>
        <v>0</v>
      </c>
      <c r="M209" s="178">
        <f t="shared" si="51"/>
        <v>0</v>
      </c>
      <c r="N209" s="178">
        <f t="shared" si="51"/>
        <v>0</v>
      </c>
      <c r="O209" s="178">
        <f t="shared" si="51"/>
        <v>0</v>
      </c>
      <c r="P209" s="178">
        <f t="shared" si="51"/>
        <v>0</v>
      </c>
      <c r="Q209" s="178">
        <f t="shared" si="51"/>
        <v>0</v>
      </c>
      <c r="R209" s="178">
        <f t="shared" si="51"/>
        <v>0</v>
      </c>
      <c r="S209" s="178">
        <f t="shared" si="51"/>
        <v>0</v>
      </c>
      <c r="T209" s="178">
        <f t="shared" si="51"/>
        <v>0</v>
      </c>
      <c r="U209" s="178">
        <f t="shared" si="51"/>
        <v>0</v>
      </c>
      <c r="V209" s="178">
        <f t="shared" si="51"/>
        <v>0</v>
      </c>
      <c r="W209" s="178">
        <f t="shared" si="51"/>
        <v>0</v>
      </c>
      <c r="X209" s="178">
        <f t="shared" si="51"/>
        <v>0</v>
      </c>
      <c r="Y209" s="178">
        <f t="shared" si="51"/>
        <v>0</v>
      </c>
      <c r="Z209" s="178">
        <f t="shared" si="51"/>
        <v>0</v>
      </c>
      <c r="AA209" s="178">
        <f t="shared" si="51"/>
        <v>0</v>
      </c>
      <c r="AB209" s="178">
        <f t="shared" si="51"/>
        <v>0</v>
      </c>
      <c r="AC209" s="253">
        <f t="shared" si="51"/>
        <v>0</v>
      </c>
      <c r="AD209" s="101"/>
      <c r="AE209" s="101"/>
      <c r="AF209" s="101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</row>
    <row r="210" spans="1:62" hidden="1" x14ac:dyDescent="0.25">
      <c r="A210" s="41876"/>
      <c r="B210" s="41883" t="s">
        <v>64</v>
      </c>
      <c r="C210" s="41884"/>
      <c r="D210" s="251">
        <v>0</v>
      </c>
      <c r="E210" s="252">
        <v>0</v>
      </c>
      <c r="F210" s="251">
        <v>0</v>
      </c>
      <c r="G210" s="252">
        <v>0</v>
      </c>
      <c r="H210" s="251">
        <v>0</v>
      </c>
      <c r="I210" s="252">
        <v>0</v>
      </c>
      <c r="J210" s="251">
        <v>0</v>
      </c>
      <c r="K210" s="252">
        <v>0</v>
      </c>
      <c r="L210" s="251">
        <v>0</v>
      </c>
      <c r="M210" s="252">
        <v>0</v>
      </c>
      <c r="N210" s="251">
        <v>0</v>
      </c>
      <c r="O210" s="252">
        <v>0</v>
      </c>
      <c r="P210" s="251">
        <v>0</v>
      </c>
      <c r="Q210" s="252">
        <v>0</v>
      </c>
      <c r="R210" s="251">
        <v>0</v>
      </c>
      <c r="S210" s="252">
        <v>0</v>
      </c>
      <c r="T210" s="251">
        <v>0</v>
      </c>
      <c r="U210" s="252">
        <v>0</v>
      </c>
      <c r="V210" s="251">
        <v>0</v>
      </c>
      <c r="W210" s="252">
        <v>0</v>
      </c>
      <c r="X210" s="251">
        <v>0</v>
      </c>
      <c r="Y210" s="252">
        <v>0</v>
      </c>
      <c r="Z210" s="251">
        <v>0</v>
      </c>
      <c r="AA210" s="252">
        <v>0</v>
      </c>
      <c r="AB210" s="179">
        <f>SUM(D210+F210+H210+J210+L210+N210+P210+R210+T210+V210+X210+Z210)</f>
        <v>0</v>
      </c>
      <c r="AC210" s="183">
        <f>SUM(E210+G210+I210+K210+M210+O210+Q210+S210+U210+W210+Y210+AA210)</f>
        <v>0</v>
      </c>
      <c r="AD210" s="101"/>
      <c r="AE210" s="101"/>
      <c r="AF210" s="101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</row>
    <row r="211" spans="1:62" hidden="1" x14ac:dyDescent="0.25">
      <c r="A211" s="41867"/>
      <c r="B211" s="41888" t="s">
        <v>65</v>
      </c>
      <c r="C211" s="41888"/>
      <c r="D211" s="178">
        <f t="shared" ref="D211:AC211" si="52">D209+D210</f>
        <v>0</v>
      </c>
      <c r="E211" s="178">
        <f t="shared" si="52"/>
        <v>0</v>
      </c>
      <c r="F211" s="178">
        <f t="shared" si="52"/>
        <v>0</v>
      </c>
      <c r="G211" s="178">
        <f t="shared" si="52"/>
        <v>0</v>
      </c>
      <c r="H211" s="178">
        <f t="shared" si="52"/>
        <v>0</v>
      </c>
      <c r="I211" s="178">
        <f t="shared" si="52"/>
        <v>0</v>
      </c>
      <c r="J211" s="178">
        <f t="shared" si="52"/>
        <v>0</v>
      </c>
      <c r="K211" s="178">
        <f t="shared" si="52"/>
        <v>0</v>
      </c>
      <c r="L211" s="178">
        <f t="shared" si="52"/>
        <v>0</v>
      </c>
      <c r="M211" s="178">
        <f t="shared" si="52"/>
        <v>0</v>
      </c>
      <c r="N211" s="178">
        <f t="shared" si="52"/>
        <v>0</v>
      </c>
      <c r="O211" s="178">
        <f t="shared" si="52"/>
        <v>0</v>
      </c>
      <c r="P211" s="178">
        <f t="shared" si="52"/>
        <v>0</v>
      </c>
      <c r="Q211" s="178">
        <f t="shared" si="52"/>
        <v>0</v>
      </c>
      <c r="R211" s="178">
        <f t="shared" si="52"/>
        <v>0</v>
      </c>
      <c r="S211" s="178">
        <f t="shared" si="52"/>
        <v>0</v>
      </c>
      <c r="T211" s="178">
        <f t="shared" si="52"/>
        <v>0</v>
      </c>
      <c r="U211" s="178">
        <f t="shared" si="52"/>
        <v>0</v>
      </c>
      <c r="V211" s="178">
        <f t="shared" si="52"/>
        <v>0</v>
      </c>
      <c r="W211" s="178">
        <f t="shared" si="52"/>
        <v>0</v>
      </c>
      <c r="X211" s="178">
        <f t="shared" si="52"/>
        <v>0</v>
      </c>
      <c r="Y211" s="178">
        <f t="shared" si="52"/>
        <v>0</v>
      </c>
      <c r="Z211" s="178">
        <f t="shared" si="52"/>
        <v>0</v>
      </c>
      <c r="AA211" s="178">
        <f t="shared" si="52"/>
        <v>0</v>
      </c>
      <c r="AB211" s="178">
        <f t="shared" si="52"/>
        <v>0</v>
      </c>
      <c r="AC211" s="253">
        <f t="shared" si="52"/>
        <v>0</v>
      </c>
      <c r="AD211" s="101"/>
      <c r="AE211" s="101"/>
      <c r="AF211" s="101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</row>
    <row r="212" spans="1:62" hidden="1" x14ac:dyDescent="0.25">
      <c r="A212" s="41876" t="s">
        <v>66</v>
      </c>
      <c r="B212" s="41877" t="s">
        <v>60</v>
      </c>
      <c r="C212" s="125">
        <v>13</v>
      </c>
      <c r="D212" s="239">
        <v>0</v>
      </c>
      <c r="E212" s="240">
        <v>0</v>
      </c>
      <c r="F212" s="239">
        <v>0</v>
      </c>
      <c r="G212" s="240">
        <v>0</v>
      </c>
      <c r="H212" s="239">
        <v>0</v>
      </c>
      <c r="I212" s="240">
        <v>0</v>
      </c>
      <c r="J212" s="239">
        <v>0</v>
      </c>
      <c r="K212" s="240">
        <v>0</v>
      </c>
      <c r="L212" s="239">
        <v>0</v>
      </c>
      <c r="M212" s="240">
        <v>0</v>
      </c>
      <c r="N212" s="239">
        <v>0</v>
      </c>
      <c r="O212" s="240">
        <v>0</v>
      </c>
      <c r="P212" s="239">
        <v>0</v>
      </c>
      <c r="Q212" s="240">
        <v>0</v>
      </c>
      <c r="R212" s="239">
        <v>0</v>
      </c>
      <c r="S212" s="240">
        <v>0</v>
      </c>
      <c r="T212" s="239">
        <v>0</v>
      </c>
      <c r="U212" s="240">
        <v>0</v>
      </c>
      <c r="V212" s="239">
        <v>0</v>
      </c>
      <c r="W212" s="240">
        <v>0</v>
      </c>
      <c r="X212" s="239">
        <v>0</v>
      </c>
      <c r="Y212" s="240">
        <v>0</v>
      </c>
      <c r="Z212" s="239">
        <v>0</v>
      </c>
      <c r="AA212" s="240">
        <v>0</v>
      </c>
      <c r="AB212" s="130">
        <f t="shared" ref="AB212:AB224" si="53">SUM(D212+F212+H212+J212+L212+N212+P212+R212+T212+V212+X212+Z212)</f>
        <v>0</v>
      </c>
      <c r="AC212" s="131">
        <f t="shared" ref="AC212:AC224" si="54">SUM(E212+G212+I212+K212+M212+O212+Q212+S212+U212+W212+Y212+AA212)</f>
        <v>0</v>
      </c>
      <c r="AD212" s="101"/>
      <c r="AE212" s="101"/>
      <c r="AF212" s="101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</row>
    <row r="213" spans="1:62" hidden="1" x14ac:dyDescent="0.25">
      <c r="A213" s="41876"/>
      <c r="B213" s="41878"/>
      <c r="C213" s="132">
        <v>12</v>
      </c>
      <c r="D213" s="241">
        <v>0</v>
      </c>
      <c r="E213" s="242">
        <v>0</v>
      </c>
      <c r="F213" s="241">
        <v>0</v>
      </c>
      <c r="G213" s="242">
        <v>0</v>
      </c>
      <c r="H213" s="241">
        <v>0</v>
      </c>
      <c r="I213" s="242">
        <v>0</v>
      </c>
      <c r="J213" s="241">
        <v>0</v>
      </c>
      <c r="K213" s="242">
        <v>0</v>
      </c>
      <c r="L213" s="241">
        <v>0</v>
      </c>
      <c r="M213" s="242">
        <v>0</v>
      </c>
      <c r="N213" s="241">
        <v>0</v>
      </c>
      <c r="O213" s="242">
        <v>0</v>
      </c>
      <c r="P213" s="241">
        <v>0</v>
      </c>
      <c r="Q213" s="242">
        <v>0</v>
      </c>
      <c r="R213" s="241">
        <v>0</v>
      </c>
      <c r="S213" s="242">
        <v>0</v>
      </c>
      <c r="T213" s="241">
        <v>0</v>
      </c>
      <c r="U213" s="242">
        <v>0</v>
      </c>
      <c r="V213" s="241">
        <v>0</v>
      </c>
      <c r="W213" s="242">
        <v>0</v>
      </c>
      <c r="X213" s="241">
        <v>0</v>
      </c>
      <c r="Y213" s="242">
        <v>0</v>
      </c>
      <c r="Z213" s="241">
        <v>0</v>
      </c>
      <c r="AA213" s="242">
        <v>0</v>
      </c>
      <c r="AB213" s="133">
        <f t="shared" si="53"/>
        <v>0</v>
      </c>
      <c r="AC213" s="137">
        <f t="shared" si="54"/>
        <v>0</v>
      </c>
      <c r="AD213" s="101"/>
      <c r="AE213" s="101"/>
      <c r="AF213" s="101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</row>
    <row r="214" spans="1:62" hidden="1" x14ac:dyDescent="0.25">
      <c r="A214" s="41876"/>
      <c r="B214" s="41879"/>
      <c r="C214" s="138">
        <v>11</v>
      </c>
      <c r="D214" s="243">
        <v>0</v>
      </c>
      <c r="E214" s="244">
        <v>0</v>
      </c>
      <c r="F214" s="243">
        <v>0</v>
      </c>
      <c r="G214" s="244">
        <v>0</v>
      </c>
      <c r="H214" s="243">
        <v>0</v>
      </c>
      <c r="I214" s="244">
        <v>0</v>
      </c>
      <c r="J214" s="243">
        <v>0</v>
      </c>
      <c r="K214" s="244">
        <v>0</v>
      </c>
      <c r="L214" s="243">
        <v>0</v>
      </c>
      <c r="M214" s="244">
        <v>0</v>
      </c>
      <c r="N214" s="243">
        <v>0</v>
      </c>
      <c r="O214" s="244">
        <v>0</v>
      </c>
      <c r="P214" s="243">
        <v>0</v>
      </c>
      <c r="Q214" s="244">
        <v>0</v>
      </c>
      <c r="R214" s="243">
        <v>0</v>
      </c>
      <c r="S214" s="244">
        <v>0</v>
      </c>
      <c r="T214" s="243">
        <v>0</v>
      </c>
      <c r="U214" s="244">
        <v>0</v>
      </c>
      <c r="V214" s="243">
        <v>0</v>
      </c>
      <c r="W214" s="244">
        <v>0</v>
      </c>
      <c r="X214" s="243">
        <v>0</v>
      </c>
      <c r="Y214" s="244">
        <v>0</v>
      </c>
      <c r="Z214" s="243">
        <v>0</v>
      </c>
      <c r="AA214" s="244">
        <v>0</v>
      </c>
      <c r="AB214" s="139">
        <f t="shared" si="53"/>
        <v>0</v>
      </c>
      <c r="AC214" s="143">
        <f t="shared" si="54"/>
        <v>0</v>
      </c>
      <c r="AD214" s="101"/>
      <c r="AE214" s="101"/>
      <c r="AF214" s="101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</row>
    <row r="215" spans="1:62" hidden="1" x14ac:dyDescent="0.25">
      <c r="A215" s="41876"/>
      <c r="B215" s="41877" t="s">
        <v>61</v>
      </c>
      <c r="C215" s="125">
        <v>10</v>
      </c>
      <c r="D215" s="245">
        <v>0</v>
      </c>
      <c r="E215" s="246">
        <v>0</v>
      </c>
      <c r="F215" s="245">
        <v>0</v>
      </c>
      <c r="G215" s="246">
        <v>0</v>
      </c>
      <c r="H215" s="245">
        <v>0</v>
      </c>
      <c r="I215" s="246">
        <v>0</v>
      </c>
      <c r="J215" s="245">
        <v>0</v>
      </c>
      <c r="K215" s="246">
        <v>0</v>
      </c>
      <c r="L215" s="245">
        <v>0</v>
      </c>
      <c r="M215" s="246">
        <v>0</v>
      </c>
      <c r="N215" s="245">
        <v>0</v>
      </c>
      <c r="O215" s="246">
        <v>0</v>
      </c>
      <c r="P215" s="245">
        <v>0</v>
      </c>
      <c r="Q215" s="246">
        <v>0</v>
      </c>
      <c r="R215" s="245">
        <v>0</v>
      </c>
      <c r="S215" s="246">
        <v>0</v>
      </c>
      <c r="T215" s="245">
        <v>0</v>
      </c>
      <c r="U215" s="246">
        <v>0</v>
      </c>
      <c r="V215" s="245">
        <v>0</v>
      </c>
      <c r="W215" s="246">
        <v>0</v>
      </c>
      <c r="X215" s="245">
        <v>0</v>
      </c>
      <c r="Y215" s="246">
        <v>0</v>
      </c>
      <c r="Z215" s="245">
        <v>0</v>
      </c>
      <c r="AA215" s="246">
        <v>0</v>
      </c>
      <c r="AB215" s="144">
        <f t="shared" si="53"/>
        <v>0</v>
      </c>
      <c r="AC215" s="148">
        <f t="shared" si="54"/>
        <v>0</v>
      </c>
      <c r="AD215" s="101"/>
      <c r="AE215" s="101"/>
      <c r="AF215" s="101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</row>
    <row r="216" spans="1:62" hidden="1" x14ac:dyDescent="0.25">
      <c r="A216" s="41876"/>
      <c r="B216" s="41878"/>
      <c r="C216" s="132">
        <v>9</v>
      </c>
      <c r="D216" s="241">
        <v>0</v>
      </c>
      <c r="E216" s="242">
        <v>0</v>
      </c>
      <c r="F216" s="241">
        <v>0</v>
      </c>
      <c r="G216" s="242">
        <v>0</v>
      </c>
      <c r="H216" s="241">
        <v>0</v>
      </c>
      <c r="I216" s="242">
        <v>0</v>
      </c>
      <c r="J216" s="241">
        <v>0</v>
      </c>
      <c r="K216" s="242">
        <v>0</v>
      </c>
      <c r="L216" s="241">
        <v>0</v>
      </c>
      <c r="M216" s="242">
        <v>0</v>
      </c>
      <c r="N216" s="241">
        <v>0</v>
      </c>
      <c r="O216" s="242">
        <v>0</v>
      </c>
      <c r="P216" s="241">
        <v>0</v>
      </c>
      <c r="Q216" s="242">
        <v>0</v>
      </c>
      <c r="R216" s="241">
        <v>0</v>
      </c>
      <c r="S216" s="242">
        <v>0</v>
      </c>
      <c r="T216" s="241">
        <v>0</v>
      </c>
      <c r="U216" s="242">
        <v>0</v>
      </c>
      <c r="V216" s="241">
        <v>0</v>
      </c>
      <c r="W216" s="242">
        <v>0</v>
      </c>
      <c r="X216" s="241">
        <v>0</v>
      </c>
      <c r="Y216" s="242">
        <v>0</v>
      </c>
      <c r="Z216" s="241">
        <v>0</v>
      </c>
      <c r="AA216" s="242">
        <v>0</v>
      </c>
      <c r="AB216" s="133">
        <f t="shared" si="53"/>
        <v>0</v>
      </c>
      <c r="AC216" s="137">
        <f t="shared" si="54"/>
        <v>0</v>
      </c>
      <c r="AD216" s="101"/>
      <c r="AE216" s="101"/>
      <c r="AF216" s="101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</row>
    <row r="217" spans="1:62" hidden="1" x14ac:dyDescent="0.25">
      <c r="A217" s="41876"/>
      <c r="B217" s="41878"/>
      <c r="C217" s="132">
        <v>8</v>
      </c>
      <c r="D217" s="241">
        <v>0</v>
      </c>
      <c r="E217" s="242">
        <v>0</v>
      </c>
      <c r="F217" s="241">
        <v>0</v>
      </c>
      <c r="G217" s="242">
        <v>0</v>
      </c>
      <c r="H217" s="241">
        <v>0</v>
      </c>
      <c r="I217" s="242">
        <v>0</v>
      </c>
      <c r="J217" s="241">
        <v>0</v>
      </c>
      <c r="K217" s="242">
        <v>0</v>
      </c>
      <c r="L217" s="241">
        <v>0</v>
      </c>
      <c r="M217" s="242">
        <v>0</v>
      </c>
      <c r="N217" s="241">
        <v>0</v>
      </c>
      <c r="O217" s="242">
        <v>0</v>
      </c>
      <c r="P217" s="241">
        <v>0</v>
      </c>
      <c r="Q217" s="242">
        <v>0</v>
      </c>
      <c r="R217" s="241">
        <v>0</v>
      </c>
      <c r="S217" s="242">
        <v>0</v>
      </c>
      <c r="T217" s="241">
        <v>0</v>
      </c>
      <c r="U217" s="242">
        <v>0</v>
      </c>
      <c r="V217" s="241">
        <v>0</v>
      </c>
      <c r="W217" s="242">
        <v>0</v>
      </c>
      <c r="X217" s="241">
        <v>0</v>
      </c>
      <c r="Y217" s="242">
        <v>0</v>
      </c>
      <c r="Z217" s="241">
        <v>0</v>
      </c>
      <c r="AA217" s="242">
        <v>0</v>
      </c>
      <c r="AB217" s="133">
        <f t="shared" si="53"/>
        <v>0</v>
      </c>
      <c r="AC217" s="137">
        <f t="shared" si="54"/>
        <v>0</v>
      </c>
      <c r="AD217" s="101"/>
      <c r="AE217" s="101"/>
      <c r="AF217" s="101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</row>
    <row r="218" spans="1:62" hidden="1" x14ac:dyDescent="0.25">
      <c r="A218" s="41876"/>
      <c r="B218" s="41878"/>
      <c r="C218" s="132">
        <v>7</v>
      </c>
      <c r="D218" s="241">
        <v>0</v>
      </c>
      <c r="E218" s="242">
        <v>0</v>
      </c>
      <c r="F218" s="241">
        <v>0</v>
      </c>
      <c r="G218" s="242">
        <v>0</v>
      </c>
      <c r="H218" s="241">
        <v>0</v>
      </c>
      <c r="I218" s="242">
        <v>0</v>
      </c>
      <c r="J218" s="241">
        <v>0</v>
      </c>
      <c r="K218" s="242">
        <v>0</v>
      </c>
      <c r="L218" s="241">
        <v>0</v>
      </c>
      <c r="M218" s="242">
        <v>0</v>
      </c>
      <c r="N218" s="241">
        <v>0</v>
      </c>
      <c r="O218" s="242">
        <v>0</v>
      </c>
      <c r="P218" s="241">
        <v>0</v>
      </c>
      <c r="Q218" s="242">
        <v>0</v>
      </c>
      <c r="R218" s="241">
        <v>0</v>
      </c>
      <c r="S218" s="242">
        <v>0</v>
      </c>
      <c r="T218" s="241">
        <v>0</v>
      </c>
      <c r="U218" s="242">
        <v>0</v>
      </c>
      <c r="V218" s="241">
        <v>0</v>
      </c>
      <c r="W218" s="242">
        <v>0</v>
      </c>
      <c r="X218" s="241">
        <v>0</v>
      </c>
      <c r="Y218" s="242">
        <v>0</v>
      </c>
      <c r="Z218" s="241">
        <v>0</v>
      </c>
      <c r="AA218" s="242">
        <v>0</v>
      </c>
      <c r="AB218" s="133">
        <f t="shared" si="53"/>
        <v>0</v>
      </c>
      <c r="AC218" s="137">
        <f t="shared" si="54"/>
        <v>0</v>
      </c>
      <c r="AD218" s="101"/>
      <c r="AE218" s="101"/>
      <c r="AF218" s="101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</row>
    <row r="219" spans="1:62" hidden="1" x14ac:dyDescent="0.25">
      <c r="A219" s="41876"/>
      <c r="B219" s="41880"/>
      <c r="C219" s="155">
        <v>6</v>
      </c>
      <c r="D219" s="247">
        <v>0</v>
      </c>
      <c r="E219" s="248">
        <v>0</v>
      </c>
      <c r="F219" s="247">
        <v>0</v>
      </c>
      <c r="G219" s="248">
        <v>0</v>
      </c>
      <c r="H219" s="247">
        <v>0</v>
      </c>
      <c r="I219" s="248">
        <v>0</v>
      </c>
      <c r="J219" s="247">
        <v>0</v>
      </c>
      <c r="K219" s="248">
        <v>0</v>
      </c>
      <c r="L219" s="247">
        <v>0</v>
      </c>
      <c r="M219" s="248">
        <v>0</v>
      </c>
      <c r="N219" s="247">
        <v>0</v>
      </c>
      <c r="O219" s="248">
        <v>0</v>
      </c>
      <c r="P219" s="247">
        <v>0</v>
      </c>
      <c r="Q219" s="248">
        <v>0</v>
      </c>
      <c r="R219" s="247">
        <v>0</v>
      </c>
      <c r="S219" s="248">
        <v>0</v>
      </c>
      <c r="T219" s="247">
        <v>0</v>
      </c>
      <c r="U219" s="248">
        <v>0</v>
      </c>
      <c r="V219" s="247">
        <v>0</v>
      </c>
      <c r="W219" s="248">
        <v>0</v>
      </c>
      <c r="X219" s="247">
        <v>0</v>
      </c>
      <c r="Y219" s="248">
        <v>0</v>
      </c>
      <c r="Z219" s="247">
        <v>0</v>
      </c>
      <c r="AA219" s="248">
        <v>0</v>
      </c>
      <c r="AB219" s="156">
        <f t="shared" si="53"/>
        <v>0</v>
      </c>
      <c r="AC219" s="160">
        <f t="shared" si="54"/>
        <v>0</v>
      </c>
      <c r="AD219" s="101"/>
      <c r="AE219" s="101"/>
      <c r="AF219" s="101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</row>
    <row r="220" spans="1:62" hidden="1" x14ac:dyDescent="0.25">
      <c r="A220" s="41876"/>
      <c r="B220" s="41881" t="s">
        <v>62</v>
      </c>
      <c r="C220" s="161">
        <v>5</v>
      </c>
      <c r="D220" s="249">
        <v>0</v>
      </c>
      <c r="E220" s="250">
        <v>0</v>
      </c>
      <c r="F220" s="249">
        <v>0</v>
      </c>
      <c r="G220" s="250">
        <v>0</v>
      </c>
      <c r="H220" s="249">
        <v>0</v>
      </c>
      <c r="I220" s="250">
        <v>0</v>
      </c>
      <c r="J220" s="249">
        <v>0</v>
      </c>
      <c r="K220" s="250">
        <v>0</v>
      </c>
      <c r="L220" s="249">
        <v>0</v>
      </c>
      <c r="M220" s="250">
        <v>0</v>
      </c>
      <c r="N220" s="249">
        <v>0</v>
      </c>
      <c r="O220" s="250">
        <v>0</v>
      </c>
      <c r="P220" s="249">
        <v>0</v>
      </c>
      <c r="Q220" s="250">
        <v>0</v>
      </c>
      <c r="R220" s="249">
        <v>0</v>
      </c>
      <c r="S220" s="250">
        <v>0</v>
      </c>
      <c r="T220" s="249">
        <v>0</v>
      </c>
      <c r="U220" s="250">
        <v>0</v>
      </c>
      <c r="V220" s="249">
        <v>0</v>
      </c>
      <c r="W220" s="250">
        <v>0</v>
      </c>
      <c r="X220" s="249">
        <v>0</v>
      </c>
      <c r="Y220" s="250">
        <v>0</v>
      </c>
      <c r="Z220" s="249">
        <v>0</v>
      </c>
      <c r="AA220" s="250">
        <v>0</v>
      </c>
      <c r="AB220" s="130">
        <f t="shared" si="53"/>
        <v>0</v>
      </c>
      <c r="AC220" s="165">
        <f t="shared" si="54"/>
        <v>0</v>
      </c>
      <c r="AD220" s="101"/>
      <c r="AE220" s="101"/>
      <c r="AF220" s="101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</row>
    <row r="221" spans="1:62" hidden="1" x14ac:dyDescent="0.25">
      <c r="A221" s="41876"/>
      <c r="B221" s="41878"/>
      <c r="C221" s="132">
        <v>4</v>
      </c>
      <c r="D221" s="241">
        <v>0</v>
      </c>
      <c r="E221" s="242">
        <v>0</v>
      </c>
      <c r="F221" s="241">
        <v>0</v>
      </c>
      <c r="G221" s="242">
        <v>0</v>
      </c>
      <c r="H221" s="241">
        <v>0</v>
      </c>
      <c r="I221" s="242">
        <v>0</v>
      </c>
      <c r="J221" s="241">
        <v>0</v>
      </c>
      <c r="K221" s="242">
        <v>0</v>
      </c>
      <c r="L221" s="241">
        <v>0</v>
      </c>
      <c r="M221" s="242">
        <v>0</v>
      </c>
      <c r="N221" s="241">
        <v>0</v>
      </c>
      <c r="O221" s="242">
        <v>0</v>
      </c>
      <c r="P221" s="241">
        <v>0</v>
      </c>
      <c r="Q221" s="242">
        <v>0</v>
      </c>
      <c r="R221" s="241">
        <v>0</v>
      </c>
      <c r="S221" s="242">
        <v>0</v>
      </c>
      <c r="T221" s="241">
        <v>0</v>
      </c>
      <c r="U221" s="242">
        <v>0</v>
      </c>
      <c r="V221" s="241">
        <v>0</v>
      </c>
      <c r="W221" s="242">
        <v>0</v>
      </c>
      <c r="X221" s="241">
        <v>0</v>
      </c>
      <c r="Y221" s="242">
        <v>0</v>
      </c>
      <c r="Z221" s="241">
        <v>0</v>
      </c>
      <c r="AA221" s="242">
        <v>0</v>
      </c>
      <c r="AB221" s="133">
        <f t="shared" si="53"/>
        <v>0</v>
      </c>
      <c r="AC221" s="137">
        <f t="shared" si="54"/>
        <v>0</v>
      </c>
      <c r="AD221" s="101"/>
      <c r="AE221" s="101"/>
      <c r="AF221" s="101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</row>
    <row r="222" spans="1:62" hidden="1" x14ac:dyDescent="0.25">
      <c r="A222" s="41876"/>
      <c r="B222" s="41878"/>
      <c r="C222" s="132">
        <v>3</v>
      </c>
      <c r="D222" s="241">
        <v>0</v>
      </c>
      <c r="E222" s="242">
        <v>0</v>
      </c>
      <c r="F222" s="241">
        <v>0</v>
      </c>
      <c r="G222" s="242">
        <v>0</v>
      </c>
      <c r="H222" s="241">
        <v>0</v>
      </c>
      <c r="I222" s="242">
        <v>0</v>
      </c>
      <c r="J222" s="241">
        <v>0</v>
      </c>
      <c r="K222" s="242">
        <v>0</v>
      </c>
      <c r="L222" s="241">
        <v>0</v>
      </c>
      <c r="M222" s="242">
        <v>0</v>
      </c>
      <c r="N222" s="241">
        <v>0</v>
      </c>
      <c r="O222" s="242">
        <v>0</v>
      </c>
      <c r="P222" s="241">
        <v>0</v>
      </c>
      <c r="Q222" s="242">
        <v>0</v>
      </c>
      <c r="R222" s="241">
        <v>0</v>
      </c>
      <c r="S222" s="242">
        <v>0</v>
      </c>
      <c r="T222" s="241">
        <v>0</v>
      </c>
      <c r="U222" s="242">
        <v>0</v>
      </c>
      <c r="V222" s="241">
        <v>0</v>
      </c>
      <c r="W222" s="242">
        <v>0</v>
      </c>
      <c r="X222" s="241">
        <v>0</v>
      </c>
      <c r="Y222" s="242">
        <v>0</v>
      </c>
      <c r="Z222" s="241">
        <v>0</v>
      </c>
      <c r="AA222" s="242">
        <v>0</v>
      </c>
      <c r="AB222" s="133">
        <f t="shared" si="53"/>
        <v>0</v>
      </c>
      <c r="AC222" s="137">
        <f t="shared" si="54"/>
        <v>0</v>
      </c>
      <c r="AD222" s="101"/>
      <c r="AE222" s="101"/>
      <c r="AF222" s="101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</row>
    <row r="223" spans="1:62" hidden="1" x14ac:dyDescent="0.25">
      <c r="A223" s="41876"/>
      <c r="B223" s="41878"/>
      <c r="C223" s="132">
        <v>2</v>
      </c>
      <c r="D223" s="241">
        <v>0</v>
      </c>
      <c r="E223" s="242">
        <v>0</v>
      </c>
      <c r="F223" s="241">
        <v>0</v>
      </c>
      <c r="G223" s="242">
        <v>0</v>
      </c>
      <c r="H223" s="241">
        <v>0</v>
      </c>
      <c r="I223" s="242">
        <v>0</v>
      </c>
      <c r="J223" s="241">
        <v>0</v>
      </c>
      <c r="K223" s="242">
        <v>0</v>
      </c>
      <c r="L223" s="241">
        <v>0</v>
      </c>
      <c r="M223" s="242">
        <v>0</v>
      </c>
      <c r="N223" s="241">
        <v>0</v>
      </c>
      <c r="O223" s="242">
        <v>0</v>
      </c>
      <c r="P223" s="241">
        <v>0</v>
      </c>
      <c r="Q223" s="242">
        <v>0</v>
      </c>
      <c r="R223" s="241">
        <v>0</v>
      </c>
      <c r="S223" s="242">
        <v>0</v>
      </c>
      <c r="T223" s="241">
        <v>0</v>
      </c>
      <c r="U223" s="242">
        <v>0</v>
      </c>
      <c r="V223" s="241">
        <v>0</v>
      </c>
      <c r="W223" s="242">
        <v>0</v>
      </c>
      <c r="X223" s="241">
        <v>0</v>
      </c>
      <c r="Y223" s="242">
        <v>0</v>
      </c>
      <c r="Z223" s="241">
        <v>0</v>
      </c>
      <c r="AA223" s="242">
        <v>0</v>
      </c>
      <c r="AB223" s="133">
        <f t="shared" si="53"/>
        <v>0</v>
      </c>
      <c r="AC223" s="137">
        <f t="shared" si="54"/>
        <v>0</v>
      </c>
      <c r="AD223" s="101"/>
      <c r="AE223" s="101"/>
      <c r="AF223" s="101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</row>
    <row r="224" spans="1:62" hidden="1" x14ac:dyDescent="0.25">
      <c r="A224" s="41876"/>
      <c r="B224" s="41879"/>
      <c r="C224" s="172">
        <v>1</v>
      </c>
      <c r="D224" s="251">
        <v>0</v>
      </c>
      <c r="E224" s="252">
        <v>0</v>
      </c>
      <c r="F224" s="251">
        <v>0</v>
      </c>
      <c r="G224" s="252">
        <v>0</v>
      </c>
      <c r="H224" s="251">
        <v>0</v>
      </c>
      <c r="I224" s="252">
        <v>0</v>
      </c>
      <c r="J224" s="251">
        <v>0</v>
      </c>
      <c r="K224" s="252">
        <v>0</v>
      </c>
      <c r="L224" s="251">
        <v>0</v>
      </c>
      <c r="M224" s="252">
        <v>0</v>
      </c>
      <c r="N224" s="251">
        <v>0</v>
      </c>
      <c r="O224" s="252">
        <v>0</v>
      </c>
      <c r="P224" s="251">
        <v>0</v>
      </c>
      <c r="Q224" s="252">
        <v>0</v>
      </c>
      <c r="R224" s="251">
        <v>0</v>
      </c>
      <c r="S224" s="252">
        <v>0</v>
      </c>
      <c r="T224" s="251">
        <v>0</v>
      </c>
      <c r="U224" s="252">
        <v>0</v>
      </c>
      <c r="V224" s="251">
        <v>0</v>
      </c>
      <c r="W224" s="252">
        <v>0</v>
      </c>
      <c r="X224" s="251">
        <v>0</v>
      </c>
      <c r="Y224" s="252">
        <v>0</v>
      </c>
      <c r="Z224" s="251">
        <v>0</v>
      </c>
      <c r="AA224" s="252">
        <v>0</v>
      </c>
      <c r="AB224" s="139">
        <f t="shared" si="53"/>
        <v>0</v>
      </c>
      <c r="AC224" s="177">
        <f t="shared" si="54"/>
        <v>0</v>
      </c>
      <c r="AD224" s="101"/>
      <c r="AE224" s="101"/>
      <c r="AF224" s="101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</row>
    <row r="225" spans="1:62" hidden="1" x14ac:dyDescent="0.25">
      <c r="A225" s="41866"/>
      <c r="B225" s="41882" t="s">
        <v>63</v>
      </c>
      <c r="C225" s="41882"/>
      <c r="D225" s="178">
        <f t="shared" ref="D225:AC225" si="55">SUM(D212:D224)</f>
        <v>0</v>
      </c>
      <c r="E225" s="178">
        <f t="shared" si="55"/>
        <v>0</v>
      </c>
      <c r="F225" s="178">
        <f t="shared" si="55"/>
        <v>0</v>
      </c>
      <c r="G225" s="178">
        <f t="shared" si="55"/>
        <v>0</v>
      </c>
      <c r="H225" s="178">
        <f t="shared" si="55"/>
        <v>0</v>
      </c>
      <c r="I225" s="178">
        <f t="shared" si="55"/>
        <v>0</v>
      </c>
      <c r="J225" s="178">
        <f t="shared" si="55"/>
        <v>0</v>
      </c>
      <c r="K225" s="178">
        <f t="shared" si="55"/>
        <v>0</v>
      </c>
      <c r="L225" s="178">
        <f t="shared" si="55"/>
        <v>0</v>
      </c>
      <c r="M225" s="178">
        <f t="shared" si="55"/>
        <v>0</v>
      </c>
      <c r="N225" s="178">
        <f t="shared" si="55"/>
        <v>0</v>
      </c>
      <c r="O225" s="178">
        <f t="shared" si="55"/>
        <v>0</v>
      </c>
      <c r="P225" s="178">
        <f t="shared" si="55"/>
        <v>0</v>
      </c>
      <c r="Q225" s="178">
        <f t="shared" si="55"/>
        <v>0</v>
      </c>
      <c r="R225" s="178">
        <f t="shared" si="55"/>
        <v>0</v>
      </c>
      <c r="S225" s="178">
        <f t="shared" si="55"/>
        <v>0</v>
      </c>
      <c r="T225" s="178">
        <f t="shared" si="55"/>
        <v>0</v>
      </c>
      <c r="U225" s="178">
        <f t="shared" si="55"/>
        <v>0</v>
      </c>
      <c r="V225" s="178">
        <f t="shared" si="55"/>
        <v>0</v>
      </c>
      <c r="W225" s="178">
        <f t="shared" si="55"/>
        <v>0</v>
      </c>
      <c r="X225" s="178">
        <f t="shared" si="55"/>
        <v>0</v>
      </c>
      <c r="Y225" s="178">
        <f t="shared" si="55"/>
        <v>0</v>
      </c>
      <c r="Z225" s="178">
        <f t="shared" si="55"/>
        <v>0</v>
      </c>
      <c r="AA225" s="178">
        <f t="shared" si="55"/>
        <v>0</v>
      </c>
      <c r="AB225" s="178">
        <f t="shared" si="55"/>
        <v>0</v>
      </c>
      <c r="AC225" s="253">
        <f t="shared" si="55"/>
        <v>0</v>
      </c>
      <c r="AD225" s="101"/>
      <c r="AE225" s="101"/>
      <c r="AF225" s="101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</row>
    <row r="226" spans="1:62" hidden="1" x14ac:dyDescent="0.25">
      <c r="A226" s="41876"/>
      <c r="B226" s="41883" t="s">
        <v>64</v>
      </c>
      <c r="C226" s="41884"/>
      <c r="D226" s="251">
        <v>0</v>
      </c>
      <c r="E226" s="252">
        <v>0</v>
      </c>
      <c r="F226" s="251">
        <v>0</v>
      </c>
      <c r="G226" s="252">
        <v>0</v>
      </c>
      <c r="H226" s="251">
        <v>0</v>
      </c>
      <c r="I226" s="252">
        <v>0</v>
      </c>
      <c r="J226" s="251">
        <v>0</v>
      </c>
      <c r="K226" s="252">
        <v>0</v>
      </c>
      <c r="L226" s="251">
        <v>0</v>
      </c>
      <c r="M226" s="252">
        <v>0</v>
      </c>
      <c r="N226" s="251">
        <v>0</v>
      </c>
      <c r="O226" s="252">
        <v>0</v>
      </c>
      <c r="P226" s="251">
        <v>0</v>
      </c>
      <c r="Q226" s="252">
        <v>0</v>
      </c>
      <c r="R226" s="251">
        <v>0</v>
      </c>
      <c r="S226" s="252">
        <v>0</v>
      </c>
      <c r="T226" s="251">
        <v>0</v>
      </c>
      <c r="U226" s="252">
        <v>0</v>
      </c>
      <c r="V226" s="251">
        <v>0</v>
      </c>
      <c r="W226" s="252">
        <v>0</v>
      </c>
      <c r="X226" s="251">
        <v>0</v>
      </c>
      <c r="Y226" s="252">
        <v>0</v>
      </c>
      <c r="Z226" s="251">
        <v>0</v>
      </c>
      <c r="AA226" s="252">
        <v>0</v>
      </c>
      <c r="AB226" s="179">
        <f>SUM(D226+F226+H226+J226+L226+N226+P226+R226+T226+V226+X226+Z226)</f>
        <v>0</v>
      </c>
      <c r="AC226" s="183">
        <f>SUM(E226+G226+I226+K226+M226+O226+Q226+S226+U226+W226+Y226+AA226)</f>
        <v>0</v>
      </c>
      <c r="AD226" s="101"/>
      <c r="AE226" s="101"/>
      <c r="AF226" s="101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</row>
    <row r="227" spans="1:62" hidden="1" x14ac:dyDescent="0.25">
      <c r="A227" s="41866"/>
      <c r="B227" s="41885" t="s">
        <v>67</v>
      </c>
      <c r="C227" s="41885"/>
      <c r="D227" s="254">
        <f t="shared" ref="D227:AC227" si="56">D225+D226</f>
        <v>0</v>
      </c>
      <c r="E227" s="254">
        <f t="shared" si="56"/>
        <v>0</v>
      </c>
      <c r="F227" s="254">
        <f t="shared" si="56"/>
        <v>0</v>
      </c>
      <c r="G227" s="178">
        <f t="shared" si="56"/>
        <v>0</v>
      </c>
      <c r="H227" s="178">
        <f t="shared" si="56"/>
        <v>0</v>
      </c>
      <c r="I227" s="178">
        <f t="shared" si="56"/>
        <v>0</v>
      </c>
      <c r="J227" s="178">
        <f t="shared" si="56"/>
        <v>0</v>
      </c>
      <c r="K227" s="178">
        <f t="shared" si="56"/>
        <v>0</v>
      </c>
      <c r="L227" s="178">
        <f t="shared" si="56"/>
        <v>0</v>
      </c>
      <c r="M227" s="178">
        <f t="shared" si="56"/>
        <v>0</v>
      </c>
      <c r="N227" s="178">
        <f t="shared" si="56"/>
        <v>0</v>
      </c>
      <c r="O227" s="178">
        <f t="shared" si="56"/>
        <v>0</v>
      </c>
      <c r="P227" s="178">
        <f t="shared" si="56"/>
        <v>0</v>
      </c>
      <c r="Q227" s="178">
        <f t="shared" si="56"/>
        <v>0</v>
      </c>
      <c r="R227" s="178">
        <f t="shared" si="56"/>
        <v>0</v>
      </c>
      <c r="S227" s="178">
        <f t="shared" si="56"/>
        <v>0</v>
      </c>
      <c r="T227" s="178">
        <f t="shared" si="56"/>
        <v>0</v>
      </c>
      <c r="U227" s="178">
        <f t="shared" si="56"/>
        <v>0</v>
      </c>
      <c r="V227" s="178">
        <f t="shared" si="56"/>
        <v>0</v>
      </c>
      <c r="W227" s="178">
        <f t="shared" si="56"/>
        <v>0</v>
      </c>
      <c r="X227" s="178">
        <f t="shared" si="56"/>
        <v>0</v>
      </c>
      <c r="Y227" s="178">
        <f t="shared" si="56"/>
        <v>0</v>
      </c>
      <c r="Z227" s="178">
        <f t="shared" si="56"/>
        <v>0</v>
      </c>
      <c r="AA227" s="178">
        <f t="shared" si="56"/>
        <v>0</v>
      </c>
      <c r="AB227" s="178">
        <f t="shared" si="56"/>
        <v>0</v>
      </c>
      <c r="AC227" s="253">
        <f t="shared" si="56"/>
        <v>0</v>
      </c>
      <c r="AD227" s="101"/>
      <c r="AE227" s="101"/>
      <c r="AF227" s="101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</row>
    <row r="228" spans="1:62" hidden="1" x14ac:dyDescent="0.25">
      <c r="A228" s="41886" t="s">
        <v>72</v>
      </c>
      <c r="B228" s="41887"/>
      <c r="C228" s="41887"/>
      <c r="D228" s="178">
        <f t="shared" ref="D228:AA228" si="57">D227+D211</f>
        <v>0</v>
      </c>
      <c r="E228" s="178">
        <f t="shared" si="57"/>
        <v>0</v>
      </c>
      <c r="F228" s="178">
        <f t="shared" si="57"/>
        <v>0</v>
      </c>
      <c r="G228" s="178">
        <f t="shared" si="57"/>
        <v>0</v>
      </c>
      <c r="H228" s="178">
        <f t="shared" si="57"/>
        <v>0</v>
      </c>
      <c r="I228" s="178">
        <f t="shared" si="57"/>
        <v>0</v>
      </c>
      <c r="J228" s="178">
        <f t="shared" si="57"/>
        <v>0</v>
      </c>
      <c r="K228" s="178">
        <f t="shared" si="57"/>
        <v>0</v>
      </c>
      <c r="L228" s="178">
        <f t="shared" si="57"/>
        <v>0</v>
      </c>
      <c r="M228" s="178">
        <f t="shared" si="57"/>
        <v>0</v>
      </c>
      <c r="N228" s="178">
        <f t="shared" si="57"/>
        <v>0</v>
      </c>
      <c r="O228" s="178">
        <f t="shared" si="57"/>
        <v>0</v>
      </c>
      <c r="P228" s="178">
        <f t="shared" si="57"/>
        <v>0</v>
      </c>
      <c r="Q228" s="178">
        <f t="shared" si="57"/>
        <v>0</v>
      </c>
      <c r="R228" s="178">
        <f t="shared" si="57"/>
        <v>0</v>
      </c>
      <c r="S228" s="178">
        <f t="shared" si="57"/>
        <v>0</v>
      </c>
      <c r="T228" s="178">
        <f t="shared" si="57"/>
        <v>0</v>
      </c>
      <c r="U228" s="178">
        <f t="shared" si="57"/>
        <v>0</v>
      </c>
      <c r="V228" s="178">
        <f t="shared" si="57"/>
        <v>0</v>
      </c>
      <c r="W228" s="178">
        <f t="shared" si="57"/>
        <v>0</v>
      </c>
      <c r="X228" s="178">
        <f t="shared" si="57"/>
        <v>0</v>
      </c>
      <c r="Y228" s="178">
        <f t="shared" si="57"/>
        <v>0</v>
      </c>
      <c r="Z228" s="178">
        <f t="shared" si="57"/>
        <v>0</v>
      </c>
      <c r="AA228" s="178">
        <f t="shared" si="57"/>
        <v>0</v>
      </c>
      <c r="AB228" s="178">
        <f>AB211+AB227</f>
        <v>0</v>
      </c>
      <c r="AC228" s="253">
        <f>AC211+AC227</f>
        <v>0</v>
      </c>
      <c r="AD228" s="101"/>
      <c r="AE228" s="101"/>
      <c r="AF228" s="101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</row>
    <row r="229" spans="1:62" hidden="1" x14ac:dyDescent="0.25">
      <c r="A229" s="122" t="s">
        <v>77</v>
      </c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01"/>
      <c r="AE229" s="101"/>
      <c r="AF229" s="101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</row>
    <row r="230" spans="1:62" hidden="1" x14ac:dyDescent="0.25">
      <c r="A230" s="41876" t="s">
        <v>59</v>
      </c>
      <c r="B230" s="41877" t="s">
        <v>60</v>
      </c>
      <c r="C230" s="125">
        <v>13</v>
      </c>
      <c r="D230" s="126">
        <v>0</v>
      </c>
      <c r="E230" s="127">
        <v>0</v>
      </c>
      <c r="F230" s="126">
        <v>0</v>
      </c>
      <c r="G230" s="127">
        <v>0</v>
      </c>
      <c r="H230" s="126">
        <v>0</v>
      </c>
      <c r="I230" s="127">
        <v>0</v>
      </c>
      <c r="J230" s="126">
        <v>0</v>
      </c>
      <c r="K230" s="127">
        <v>0</v>
      </c>
      <c r="L230" s="126">
        <v>0</v>
      </c>
      <c r="M230" s="127">
        <v>0</v>
      </c>
      <c r="N230" s="126">
        <v>0</v>
      </c>
      <c r="O230" s="127">
        <v>0</v>
      </c>
      <c r="P230" s="126">
        <v>0</v>
      </c>
      <c r="Q230" s="127">
        <v>0</v>
      </c>
      <c r="R230" s="126">
        <v>0</v>
      </c>
      <c r="S230" s="127">
        <v>0</v>
      </c>
      <c r="T230" s="126">
        <v>0</v>
      </c>
      <c r="U230" s="127">
        <v>0</v>
      </c>
      <c r="V230" s="126">
        <v>0</v>
      </c>
      <c r="W230" s="127">
        <v>0</v>
      </c>
      <c r="X230" s="126">
        <v>0</v>
      </c>
      <c r="Y230" s="127">
        <v>0</v>
      </c>
      <c r="Z230" s="126">
        <v>0</v>
      </c>
      <c r="AA230" s="127">
        <v>0</v>
      </c>
      <c r="AB230" s="130">
        <f t="shared" ref="AB230:AB242" si="58">SUM(D230+F230+H230+J230+L230+N230+P230+R230+T230+V230+X230+Z230)</f>
        <v>0</v>
      </c>
      <c r="AC230" s="255">
        <f t="shared" ref="AC230:AC242" si="59">SUM(E230+G230+I230+K230+M230+O230+Q230+S230+U230+W230+Y230+AA230)</f>
        <v>0</v>
      </c>
      <c r="AD230" s="101"/>
      <c r="AE230" s="101"/>
      <c r="AF230" s="101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</row>
    <row r="231" spans="1:62" hidden="1" x14ac:dyDescent="0.25">
      <c r="A231" s="41876"/>
      <c r="B231" s="41878"/>
      <c r="C231" s="132">
        <v>12</v>
      </c>
      <c r="D231" s="133">
        <v>0</v>
      </c>
      <c r="E231" s="134">
        <v>0</v>
      </c>
      <c r="F231" s="133">
        <v>0</v>
      </c>
      <c r="G231" s="134">
        <v>0</v>
      </c>
      <c r="H231" s="133">
        <v>0</v>
      </c>
      <c r="I231" s="134">
        <v>0</v>
      </c>
      <c r="J231" s="133">
        <v>0</v>
      </c>
      <c r="K231" s="134">
        <v>0</v>
      </c>
      <c r="L231" s="133">
        <v>0</v>
      </c>
      <c r="M231" s="134">
        <v>0</v>
      </c>
      <c r="N231" s="133">
        <v>0</v>
      </c>
      <c r="O231" s="134">
        <v>0</v>
      </c>
      <c r="P231" s="133">
        <v>0</v>
      </c>
      <c r="Q231" s="134">
        <v>0</v>
      </c>
      <c r="R231" s="133">
        <v>0</v>
      </c>
      <c r="S231" s="134">
        <v>0</v>
      </c>
      <c r="T231" s="133">
        <v>0</v>
      </c>
      <c r="U231" s="134">
        <v>0</v>
      </c>
      <c r="V231" s="133">
        <v>0</v>
      </c>
      <c r="W231" s="134">
        <v>0</v>
      </c>
      <c r="X231" s="133">
        <v>0</v>
      </c>
      <c r="Y231" s="134">
        <v>0</v>
      </c>
      <c r="Z231" s="133">
        <v>0</v>
      </c>
      <c r="AA231" s="134">
        <v>0</v>
      </c>
      <c r="AB231" s="133">
        <f t="shared" si="58"/>
        <v>0</v>
      </c>
      <c r="AC231" s="256">
        <f t="shared" si="59"/>
        <v>0</v>
      </c>
      <c r="AD231" s="101"/>
      <c r="AE231" s="101"/>
      <c r="AF231" s="101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</row>
    <row r="232" spans="1:62" hidden="1" x14ac:dyDescent="0.25">
      <c r="A232" s="41876"/>
      <c r="B232" s="41879"/>
      <c r="C232" s="138">
        <v>11</v>
      </c>
      <c r="D232" s="139">
        <v>0</v>
      </c>
      <c r="E232" s="140">
        <v>0</v>
      </c>
      <c r="F232" s="139">
        <v>0</v>
      </c>
      <c r="G232" s="140">
        <v>0</v>
      </c>
      <c r="H232" s="139">
        <v>0</v>
      </c>
      <c r="I232" s="140">
        <v>0</v>
      </c>
      <c r="J232" s="139">
        <v>0</v>
      </c>
      <c r="K232" s="140">
        <v>0</v>
      </c>
      <c r="L232" s="139">
        <v>0</v>
      </c>
      <c r="M232" s="140">
        <v>0</v>
      </c>
      <c r="N232" s="139">
        <v>0</v>
      </c>
      <c r="O232" s="140">
        <v>0</v>
      </c>
      <c r="P232" s="139">
        <v>0</v>
      </c>
      <c r="Q232" s="140">
        <v>0</v>
      </c>
      <c r="R232" s="139">
        <v>0</v>
      </c>
      <c r="S232" s="140">
        <v>0</v>
      </c>
      <c r="T232" s="139">
        <v>0</v>
      </c>
      <c r="U232" s="140">
        <v>0</v>
      </c>
      <c r="V232" s="139">
        <v>0</v>
      </c>
      <c r="W232" s="140">
        <v>0</v>
      </c>
      <c r="X232" s="139">
        <v>0</v>
      </c>
      <c r="Y232" s="140">
        <v>0</v>
      </c>
      <c r="Z232" s="139">
        <v>0</v>
      </c>
      <c r="AA232" s="140">
        <v>0</v>
      </c>
      <c r="AB232" s="139">
        <f t="shared" si="58"/>
        <v>0</v>
      </c>
      <c r="AC232" s="257">
        <f t="shared" si="59"/>
        <v>0</v>
      </c>
      <c r="AD232" s="101"/>
      <c r="AE232" s="101"/>
      <c r="AF232" s="101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</row>
    <row r="233" spans="1:62" hidden="1" x14ac:dyDescent="0.25">
      <c r="A233" s="41876"/>
      <c r="B233" s="41877" t="s">
        <v>61</v>
      </c>
      <c r="C233" s="125">
        <v>10</v>
      </c>
      <c r="D233" s="144">
        <v>0</v>
      </c>
      <c r="E233" s="145">
        <v>0</v>
      </c>
      <c r="F233" s="144">
        <v>0</v>
      </c>
      <c r="G233" s="145">
        <v>0</v>
      </c>
      <c r="H233" s="144">
        <v>0</v>
      </c>
      <c r="I233" s="145">
        <v>0</v>
      </c>
      <c r="J233" s="144">
        <v>0</v>
      </c>
      <c r="K233" s="145">
        <v>0</v>
      </c>
      <c r="L233" s="144">
        <v>0</v>
      </c>
      <c r="M233" s="145">
        <v>0</v>
      </c>
      <c r="N233" s="144">
        <v>0</v>
      </c>
      <c r="O233" s="145">
        <v>0</v>
      </c>
      <c r="P233" s="144">
        <v>0</v>
      </c>
      <c r="Q233" s="145">
        <v>0</v>
      </c>
      <c r="R233" s="144">
        <v>0</v>
      </c>
      <c r="S233" s="145">
        <v>0</v>
      </c>
      <c r="T233" s="144">
        <v>0</v>
      </c>
      <c r="U233" s="145">
        <v>0</v>
      </c>
      <c r="V233" s="144">
        <v>0</v>
      </c>
      <c r="W233" s="145">
        <v>0</v>
      </c>
      <c r="X233" s="144">
        <v>0</v>
      </c>
      <c r="Y233" s="145">
        <v>0</v>
      </c>
      <c r="Z233" s="144">
        <v>0</v>
      </c>
      <c r="AA233" s="145">
        <v>0</v>
      </c>
      <c r="AB233" s="144">
        <f t="shared" si="58"/>
        <v>0</v>
      </c>
      <c r="AC233" s="258">
        <f t="shared" si="59"/>
        <v>0</v>
      </c>
      <c r="AD233" s="101"/>
      <c r="AE233" s="101"/>
      <c r="AF233" s="101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</row>
    <row r="234" spans="1:62" hidden="1" x14ac:dyDescent="0.25">
      <c r="A234" s="41876"/>
      <c r="B234" s="41878"/>
      <c r="C234" s="132">
        <v>9</v>
      </c>
      <c r="D234" s="133">
        <v>0</v>
      </c>
      <c r="E234" s="134">
        <v>0</v>
      </c>
      <c r="F234" s="133">
        <v>0</v>
      </c>
      <c r="G234" s="134">
        <v>0</v>
      </c>
      <c r="H234" s="133">
        <v>0</v>
      </c>
      <c r="I234" s="134">
        <v>0</v>
      </c>
      <c r="J234" s="133">
        <v>0</v>
      </c>
      <c r="K234" s="134">
        <v>0</v>
      </c>
      <c r="L234" s="133">
        <v>0</v>
      </c>
      <c r="M234" s="134">
        <v>0</v>
      </c>
      <c r="N234" s="133">
        <v>0</v>
      </c>
      <c r="O234" s="134">
        <v>0</v>
      </c>
      <c r="P234" s="133">
        <v>0</v>
      </c>
      <c r="Q234" s="134">
        <v>0</v>
      </c>
      <c r="R234" s="133">
        <v>0</v>
      </c>
      <c r="S234" s="134">
        <v>0</v>
      </c>
      <c r="T234" s="133">
        <v>0</v>
      </c>
      <c r="U234" s="134">
        <v>0</v>
      </c>
      <c r="V234" s="133">
        <v>0</v>
      </c>
      <c r="W234" s="134">
        <v>0</v>
      </c>
      <c r="X234" s="133">
        <v>0</v>
      </c>
      <c r="Y234" s="134">
        <v>0</v>
      </c>
      <c r="Z234" s="133">
        <v>0</v>
      </c>
      <c r="AA234" s="134">
        <v>0</v>
      </c>
      <c r="AB234" s="133">
        <f t="shared" si="58"/>
        <v>0</v>
      </c>
      <c r="AC234" s="256">
        <f t="shared" si="59"/>
        <v>0</v>
      </c>
      <c r="AD234" s="101"/>
      <c r="AE234" s="101"/>
      <c r="AF234" s="101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</row>
    <row r="235" spans="1:62" hidden="1" x14ac:dyDescent="0.25">
      <c r="A235" s="41876"/>
      <c r="B235" s="41878"/>
      <c r="C235" s="132">
        <v>8</v>
      </c>
      <c r="D235" s="133">
        <v>0</v>
      </c>
      <c r="E235" s="134">
        <v>0</v>
      </c>
      <c r="F235" s="133">
        <v>0</v>
      </c>
      <c r="G235" s="134">
        <v>0</v>
      </c>
      <c r="H235" s="133">
        <v>0</v>
      </c>
      <c r="I235" s="134">
        <v>0</v>
      </c>
      <c r="J235" s="133">
        <v>0</v>
      </c>
      <c r="K235" s="134">
        <v>0</v>
      </c>
      <c r="L235" s="133">
        <v>0</v>
      </c>
      <c r="M235" s="134">
        <v>0</v>
      </c>
      <c r="N235" s="133">
        <v>0</v>
      </c>
      <c r="O235" s="134">
        <v>0</v>
      </c>
      <c r="P235" s="133">
        <v>0</v>
      </c>
      <c r="Q235" s="134">
        <v>0</v>
      </c>
      <c r="R235" s="133">
        <v>0</v>
      </c>
      <c r="S235" s="134">
        <v>0</v>
      </c>
      <c r="T235" s="133">
        <v>0</v>
      </c>
      <c r="U235" s="134">
        <v>0</v>
      </c>
      <c r="V235" s="133">
        <v>0</v>
      </c>
      <c r="W235" s="134">
        <v>0</v>
      </c>
      <c r="X235" s="133">
        <v>0</v>
      </c>
      <c r="Y235" s="134">
        <v>0</v>
      </c>
      <c r="Z235" s="133">
        <v>0</v>
      </c>
      <c r="AA235" s="134">
        <v>0</v>
      </c>
      <c r="AB235" s="133">
        <f t="shared" si="58"/>
        <v>0</v>
      </c>
      <c r="AC235" s="256">
        <f t="shared" si="59"/>
        <v>0</v>
      </c>
      <c r="AD235" s="101"/>
      <c r="AE235" s="101"/>
      <c r="AF235" s="101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</row>
    <row r="236" spans="1:62" hidden="1" x14ac:dyDescent="0.25">
      <c r="A236" s="41876"/>
      <c r="B236" s="41878"/>
      <c r="C236" s="132">
        <v>7</v>
      </c>
      <c r="D236" s="133">
        <v>0</v>
      </c>
      <c r="E236" s="134">
        <v>0</v>
      </c>
      <c r="F236" s="133">
        <v>0</v>
      </c>
      <c r="G236" s="134">
        <v>0</v>
      </c>
      <c r="H236" s="133">
        <v>0</v>
      </c>
      <c r="I236" s="134">
        <v>0</v>
      </c>
      <c r="J236" s="133">
        <v>0</v>
      </c>
      <c r="K236" s="134">
        <v>0</v>
      </c>
      <c r="L236" s="133">
        <v>0</v>
      </c>
      <c r="M236" s="134">
        <v>0</v>
      </c>
      <c r="N236" s="133">
        <v>0</v>
      </c>
      <c r="O236" s="134">
        <v>0</v>
      </c>
      <c r="P236" s="133">
        <v>0</v>
      </c>
      <c r="Q236" s="134">
        <v>0</v>
      </c>
      <c r="R236" s="133">
        <v>0</v>
      </c>
      <c r="S236" s="134">
        <v>0</v>
      </c>
      <c r="T236" s="133">
        <v>0</v>
      </c>
      <c r="U236" s="134">
        <v>0</v>
      </c>
      <c r="V236" s="133">
        <v>0</v>
      </c>
      <c r="W236" s="134">
        <v>0</v>
      </c>
      <c r="X236" s="133">
        <v>0</v>
      </c>
      <c r="Y236" s="134">
        <v>0</v>
      </c>
      <c r="Z236" s="133">
        <v>0</v>
      </c>
      <c r="AA236" s="134">
        <v>0</v>
      </c>
      <c r="AB236" s="133">
        <f t="shared" si="58"/>
        <v>0</v>
      </c>
      <c r="AC236" s="256">
        <f t="shared" si="59"/>
        <v>0</v>
      </c>
      <c r="AD236" s="101"/>
      <c r="AE236" s="101"/>
      <c r="AF236" s="101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</row>
    <row r="237" spans="1:62" hidden="1" x14ac:dyDescent="0.25">
      <c r="A237" s="41876"/>
      <c r="B237" s="41880"/>
      <c r="C237" s="155">
        <v>6</v>
      </c>
      <c r="D237" s="156">
        <v>0</v>
      </c>
      <c r="E237" s="157">
        <v>0</v>
      </c>
      <c r="F237" s="156">
        <v>0</v>
      </c>
      <c r="G237" s="157">
        <v>0</v>
      </c>
      <c r="H237" s="156">
        <v>0</v>
      </c>
      <c r="I237" s="157">
        <v>0</v>
      </c>
      <c r="J237" s="156">
        <v>0</v>
      </c>
      <c r="K237" s="157">
        <v>0</v>
      </c>
      <c r="L237" s="156">
        <v>0</v>
      </c>
      <c r="M237" s="157">
        <v>0</v>
      </c>
      <c r="N237" s="156">
        <v>0</v>
      </c>
      <c r="O237" s="157">
        <v>0</v>
      </c>
      <c r="P237" s="156">
        <v>0</v>
      </c>
      <c r="Q237" s="157">
        <v>0</v>
      </c>
      <c r="R237" s="156">
        <v>0</v>
      </c>
      <c r="S237" s="157">
        <v>0</v>
      </c>
      <c r="T237" s="156">
        <v>0</v>
      </c>
      <c r="U237" s="157">
        <v>0</v>
      </c>
      <c r="V237" s="156">
        <v>0</v>
      </c>
      <c r="W237" s="157">
        <v>0</v>
      </c>
      <c r="X237" s="156">
        <v>0</v>
      </c>
      <c r="Y237" s="157">
        <v>0</v>
      </c>
      <c r="Z237" s="156">
        <v>0</v>
      </c>
      <c r="AA237" s="157">
        <v>0</v>
      </c>
      <c r="AB237" s="156">
        <f t="shared" si="58"/>
        <v>0</v>
      </c>
      <c r="AC237" s="259">
        <f t="shared" si="59"/>
        <v>0</v>
      </c>
      <c r="AD237" s="101"/>
      <c r="AE237" s="101"/>
      <c r="AF237" s="101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</row>
    <row r="238" spans="1:62" hidden="1" x14ac:dyDescent="0.25">
      <c r="A238" s="41876"/>
      <c r="B238" s="41881" t="s">
        <v>62</v>
      </c>
      <c r="C238" s="161">
        <v>5</v>
      </c>
      <c r="D238" s="130">
        <v>0</v>
      </c>
      <c r="E238" s="162">
        <v>0</v>
      </c>
      <c r="F238" s="130">
        <v>0</v>
      </c>
      <c r="G238" s="162">
        <v>0</v>
      </c>
      <c r="H238" s="130">
        <v>0</v>
      </c>
      <c r="I238" s="162">
        <v>0</v>
      </c>
      <c r="J238" s="130">
        <v>0</v>
      </c>
      <c r="K238" s="162">
        <v>0</v>
      </c>
      <c r="L238" s="130">
        <v>0</v>
      </c>
      <c r="M238" s="162">
        <v>0</v>
      </c>
      <c r="N238" s="130">
        <v>0</v>
      </c>
      <c r="O238" s="162">
        <v>0</v>
      </c>
      <c r="P238" s="130">
        <v>0</v>
      </c>
      <c r="Q238" s="162">
        <v>0</v>
      </c>
      <c r="R238" s="130">
        <v>0</v>
      </c>
      <c r="S238" s="162">
        <v>0</v>
      </c>
      <c r="T238" s="130">
        <v>0</v>
      </c>
      <c r="U238" s="162">
        <v>0</v>
      </c>
      <c r="V238" s="130">
        <v>0</v>
      </c>
      <c r="W238" s="162">
        <v>0</v>
      </c>
      <c r="X238" s="130">
        <v>0</v>
      </c>
      <c r="Y238" s="162">
        <v>0</v>
      </c>
      <c r="Z238" s="130">
        <v>0</v>
      </c>
      <c r="AA238" s="162">
        <v>0</v>
      </c>
      <c r="AB238" s="130">
        <f t="shared" si="58"/>
        <v>0</v>
      </c>
      <c r="AC238" s="260">
        <f t="shared" si="59"/>
        <v>0</v>
      </c>
      <c r="AD238" s="101"/>
      <c r="AE238" s="101"/>
      <c r="AF238" s="101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</row>
    <row r="239" spans="1:62" hidden="1" x14ac:dyDescent="0.25">
      <c r="A239" s="41876"/>
      <c r="B239" s="41878"/>
      <c r="C239" s="132">
        <v>4</v>
      </c>
      <c r="D239" s="133">
        <v>0</v>
      </c>
      <c r="E239" s="134">
        <v>0</v>
      </c>
      <c r="F239" s="133">
        <v>0</v>
      </c>
      <c r="G239" s="134">
        <v>0</v>
      </c>
      <c r="H239" s="133">
        <v>0</v>
      </c>
      <c r="I239" s="134">
        <v>0</v>
      </c>
      <c r="J239" s="133">
        <v>0</v>
      </c>
      <c r="K239" s="134">
        <v>0</v>
      </c>
      <c r="L239" s="133">
        <v>0</v>
      </c>
      <c r="M239" s="134">
        <v>0</v>
      </c>
      <c r="N239" s="133">
        <v>0</v>
      </c>
      <c r="O239" s="134">
        <v>0</v>
      </c>
      <c r="P239" s="133">
        <v>0</v>
      </c>
      <c r="Q239" s="134">
        <v>0</v>
      </c>
      <c r="R239" s="133">
        <v>0</v>
      </c>
      <c r="S239" s="134">
        <v>0</v>
      </c>
      <c r="T239" s="133">
        <v>0</v>
      </c>
      <c r="U239" s="134">
        <v>0</v>
      </c>
      <c r="V239" s="133">
        <v>0</v>
      </c>
      <c r="W239" s="134">
        <v>0</v>
      </c>
      <c r="X239" s="133">
        <v>0</v>
      </c>
      <c r="Y239" s="134">
        <v>0</v>
      </c>
      <c r="Z239" s="133">
        <v>0</v>
      </c>
      <c r="AA239" s="134">
        <v>0</v>
      </c>
      <c r="AB239" s="133">
        <f t="shared" si="58"/>
        <v>0</v>
      </c>
      <c r="AC239" s="256">
        <f t="shared" si="59"/>
        <v>0</v>
      </c>
      <c r="AD239" s="101"/>
      <c r="AE239" s="101"/>
      <c r="AF239" s="101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</row>
    <row r="240" spans="1:62" hidden="1" x14ac:dyDescent="0.25">
      <c r="A240" s="41876"/>
      <c r="B240" s="41878"/>
      <c r="C240" s="132">
        <v>3</v>
      </c>
      <c r="D240" s="133">
        <v>0</v>
      </c>
      <c r="E240" s="134">
        <v>0</v>
      </c>
      <c r="F240" s="133">
        <v>0</v>
      </c>
      <c r="G240" s="134">
        <v>0</v>
      </c>
      <c r="H240" s="133">
        <v>0</v>
      </c>
      <c r="I240" s="134">
        <v>0</v>
      </c>
      <c r="J240" s="133">
        <v>0</v>
      </c>
      <c r="K240" s="134">
        <v>0</v>
      </c>
      <c r="L240" s="133">
        <v>0</v>
      </c>
      <c r="M240" s="134">
        <v>0</v>
      </c>
      <c r="N240" s="133">
        <v>0</v>
      </c>
      <c r="O240" s="134">
        <v>0</v>
      </c>
      <c r="P240" s="133">
        <v>0</v>
      </c>
      <c r="Q240" s="134">
        <v>0</v>
      </c>
      <c r="R240" s="133">
        <v>0</v>
      </c>
      <c r="S240" s="134">
        <v>0</v>
      </c>
      <c r="T240" s="133">
        <v>0</v>
      </c>
      <c r="U240" s="134">
        <v>0</v>
      </c>
      <c r="V240" s="133">
        <v>0</v>
      </c>
      <c r="W240" s="134">
        <v>0</v>
      </c>
      <c r="X240" s="133">
        <v>0</v>
      </c>
      <c r="Y240" s="134">
        <v>0</v>
      </c>
      <c r="Z240" s="133">
        <v>0</v>
      </c>
      <c r="AA240" s="134">
        <v>0</v>
      </c>
      <c r="AB240" s="133">
        <f t="shared" si="58"/>
        <v>0</v>
      </c>
      <c r="AC240" s="256">
        <f t="shared" si="59"/>
        <v>0</v>
      </c>
      <c r="AD240" s="101"/>
      <c r="AE240" s="101"/>
      <c r="AF240" s="101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</row>
    <row r="241" spans="1:62" hidden="1" x14ac:dyDescent="0.25">
      <c r="A241" s="41876"/>
      <c r="B241" s="41878"/>
      <c r="C241" s="132">
        <v>2</v>
      </c>
      <c r="D241" s="133">
        <v>0</v>
      </c>
      <c r="E241" s="134">
        <v>0</v>
      </c>
      <c r="F241" s="133">
        <v>0</v>
      </c>
      <c r="G241" s="134">
        <v>0</v>
      </c>
      <c r="H241" s="133">
        <v>0</v>
      </c>
      <c r="I241" s="134">
        <v>0</v>
      </c>
      <c r="J241" s="133">
        <v>0</v>
      </c>
      <c r="K241" s="134">
        <v>0</v>
      </c>
      <c r="L241" s="133">
        <v>0</v>
      </c>
      <c r="M241" s="134">
        <v>0</v>
      </c>
      <c r="N241" s="133">
        <v>0</v>
      </c>
      <c r="O241" s="134">
        <v>0</v>
      </c>
      <c r="P241" s="133">
        <v>0</v>
      </c>
      <c r="Q241" s="134">
        <v>0</v>
      </c>
      <c r="R241" s="133">
        <v>0</v>
      </c>
      <c r="S241" s="134">
        <v>0</v>
      </c>
      <c r="T241" s="133">
        <v>0</v>
      </c>
      <c r="U241" s="134">
        <v>0</v>
      </c>
      <c r="V241" s="133">
        <v>0</v>
      </c>
      <c r="W241" s="134">
        <v>0</v>
      </c>
      <c r="X241" s="133">
        <v>0</v>
      </c>
      <c r="Y241" s="134">
        <v>0</v>
      </c>
      <c r="Z241" s="133">
        <v>0</v>
      </c>
      <c r="AA241" s="134">
        <v>0</v>
      </c>
      <c r="AB241" s="133">
        <f t="shared" si="58"/>
        <v>0</v>
      </c>
      <c r="AC241" s="256">
        <f t="shared" si="59"/>
        <v>0</v>
      </c>
      <c r="AD241" s="101"/>
      <c r="AE241" s="101"/>
      <c r="AF241" s="101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</row>
    <row r="242" spans="1:62" hidden="1" x14ac:dyDescent="0.25">
      <c r="A242" s="41876"/>
      <c r="B242" s="41879"/>
      <c r="C242" s="172">
        <v>1</v>
      </c>
      <c r="D242" s="173">
        <v>0</v>
      </c>
      <c r="E242" s="174">
        <v>0</v>
      </c>
      <c r="F242" s="173">
        <v>0</v>
      </c>
      <c r="G242" s="174">
        <v>0</v>
      </c>
      <c r="H242" s="173">
        <v>0</v>
      </c>
      <c r="I242" s="174">
        <v>0</v>
      </c>
      <c r="J242" s="173">
        <v>0</v>
      </c>
      <c r="K242" s="174">
        <v>0</v>
      </c>
      <c r="L242" s="173">
        <v>0</v>
      </c>
      <c r="M242" s="174">
        <v>0</v>
      </c>
      <c r="N242" s="173">
        <v>0</v>
      </c>
      <c r="O242" s="174">
        <v>0</v>
      </c>
      <c r="P242" s="173">
        <v>0</v>
      </c>
      <c r="Q242" s="174">
        <v>0</v>
      </c>
      <c r="R242" s="173">
        <v>0</v>
      </c>
      <c r="S242" s="174">
        <v>0</v>
      </c>
      <c r="T242" s="173">
        <v>0</v>
      </c>
      <c r="U242" s="174">
        <v>0</v>
      </c>
      <c r="V242" s="173">
        <v>0</v>
      </c>
      <c r="W242" s="174">
        <v>0</v>
      </c>
      <c r="X242" s="173">
        <v>0</v>
      </c>
      <c r="Y242" s="174">
        <v>0</v>
      </c>
      <c r="Z242" s="173">
        <v>0</v>
      </c>
      <c r="AA242" s="174">
        <v>0</v>
      </c>
      <c r="AB242" s="139">
        <f t="shared" si="58"/>
        <v>0</v>
      </c>
      <c r="AC242" s="261">
        <f t="shared" si="59"/>
        <v>0</v>
      </c>
      <c r="AD242" s="101"/>
      <c r="AE242" s="101"/>
      <c r="AF242" s="101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</row>
    <row r="243" spans="1:62" hidden="1" x14ac:dyDescent="0.25">
      <c r="A243" s="41866"/>
      <c r="B243" s="41882" t="s">
        <v>63</v>
      </c>
      <c r="C243" s="41882"/>
      <c r="D243" s="178">
        <f t="shared" ref="D243:AC243" si="60">SUM(D230:D242)</f>
        <v>0</v>
      </c>
      <c r="E243" s="178">
        <f t="shared" si="60"/>
        <v>0</v>
      </c>
      <c r="F243" s="178">
        <f t="shared" si="60"/>
        <v>0</v>
      </c>
      <c r="G243" s="178">
        <f t="shared" si="60"/>
        <v>0</v>
      </c>
      <c r="H243" s="178">
        <f t="shared" si="60"/>
        <v>0</v>
      </c>
      <c r="I243" s="178">
        <f t="shared" si="60"/>
        <v>0</v>
      </c>
      <c r="J243" s="178">
        <f t="shared" si="60"/>
        <v>0</v>
      </c>
      <c r="K243" s="178">
        <f t="shared" si="60"/>
        <v>0</v>
      </c>
      <c r="L243" s="178">
        <f t="shared" si="60"/>
        <v>0</v>
      </c>
      <c r="M243" s="178">
        <f t="shared" si="60"/>
        <v>0</v>
      </c>
      <c r="N243" s="178">
        <f t="shared" si="60"/>
        <v>0</v>
      </c>
      <c r="O243" s="178">
        <f t="shared" si="60"/>
        <v>0</v>
      </c>
      <c r="P243" s="178">
        <f t="shared" si="60"/>
        <v>0</v>
      </c>
      <c r="Q243" s="178">
        <f t="shared" si="60"/>
        <v>0</v>
      </c>
      <c r="R243" s="178">
        <f t="shared" si="60"/>
        <v>0</v>
      </c>
      <c r="S243" s="178">
        <f t="shared" si="60"/>
        <v>0</v>
      </c>
      <c r="T243" s="178">
        <f t="shared" si="60"/>
        <v>0</v>
      </c>
      <c r="U243" s="178">
        <f t="shared" si="60"/>
        <v>0</v>
      </c>
      <c r="V243" s="178">
        <f t="shared" si="60"/>
        <v>0</v>
      </c>
      <c r="W243" s="178">
        <f t="shared" si="60"/>
        <v>0</v>
      </c>
      <c r="X243" s="178">
        <f t="shared" si="60"/>
        <v>0</v>
      </c>
      <c r="Y243" s="178">
        <f t="shared" si="60"/>
        <v>0</v>
      </c>
      <c r="Z243" s="178">
        <f t="shared" si="60"/>
        <v>0</v>
      </c>
      <c r="AA243" s="178">
        <f t="shared" si="60"/>
        <v>0</v>
      </c>
      <c r="AB243" s="178">
        <f t="shared" si="60"/>
        <v>0</v>
      </c>
      <c r="AC243" s="253">
        <f t="shared" si="60"/>
        <v>0</v>
      </c>
      <c r="AD243" s="101"/>
      <c r="AE243" s="101"/>
      <c r="AF243" s="101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</row>
    <row r="244" spans="1:62" hidden="1" x14ac:dyDescent="0.25">
      <c r="A244" s="41876"/>
      <c r="B244" s="41883" t="s">
        <v>64</v>
      </c>
      <c r="C244" s="41884"/>
      <c r="D244" s="173">
        <v>0</v>
      </c>
      <c r="E244" s="174">
        <v>0</v>
      </c>
      <c r="F244" s="173">
        <v>0</v>
      </c>
      <c r="G244" s="174">
        <v>0</v>
      </c>
      <c r="H244" s="173">
        <v>0</v>
      </c>
      <c r="I244" s="174">
        <v>0</v>
      </c>
      <c r="J244" s="173">
        <v>0</v>
      </c>
      <c r="K244" s="174">
        <v>0</v>
      </c>
      <c r="L244" s="173">
        <v>0</v>
      </c>
      <c r="M244" s="174">
        <v>0</v>
      </c>
      <c r="N244" s="173">
        <v>0</v>
      </c>
      <c r="O244" s="174">
        <v>0</v>
      </c>
      <c r="P244" s="173">
        <v>0</v>
      </c>
      <c r="Q244" s="174">
        <v>0</v>
      </c>
      <c r="R244" s="173">
        <v>0</v>
      </c>
      <c r="S244" s="174">
        <v>0</v>
      </c>
      <c r="T244" s="173">
        <v>0</v>
      </c>
      <c r="U244" s="174">
        <v>0</v>
      </c>
      <c r="V244" s="173">
        <v>0</v>
      </c>
      <c r="W244" s="174">
        <v>0</v>
      </c>
      <c r="X244" s="173">
        <v>0</v>
      </c>
      <c r="Y244" s="174">
        <v>0</v>
      </c>
      <c r="Z244" s="173">
        <v>0</v>
      </c>
      <c r="AA244" s="174">
        <v>0</v>
      </c>
      <c r="AB244" s="179">
        <f>SUM(D244+F244+H244+J244+L244+N244+P244+R244+T244+V244+X244+Z244)</f>
        <v>0</v>
      </c>
      <c r="AC244" s="262">
        <f>SUM(E244+G244+I244+K244+M244+O244+Q244+S244+U244+W244+Y244+AA244)</f>
        <v>0</v>
      </c>
      <c r="AD244" s="101"/>
      <c r="AE244" s="101"/>
      <c r="AF244" s="101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</row>
    <row r="245" spans="1:62" hidden="1" x14ac:dyDescent="0.25">
      <c r="A245" s="41867"/>
      <c r="B245" s="41888" t="s">
        <v>65</v>
      </c>
      <c r="C245" s="41888"/>
      <c r="D245" s="178">
        <f t="shared" ref="D245:AC245" si="61">D243+D244</f>
        <v>0</v>
      </c>
      <c r="E245" s="178">
        <f t="shared" si="61"/>
        <v>0</v>
      </c>
      <c r="F245" s="178">
        <f t="shared" si="61"/>
        <v>0</v>
      </c>
      <c r="G245" s="178">
        <f t="shared" si="61"/>
        <v>0</v>
      </c>
      <c r="H245" s="178">
        <f t="shared" si="61"/>
        <v>0</v>
      </c>
      <c r="I245" s="178">
        <f t="shared" si="61"/>
        <v>0</v>
      </c>
      <c r="J245" s="178">
        <f t="shared" si="61"/>
        <v>0</v>
      </c>
      <c r="K245" s="178">
        <f t="shared" si="61"/>
        <v>0</v>
      </c>
      <c r="L245" s="178">
        <f t="shared" si="61"/>
        <v>0</v>
      </c>
      <c r="M245" s="178">
        <f t="shared" si="61"/>
        <v>0</v>
      </c>
      <c r="N245" s="178">
        <f t="shared" si="61"/>
        <v>0</v>
      </c>
      <c r="O245" s="178">
        <f t="shared" si="61"/>
        <v>0</v>
      </c>
      <c r="P245" s="178">
        <f t="shared" si="61"/>
        <v>0</v>
      </c>
      <c r="Q245" s="178">
        <f t="shared" si="61"/>
        <v>0</v>
      </c>
      <c r="R245" s="178">
        <f t="shared" si="61"/>
        <v>0</v>
      </c>
      <c r="S245" s="178">
        <f t="shared" si="61"/>
        <v>0</v>
      </c>
      <c r="T245" s="178">
        <f t="shared" si="61"/>
        <v>0</v>
      </c>
      <c r="U245" s="178">
        <f t="shared" si="61"/>
        <v>0</v>
      </c>
      <c r="V245" s="178">
        <f t="shared" si="61"/>
        <v>0</v>
      </c>
      <c r="W245" s="178">
        <f t="shared" si="61"/>
        <v>0</v>
      </c>
      <c r="X245" s="178">
        <f t="shared" si="61"/>
        <v>0</v>
      </c>
      <c r="Y245" s="178">
        <f t="shared" si="61"/>
        <v>0</v>
      </c>
      <c r="Z245" s="178">
        <f t="shared" si="61"/>
        <v>0</v>
      </c>
      <c r="AA245" s="178">
        <f t="shared" si="61"/>
        <v>0</v>
      </c>
      <c r="AB245" s="178">
        <f t="shared" si="61"/>
        <v>0</v>
      </c>
      <c r="AC245" s="253">
        <f t="shared" si="61"/>
        <v>0</v>
      </c>
      <c r="AD245" s="101"/>
      <c r="AE245" s="101"/>
      <c r="AF245" s="101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</row>
    <row r="246" spans="1:62" hidden="1" x14ac:dyDescent="0.25">
      <c r="A246" s="41876" t="s">
        <v>66</v>
      </c>
      <c r="B246" s="41877" t="s">
        <v>60</v>
      </c>
      <c r="C246" s="125">
        <v>13</v>
      </c>
      <c r="D246" s="126">
        <v>0</v>
      </c>
      <c r="E246" s="127">
        <v>0</v>
      </c>
      <c r="F246" s="126">
        <v>0</v>
      </c>
      <c r="G246" s="127">
        <v>0</v>
      </c>
      <c r="H246" s="126">
        <v>0</v>
      </c>
      <c r="I246" s="127">
        <v>0</v>
      </c>
      <c r="J246" s="126">
        <v>0</v>
      </c>
      <c r="K246" s="127">
        <v>0</v>
      </c>
      <c r="L246" s="126">
        <v>0</v>
      </c>
      <c r="M246" s="127">
        <v>0</v>
      </c>
      <c r="N246" s="126">
        <v>0</v>
      </c>
      <c r="O246" s="127">
        <v>0</v>
      </c>
      <c r="P246" s="126">
        <v>0</v>
      </c>
      <c r="Q246" s="127">
        <v>0</v>
      </c>
      <c r="R246" s="126">
        <v>0</v>
      </c>
      <c r="S246" s="127">
        <v>0</v>
      </c>
      <c r="T246" s="126">
        <v>0</v>
      </c>
      <c r="U246" s="127">
        <v>0</v>
      </c>
      <c r="V246" s="126">
        <v>0</v>
      </c>
      <c r="W246" s="127">
        <v>0</v>
      </c>
      <c r="X246" s="126">
        <v>0</v>
      </c>
      <c r="Y246" s="127">
        <v>0</v>
      </c>
      <c r="Z246" s="126">
        <v>0</v>
      </c>
      <c r="AA246" s="127">
        <v>0</v>
      </c>
      <c r="AB246" s="130">
        <f t="shared" ref="AB246:AB258" si="62">SUM(D246+F246+H246+J246+L246+N246+P246+R246+T246+V246+X246+Z246)</f>
        <v>0</v>
      </c>
      <c r="AC246" s="131">
        <f t="shared" ref="AC246:AC258" si="63">SUM(E246+G246+I246+K246+M246+O246+Q246+S246+U246+W246+Y246+AA246)</f>
        <v>0</v>
      </c>
      <c r="AD246" s="101"/>
      <c r="AE246" s="101"/>
      <c r="AF246" s="101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</row>
    <row r="247" spans="1:62" hidden="1" x14ac:dyDescent="0.25">
      <c r="A247" s="41876"/>
      <c r="B247" s="41878"/>
      <c r="C247" s="132">
        <v>12</v>
      </c>
      <c r="D247" s="133">
        <v>0</v>
      </c>
      <c r="E247" s="134">
        <v>0</v>
      </c>
      <c r="F247" s="133">
        <v>0</v>
      </c>
      <c r="G247" s="134">
        <v>0</v>
      </c>
      <c r="H247" s="133">
        <v>0</v>
      </c>
      <c r="I247" s="134">
        <v>0</v>
      </c>
      <c r="J247" s="133">
        <v>0</v>
      </c>
      <c r="K247" s="134">
        <v>0</v>
      </c>
      <c r="L247" s="133">
        <v>0</v>
      </c>
      <c r="M247" s="134">
        <v>0</v>
      </c>
      <c r="N247" s="133">
        <v>0</v>
      </c>
      <c r="O247" s="134">
        <v>0</v>
      </c>
      <c r="P247" s="133">
        <v>0</v>
      </c>
      <c r="Q247" s="134">
        <v>0</v>
      </c>
      <c r="R247" s="133">
        <v>0</v>
      </c>
      <c r="S247" s="134">
        <v>0</v>
      </c>
      <c r="T247" s="133">
        <v>0</v>
      </c>
      <c r="U247" s="134">
        <v>0</v>
      </c>
      <c r="V247" s="133">
        <v>0</v>
      </c>
      <c r="W247" s="134">
        <v>0</v>
      </c>
      <c r="X247" s="133">
        <v>0</v>
      </c>
      <c r="Y247" s="134">
        <v>0</v>
      </c>
      <c r="Z247" s="133">
        <v>0</v>
      </c>
      <c r="AA247" s="134">
        <v>0</v>
      </c>
      <c r="AB247" s="133">
        <f t="shared" si="62"/>
        <v>0</v>
      </c>
      <c r="AC247" s="137">
        <f t="shared" si="63"/>
        <v>0</v>
      </c>
      <c r="AD247" s="101"/>
      <c r="AE247" s="101"/>
      <c r="AF247" s="101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</row>
    <row r="248" spans="1:62" hidden="1" x14ac:dyDescent="0.25">
      <c r="A248" s="41876"/>
      <c r="B248" s="41879"/>
      <c r="C248" s="138">
        <v>11</v>
      </c>
      <c r="D248" s="139">
        <v>0</v>
      </c>
      <c r="E248" s="140">
        <v>0</v>
      </c>
      <c r="F248" s="139">
        <v>0</v>
      </c>
      <c r="G248" s="140">
        <v>0</v>
      </c>
      <c r="H248" s="139">
        <v>0</v>
      </c>
      <c r="I248" s="140">
        <v>0</v>
      </c>
      <c r="J248" s="139">
        <v>0</v>
      </c>
      <c r="K248" s="140">
        <v>0</v>
      </c>
      <c r="L248" s="139">
        <v>0</v>
      </c>
      <c r="M248" s="140">
        <v>0</v>
      </c>
      <c r="N248" s="139">
        <v>0</v>
      </c>
      <c r="O248" s="140">
        <v>0</v>
      </c>
      <c r="P248" s="139">
        <v>0</v>
      </c>
      <c r="Q248" s="140">
        <v>0</v>
      </c>
      <c r="R248" s="139">
        <v>0</v>
      </c>
      <c r="S248" s="140">
        <v>0</v>
      </c>
      <c r="T248" s="139">
        <v>0</v>
      </c>
      <c r="U248" s="140">
        <v>0</v>
      </c>
      <c r="V248" s="139">
        <v>0</v>
      </c>
      <c r="W248" s="140">
        <v>0</v>
      </c>
      <c r="X248" s="139">
        <v>0</v>
      </c>
      <c r="Y248" s="140">
        <v>0</v>
      </c>
      <c r="Z248" s="139">
        <v>0</v>
      </c>
      <c r="AA248" s="140">
        <v>0</v>
      </c>
      <c r="AB248" s="139">
        <f t="shared" si="62"/>
        <v>0</v>
      </c>
      <c r="AC248" s="143">
        <f t="shared" si="63"/>
        <v>0</v>
      </c>
      <c r="AD248" s="101"/>
      <c r="AE248" s="101"/>
      <c r="AF248" s="101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</row>
    <row r="249" spans="1:62" hidden="1" x14ac:dyDescent="0.25">
      <c r="A249" s="41876"/>
      <c r="B249" s="41877" t="s">
        <v>61</v>
      </c>
      <c r="C249" s="125">
        <v>10</v>
      </c>
      <c r="D249" s="144">
        <v>0</v>
      </c>
      <c r="E249" s="145">
        <v>0</v>
      </c>
      <c r="F249" s="144">
        <v>0</v>
      </c>
      <c r="G249" s="145">
        <v>0</v>
      </c>
      <c r="H249" s="144">
        <v>0</v>
      </c>
      <c r="I249" s="145">
        <v>0</v>
      </c>
      <c r="J249" s="144">
        <v>0</v>
      </c>
      <c r="K249" s="145">
        <v>0</v>
      </c>
      <c r="L249" s="144">
        <v>0</v>
      </c>
      <c r="M249" s="145">
        <v>0</v>
      </c>
      <c r="N249" s="144">
        <v>0</v>
      </c>
      <c r="O249" s="145">
        <v>0</v>
      </c>
      <c r="P249" s="144">
        <v>0</v>
      </c>
      <c r="Q249" s="145">
        <v>0</v>
      </c>
      <c r="R249" s="144">
        <v>0</v>
      </c>
      <c r="S249" s="145">
        <v>0</v>
      </c>
      <c r="T249" s="144">
        <v>0</v>
      </c>
      <c r="U249" s="145">
        <v>0</v>
      </c>
      <c r="V249" s="144">
        <v>0</v>
      </c>
      <c r="W249" s="145">
        <v>0</v>
      </c>
      <c r="X249" s="144">
        <v>0</v>
      </c>
      <c r="Y249" s="145">
        <v>0</v>
      </c>
      <c r="Z249" s="144">
        <v>0</v>
      </c>
      <c r="AA249" s="145">
        <v>0</v>
      </c>
      <c r="AB249" s="144">
        <f t="shared" si="62"/>
        <v>0</v>
      </c>
      <c r="AC249" s="148">
        <f t="shared" si="63"/>
        <v>0</v>
      </c>
      <c r="AD249" s="101"/>
      <c r="AE249" s="101"/>
      <c r="AF249" s="101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</row>
    <row r="250" spans="1:62" hidden="1" x14ac:dyDescent="0.25">
      <c r="A250" s="41876"/>
      <c r="B250" s="41878"/>
      <c r="C250" s="132">
        <v>9</v>
      </c>
      <c r="D250" s="133">
        <v>0</v>
      </c>
      <c r="E250" s="134">
        <v>0</v>
      </c>
      <c r="F250" s="133">
        <v>0</v>
      </c>
      <c r="G250" s="134">
        <v>0</v>
      </c>
      <c r="H250" s="133">
        <v>0</v>
      </c>
      <c r="I250" s="134">
        <v>0</v>
      </c>
      <c r="J250" s="133">
        <v>0</v>
      </c>
      <c r="K250" s="134">
        <v>0</v>
      </c>
      <c r="L250" s="133">
        <v>0</v>
      </c>
      <c r="M250" s="134">
        <v>0</v>
      </c>
      <c r="N250" s="133">
        <v>0</v>
      </c>
      <c r="O250" s="134">
        <v>0</v>
      </c>
      <c r="P250" s="133">
        <v>0</v>
      </c>
      <c r="Q250" s="134">
        <v>0</v>
      </c>
      <c r="R250" s="133">
        <v>0</v>
      </c>
      <c r="S250" s="134">
        <v>0</v>
      </c>
      <c r="T250" s="133">
        <v>0</v>
      </c>
      <c r="U250" s="134">
        <v>0</v>
      </c>
      <c r="V250" s="133">
        <v>0</v>
      </c>
      <c r="W250" s="134">
        <v>0</v>
      </c>
      <c r="X250" s="133">
        <v>0</v>
      </c>
      <c r="Y250" s="134">
        <v>0</v>
      </c>
      <c r="Z250" s="133">
        <v>0</v>
      </c>
      <c r="AA250" s="134">
        <v>0</v>
      </c>
      <c r="AB250" s="133">
        <f t="shared" si="62"/>
        <v>0</v>
      </c>
      <c r="AC250" s="137">
        <f t="shared" si="63"/>
        <v>0</v>
      </c>
      <c r="AD250" s="101"/>
      <c r="AE250" s="101"/>
      <c r="AF250" s="101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</row>
    <row r="251" spans="1:62" hidden="1" x14ac:dyDescent="0.25">
      <c r="A251" s="41876"/>
      <c r="B251" s="41878"/>
      <c r="C251" s="132">
        <v>8</v>
      </c>
      <c r="D251" s="133">
        <v>0</v>
      </c>
      <c r="E251" s="134">
        <v>0</v>
      </c>
      <c r="F251" s="133">
        <v>0</v>
      </c>
      <c r="G251" s="134">
        <v>0</v>
      </c>
      <c r="H251" s="133">
        <v>0</v>
      </c>
      <c r="I251" s="134">
        <v>0</v>
      </c>
      <c r="J251" s="133">
        <v>0</v>
      </c>
      <c r="K251" s="134">
        <v>0</v>
      </c>
      <c r="L251" s="133">
        <v>0</v>
      </c>
      <c r="M251" s="134">
        <v>0</v>
      </c>
      <c r="N251" s="133">
        <v>0</v>
      </c>
      <c r="O251" s="134">
        <v>0</v>
      </c>
      <c r="P251" s="133">
        <v>0</v>
      </c>
      <c r="Q251" s="134">
        <v>0</v>
      </c>
      <c r="R251" s="133">
        <v>0</v>
      </c>
      <c r="S251" s="134">
        <v>0</v>
      </c>
      <c r="T251" s="133">
        <v>0</v>
      </c>
      <c r="U251" s="134">
        <v>0</v>
      </c>
      <c r="V251" s="133">
        <v>0</v>
      </c>
      <c r="W251" s="134">
        <v>0</v>
      </c>
      <c r="X251" s="133">
        <v>0</v>
      </c>
      <c r="Y251" s="134">
        <v>0</v>
      </c>
      <c r="Z251" s="133">
        <v>0</v>
      </c>
      <c r="AA251" s="134">
        <v>0</v>
      </c>
      <c r="AB251" s="133">
        <f t="shared" si="62"/>
        <v>0</v>
      </c>
      <c r="AC251" s="137">
        <f t="shared" si="63"/>
        <v>0</v>
      </c>
      <c r="AD251" s="101"/>
      <c r="AE251" s="101"/>
      <c r="AF251" s="101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</row>
    <row r="252" spans="1:62" hidden="1" x14ac:dyDescent="0.25">
      <c r="A252" s="41876"/>
      <c r="B252" s="41878"/>
      <c r="C252" s="132">
        <v>7</v>
      </c>
      <c r="D252" s="133">
        <v>0</v>
      </c>
      <c r="E252" s="134">
        <v>0</v>
      </c>
      <c r="F252" s="133">
        <v>0</v>
      </c>
      <c r="G252" s="134">
        <v>0</v>
      </c>
      <c r="H252" s="133">
        <v>0</v>
      </c>
      <c r="I252" s="134">
        <v>0</v>
      </c>
      <c r="J252" s="133">
        <v>0</v>
      </c>
      <c r="K252" s="134">
        <v>0</v>
      </c>
      <c r="L252" s="133">
        <v>0</v>
      </c>
      <c r="M252" s="134">
        <v>0</v>
      </c>
      <c r="N252" s="133">
        <v>0</v>
      </c>
      <c r="O252" s="134">
        <v>0</v>
      </c>
      <c r="P252" s="133">
        <v>0</v>
      </c>
      <c r="Q252" s="134">
        <v>0</v>
      </c>
      <c r="R252" s="133">
        <v>0</v>
      </c>
      <c r="S252" s="134">
        <v>0</v>
      </c>
      <c r="T252" s="133">
        <v>0</v>
      </c>
      <c r="U252" s="134">
        <v>0</v>
      </c>
      <c r="V252" s="133">
        <v>0</v>
      </c>
      <c r="W252" s="134">
        <v>0</v>
      </c>
      <c r="X252" s="133">
        <v>0</v>
      </c>
      <c r="Y252" s="134">
        <v>0</v>
      </c>
      <c r="Z252" s="133">
        <v>0</v>
      </c>
      <c r="AA252" s="134">
        <v>0</v>
      </c>
      <c r="AB252" s="133">
        <f t="shared" si="62"/>
        <v>0</v>
      </c>
      <c r="AC252" s="137">
        <f t="shared" si="63"/>
        <v>0</v>
      </c>
      <c r="AD252" s="101"/>
      <c r="AE252" s="101"/>
      <c r="AF252" s="101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</row>
    <row r="253" spans="1:62" hidden="1" x14ac:dyDescent="0.25">
      <c r="A253" s="41876"/>
      <c r="B253" s="41880"/>
      <c r="C253" s="155">
        <v>6</v>
      </c>
      <c r="D253" s="156">
        <v>0</v>
      </c>
      <c r="E253" s="157">
        <v>0</v>
      </c>
      <c r="F253" s="156">
        <v>0</v>
      </c>
      <c r="G253" s="157">
        <v>0</v>
      </c>
      <c r="H253" s="156">
        <v>0</v>
      </c>
      <c r="I253" s="157">
        <v>0</v>
      </c>
      <c r="J253" s="156">
        <v>0</v>
      </c>
      <c r="K253" s="157">
        <v>0</v>
      </c>
      <c r="L253" s="156">
        <v>0</v>
      </c>
      <c r="M253" s="157">
        <v>0</v>
      </c>
      <c r="N253" s="156">
        <v>0</v>
      </c>
      <c r="O253" s="157">
        <v>0</v>
      </c>
      <c r="P253" s="156">
        <v>0</v>
      </c>
      <c r="Q253" s="157">
        <v>0</v>
      </c>
      <c r="R253" s="156">
        <v>0</v>
      </c>
      <c r="S253" s="157">
        <v>0</v>
      </c>
      <c r="T253" s="156">
        <v>0</v>
      </c>
      <c r="U253" s="157">
        <v>0</v>
      </c>
      <c r="V253" s="156">
        <v>0</v>
      </c>
      <c r="W253" s="157">
        <v>0</v>
      </c>
      <c r="X253" s="156">
        <v>0</v>
      </c>
      <c r="Y253" s="157">
        <v>0</v>
      </c>
      <c r="Z253" s="156">
        <v>0</v>
      </c>
      <c r="AA253" s="157">
        <v>0</v>
      </c>
      <c r="AB253" s="156">
        <f t="shared" si="62"/>
        <v>0</v>
      </c>
      <c r="AC253" s="160">
        <f t="shared" si="63"/>
        <v>0</v>
      </c>
      <c r="AD253" s="101"/>
      <c r="AE253" s="101"/>
      <c r="AF253" s="101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</row>
    <row r="254" spans="1:62" hidden="1" x14ac:dyDescent="0.25">
      <c r="A254" s="41876"/>
      <c r="B254" s="41881" t="s">
        <v>62</v>
      </c>
      <c r="C254" s="161">
        <v>5</v>
      </c>
      <c r="D254" s="130">
        <v>0</v>
      </c>
      <c r="E254" s="162">
        <v>0</v>
      </c>
      <c r="F254" s="130">
        <v>0</v>
      </c>
      <c r="G254" s="162">
        <v>0</v>
      </c>
      <c r="H254" s="130">
        <v>0</v>
      </c>
      <c r="I254" s="162">
        <v>0</v>
      </c>
      <c r="J254" s="130">
        <v>0</v>
      </c>
      <c r="K254" s="162">
        <v>0</v>
      </c>
      <c r="L254" s="130">
        <v>0</v>
      </c>
      <c r="M254" s="162">
        <v>0</v>
      </c>
      <c r="N254" s="130">
        <v>0</v>
      </c>
      <c r="O254" s="162">
        <v>0</v>
      </c>
      <c r="P254" s="130">
        <v>0</v>
      </c>
      <c r="Q254" s="162">
        <v>0</v>
      </c>
      <c r="R254" s="130">
        <v>0</v>
      </c>
      <c r="S254" s="162">
        <v>0</v>
      </c>
      <c r="T254" s="130">
        <v>0</v>
      </c>
      <c r="U254" s="162">
        <v>0</v>
      </c>
      <c r="V254" s="130">
        <v>0</v>
      </c>
      <c r="W254" s="162">
        <v>0</v>
      </c>
      <c r="X254" s="130">
        <v>0</v>
      </c>
      <c r="Y254" s="162">
        <v>0</v>
      </c>
      <c r="Z254" s="130">
        <v>0</v>
      </c>
      <c r="AA254" s="162">
        <v>0</v>
      </c>
      <c r="AB254" s="130">
        <f t="shared" si="62"/>
        <v>0</v>
      </c>
      <c r="AC254" s="165">
        <f t="shared" si="63"/>
        <v>0</v>
      </c>
      <c r="AD254" s="101"/>
      <c r="AE254" s="101"/>
      <c r="AF254" s="101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</row>
    <row r="255" spans="1:62" hidden="1" x14ac:dyDescent="0.25">
      <c r="A255" s="41876"/>
      <c r="B255" s="41878"/>
      <c r="C255" s="132">
        <v>4</v>
      </c>
      <c r="D255" s="133">
        <v>0</v>
      </c>
      <c r="E255" s="134">
        <v>0</v>
      </c>
      <c r="F255" s="133">
        <v>0</v>
      </c>
      <c r="G255" s="134">
        <v>0</v>
      </c>
      <c r="H255" s="133">
        <v>0</v>
      </c>
      <c r="I255" s="134">
        <v>0</v>
      </c>
      <c r="J255" s="133">
        <v>0</v>
      </c>
      <c r="K255" s="134">
        <v>0</v>
      </c>
      <c r="L255" s="133">
        <v>0</v>
      </c>
      <c r="M255" s="134">
        <v>0</v>
      </c>
      <c r="N255" s="133">
        <v>0</v>
      </c>
      <c r="O255" s="134">
        <v>0</v>
      </c>
      <c r="P255" s="133">
        <v>0</v>
      </c>
      <c r="Q255" s="134">
        <v>0</v>
      </c>
      <c r="R255" s="133">
        <v>0</v>
      </c>
      <c r="S255" s="134">
        <v>0</v>
      </c>
      <c r="T255" s="133">
        <v>0</v>
      </c>
      <c r="U255" s="134">
        <v>0</v>
      </c>
      <c r="V255" s="133">
        <v>0</v>
      </c>
      <c r="W255" s="134">
        <v>0</v>
      </c>
      <c r="X255" s="133">
        <v>0</v>
      </c>
      <c r="Y255" s="134">
        <v>0</v>
      </c>
      <c r="Z255" s="133">
        <v>0</v>
      </c>
      <c r="AA255" s="134">
        <v>0</v>
      </c>
      <c r="AB255" s="133">
        <f t="shared" si="62"/>
        <v>0</v>
      </c>
      <c r="AC255" s="137">
        <f t="shared" si="63"/>
        <v>0</v>
      </c>
      <c r="AD255" s="101"/>
      <c r="AE255" s="101"/>
      <c r="AF255" s="101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</row>
    <row r="256" spans="1:62" hidden="1" x14ac:dyDescent="0.25">
      <c r="A256" s="41876"/>
      <c r="B256" s="41878"/>
      <c r="C256" s="132">
        <v>3</v>
      </c>
      <c r="D256" s="133">
        <v>0</v>
      </c>
      <c r="E256" s="134">
        <v>0</v>
      </c>
      <c r="F256" s="133">
        <v>0</v>
      </c>
      <c r="G256" s="134">
        <v>0</v>
      </c>
      <c r="H256" s="133">
        <v>0</v>
      </c>
      <c r="I256" s="134">
        <v>0</v>
      </c>
      <c r="J256" s="133">
        <v>0</v>
      </c>
      <c r="K256" s="134">
        <v>0</v>
      </c>
      <c r="L256" s="133">
        <v>0</v>
      </c>
      <c r="M256" s="134">
        <v>0</v>
      </c>
      <c r="N256" s="133">
        <v>0</v>
      </c>
      <c r="O256" s="134">
        <v>0</v>
      </c>
      <c r="P256" s="133">
        <v>0</v>
      </c>
      <c r="Q256" s="134">
        <v>0</v>
      </c>
      <c r="R256" s="133">
        <v>0</v>
      </c>
      <c r="S256" s="134">
        <v>0</v>
      </c>
      <c r="T256" s="133">
        <v>0</v>
      </c>
      <c r="U256" s="134">
        <v>0</v>
      </c>
      <c r="V256" s="133">
        <v>0</v>
      </c>
      <c r="W256" s="134">
        <v>0</v>
      </c>
      <c r="X256" s="133">
        <v>0</v>
      </c>
      <c r="Y256" s="134">
        <v>0</v>
      </c>
      <c r="Z256" s="133">
        <v>0</v>
      </c>
      <c r="AA256" s="134">
        <v>0</v>
      </c>
      <c r="AB256" s="133">
        <f t="shared" si="62"/>
        <v>0</v>
      </c>
      <c r="AC256" s="137">
        <f t="shared" si="63"/>
        <v>0</v>
      </c>
      <c r="AD256" s="101"/>
      <c r="AE256" s="101"/>
      <c r="AF256" s="101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</row>
    <row r="257" spans="1:62" hidden="1" x14ac:dyDescent="0.25">
      <c r="A257" s="41876"/>
      <c r="B257" s="41878"/>
      <c r="C257" s="132">
        <v>2</v>
      </c>
      <c r="D257" s="133">
        <v>0</v>
      </c>
      <c r="E257" s="134">
        <v>0</v>
      </c>
      <c r="F257" s="133">
        <v>0</v>
      </c>
      <c r="G257" s="134">
        <v>0</v>
      </c>
      <c r="H257" s="133">
        <v>0</v>
      </c>
      <c r="I257" s="134">
        <v>0</v>
      </c>
      <c r="J257" s="133">
        <v>0</v>
      </c>
      <c r="K257" s="134">
        <v>0</v>
      </c>
      <c r="L257" s="133">
        <v>0</v>
      </c>
      <c r="M257" s="134">
        <v>0</v>
      </c>
      <c r="N257" s="133">
        <v>0</v>
      </c>
      <c r="O257" s="134">
        <v>0</v>
      </c>
      <c r="P257" s="133">
        <v>0</v>
      </c>
      <c r="Q257" s="134">
        <v>0</v>
      </c>
      <c r="R257" s="133">
        <v>0</v>
      </c>
      <c r="S257" s="134">
        <v>0</v>
      </c>
      <c r="T257" s="133">
        <v>0</v>
      </c>
      <c r="U257" s="134">
        <v>0</v>
      </c>
      <c r="V257" s="133">
        <v>0</v>
      </c>
      <c r="W257" s="134">
        <v>0</v>
      </c>
      <c r="X257" s="133">
        <v>0</v>
      </c>
      <c r="Y257" s="134">
        <v>0</v>
      </c>
      <c r="Z257" s="133">
        <v>0</v>
      </c>
      <c r="AA257" s="134">
        <v>0</v>
      </c>
      <c r="AB257" s="133">
        <f t="shared" si="62"/>
        <v>0</v>
      </c>
      <c r="AC257" s="137">
        <f t="shared" si="63"/>
        <v>0</v>
      </c>
      <c r="AD257" s="101"/>
      <c r="AE257" s="101"/>
      <c r="AF257" s="101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</row>
    <row r="258" spans="1:62" hidden="1" x14ac:dyDescent="0.25">
      <c r="A258" s="41876"/>
      <c r="B258" s="41879"/>
      <c r="C258" s="172">
        <v>1</v>
      </c>
      <c r="D258" s="173">
        <v>0</v>
      </c>
      <c r="E258" s="174">
        <v>0</v>
      </c>
      <c r="F258" s="173">
        <v>0</v>
      </c>
      <c r="G258" s="174">
        <v>0</v>
      </c>
      <c r="H258" s="173">
        <v>0</v>
      </c>
      <c r="I258" s="174">
        <v>0</v>
      </c>
      <c r="J258" s="173">
        <v>0</v>
      </c>
      <c r="K258" s="174">
        <v>0</v>
      </c>
      <c r="L258" s="173">
        <v>0</v>
      </c>
      <c r="M258" s="174">
        <v>0</v>
      </c>
      <c r="N258" s="173">
        <v>0</v>
      </c>
      <c r="O258" s="174">
        <v>0</v>
      </c>
      <c r="P258" s="173">
        <v>0</v>
      </c>
      <c r="Q258" s="174">
        <v>0</v>
      </c>
      <c r="R258" s="173">
        <v>0</v>
      </c>
      <c r="S258" s="174">
        <v>0</v>
      </c>
      <c r="T258" s="173">
        <v>0</v>
      </c>
      <c r="U258" s="174">
        <v>0</v>
      </c>
      <c r="V258" s="173">
        <v>0</v>
      </c>
      <c r="W258" s="174">
        <v>0</v>
      </c>
      <c r="X258" s="173">
        <v>0</v>
      </c>
      <c r="Y258" s="174">
        <v>0</v>
      </c>
      <c r="Z258" s="173">
        <v>0</v>
      </c>
      <c r="AA258" s="174">
        <v>0</v>
      </c>
      <c r="AB258" s="139">
        <f t="shared" si="62"/>
        <v>0</v>
      </c>
      <c r="AC258" s="177">
        <f t="shared" si="63"/>
        <v>0</v>
      </c>
      <c r="AD258" s="101"/>
      <c r="AE258" s="101"/>
      <c r="AF258" s="101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</row>
    <row r="259" spans="1:62" hidden="1" x14ac:dyDescent="0.25">
      <c r="A259" s="41866"/>
      <c r="B259" s="41882" t="s">
        <v>63</v>
      </c>
      <c r="C259" s="41882"/>
      <c r="D259" s="178">
        <f t="shared" ref="D259:AC259" si="64">SUM(D246:D258)</f>
        <v>0</v>
      </c>
      <c r="E259" s="178">
        <f t="shared" si="64"/>
        <v>0</v>
      </c>
      <c r="F259" s="178">
        <f t="shared" si="64"/>
        <v>0</v>
      </c>
      <c r="G259" s="178">
        <f t="shared" si="64"/>
        <v>0</v>
      </c>
      <c r="H259" s="178">
        <f t="shared" si="64"/>
        <v>0</v>
      </c>
      <c r="I259" s="178">
        <f t="shared" si="64"/>
        <v>0</v>
      </c>
      <c r="J259" s="178">
        <f t="shared" si="64"/>
        <v>0</v>
      </c>
      <c r="K259" s="178">
        <f t="shared" si="64"/>
        <v>0</v>
      </c>
      <c r="L259" s="178">
        <f t="shared" si="64"/>
        <v>0</v>
      </c>
      <c r="M259" s="178">
        <f t="shared" si="64"/>
        <v>0</v>
      </c>
      <c r="N259" s="178">
        <f t="shared" si="64"/>
        <v>0</v>
      </c>
      <c r="O259" s="178">
        <f t="shared" si="64"/>
        <v>0</v>
      </c>
      <c r="P259" s="178">
        <f t="shared" si="64"/>
        <v>0</v>
      </c>
      <c r="Q259" s="178">
        <f t="shared" si="64"/>
        <v>0</v>
      </c>
      <c r="R259" s="178">
        <f t="shared" si="64"/>
        <v>0</v>
      </c>
      <c r="S259" s="178">
        <f t="shared" si="64"/>
        <v>0</v>
      </c>
      <c r="T259" s="178">
        <f t="shared" si="64"/>
        <v>0</v>
      </c>
      <c r="U259" s="178">
        <f t="shared" si="64"/>
        <v>0</v>
      </c>
      <c r="V259" s="178">
        <f t="shared" si="64"/>
        <v>0</v>
      </c>
      <c r="W259" s="178">
        <f t="shared" si="64"/>
        <v>0</v>
      </c>
      <c r="X259" s="178">
        <f t="shared" si="64"/>
        <v>0</v>
      </c>
      <c r="Y259" s="178">
        <f t="shared" si="64"/>
        <v>0</v>
      </c>
      <c r="Z259" s="178">
        <f t="shared" si="64"/>
        <v>0</v>
      </c>
      <c r="AA259" s="178">
        <f t="shared" si="64"/>
        <v>0</v>
      </c>
      <c r="AB259" s="178">
        <f t="shared" si="64"/>
        <v>0</v>
      </c>
      <c r="AC259" s="253">
        <f t="shared" si="64"/>
        <v>0</v>
      </c>
      <c r="AD259" s="101"/>
      <c r="AE259" s="101"/>
      <c r="AF259" s="101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</row>
    <row r="260" spans="1:62" hidden="1" x14ac:dyDescent="0.25">
      <c r="A260" s="41876"/>
      <c r="B260" s="41883" t="s">
        <v>64</v>
      </c>
      <c r="C260" s="41884"/>
      <c r="D260" s="173">
        <v>0</v>
      </c>
      <c r="E260" s="174">
        <v>0</v>
      </c>
      <c r="F260" s="173">
        <v>0</v>
      </c>
      <c r="G260" s="174">
        <v>0</v>
      </c>
      <c r="H260" s="173">
        <v>0</v>
      </c>
      <c r="I260" s="174">
        <v>0</v>
      </c>
      <c r="J260" s="173">
        <v>0</v>
      </c>
      <c r="K260" s="174">
        <v>0</v>
      </c>
      <c r="L260" s="173">
        <v>0</v>
      </c>
      <c r="M260" s="174">
        <v>0</v>
      </c>
      <c r="N260" s="173">
        <v>0</v>
      </c>
      <c r="O260" s="174">
        <v>0</v>
      </c>
      <c r="P260" s="173">
        <v>0</v>
      </c>
      <c r="Q260" s="174">
        <v>0</v>
      </c>
      <c r="R260" s="173">
        <v>0</v>
      </c>
      <c r="S260" s="174">
        <v>0</v>
      </c>
      <c r="T260" s="173">
        <v>0</v>
      </c>
      <c r="U260" s="174">
        <v>0</v>
      </c>
      <c r="V260" s="173">
        <v>0</v>
      </c>
      <c r="W260" s="174">
        <v>0</v>
      </c>
      <c r="X260" s="173">
        <v>0</v>
      </c>
      <c r="Y260" s="174">
        <v>0</v>
      </c>
      <c r="Z260" s="173">
        <v>0</v>
      </c>
      <c r="AA260" s="174">
        <v>0</v>
      </c>
      <c r="AB260" s="179">
        <f>SUM(D260+F260+H260+J260+L260+N260+P260+R260+T260+V260+X260+Z260)</f>
        <v>0</v>
      </c>
      <c r="AC260" s="183">
        <f>SUM(E260+G260+I260+K260+M260+O260+Q260+S260+U260+W260+Y260+AA260)</f>
        <v>0</v>
      </c>
      <c r="AD260" s="101"/>
      <c r="AE260" s="101"/>
      <c r="AF260" s="101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</row>
    <row r="261" spans="1:62" hidden="1" x14ac:dyDescent="0.25">
      <c r="A261" s="41866"/>
      <c r="B261" s="41885" t="s">
        <v>67</v>
      </c>
      <c r="C261" s="41885"/>
      <c r="D261" s="254">
        <f t="shared" ref="D261:AC261" si="65">D259+D260</f>
        <v>0</v>
      </c>
      <c r="E261" s="254">
        <f t="shared" si="65"/>
        <v>0</v>
      </c>
      <c r="F261" s="254">
        <f t="shared" si="65"/>
        <v>0</v>
      </c>
      <c r="G261" s="178">
        <f t="shared" si="65"/>
        <v>0</v>
      </c>
      <c r="H261" s="178">
        <f t="shared" si="65"/>
        <v>0</v>
      </c>
      <c r="I261" s="178">
        <f t="shared" si="65"/>
        <v>0</v>
      </c>
      <c r="J261" s="178">
        <f t="shared" si="65"/>
        <v>0</v>
      </c>
      <c r="K261" s="178">
        <f t="shared" si="65"/>
        <v>0</v>
      </c>
      <c r="L261" s="178">
        <f t="shared" si="65"/>
        <v>0</v>
      </c>
      <c r="M261" s="178">
        <f t="shared" si="65"/>
        <v>0</v>
      </c>
      <c r="N261" s="178">
        <f t="shared" si="65"/>
        <v>0</v>
      </c>
      <c r="O261" s="178">
        <f t="shared" si="65"/>
        <v>0</v>
      </c>
      <c r="P261" s="178">
        <f t="shared" si="65"/>
        <v>0</v>
      </c>
      <c r="Q261" s="178">
        <f t="shared" si="65"/>
        <v>0</v>
      </c>
      <c r="R261" s="178">
        <f t="shared" si="65"/>
        <v>0</v>
      </c>
      <c r="S261" s="178">
        <f t="shared" si="65"/>
        <v>0</v>
      </c>
      <c r="T261" s="178">
        <f t="shared" si="65"/>
        <v>0</v>
      </c>
      <c r="U261" s="178">
        <f t="shared" si="65"/>
        <v>0</v>
      </c>
      <c r="V261" s="178">
        <f t="shared" si="65"/>
        <v>0</v>
      </c>
      <c r="W261" s="178">
        <f t="shared" si="65"/>
        <v>0</v>
      </c>
      <c r="X261" s="178">
        <f t="shared" si="65"/>
        <v>0</v>
      </c>
      <c r="Y261" s="178">
        <f t="shared" si="65"/>
        <v>0</v>
      </c>
      <c r="Z261" s="178">
        <f t="shared" si="65"/>
        <v>0</v>
      </c>
      <c r="AA261" s="178">
        <f t="shared" si="65"/>
        <v>0</v>
      </c>
      <c r="AB261" s="178">
        <f t="shared" si="65"/>
        <v>0</v>
      </c>
      <c r="AC261" s="253">
        <f t="shared" si="65"/>
        <v>0</v>
      </c>
      <c r="AD261" s="101"/>
      <c r="AE261" s="101"/>
      <c r="AF261" s="101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</row>
    <row r="262" spans="1:62" hidden="1" x14ac:dyDescent="0.25">
      <c r="A262" s="41886" t="s">
        <v>78</v>
      </c>
      <c r="B262" s="41887"/>
      <c r="C262" s="41887"/>
      <c r="D262" s="178">
        <f t="shared" ref="D262:AA262" si="66">D261+D245</f>
        <v>0</v>
      </c>
      <c r="E262" s="178">
        <f t="shared" si="66"/>
        <v>0</v>
      </c>
      <c r="F262" s="178">
        <f t="shared" si="66"/>
        <v>0</v>
      </c>
      <c r="G262" s="178">
        <f t="shared" si="66"/>
        <v>0</v>
      </c>
      <c r="H262" s="178">
        <f t="shared" si="66"/>
        <v>0</v>
      </c>
      <c r="I262" s="178">
        <f t="shared" si="66"/>
        <v>0</v>
      </c>
      <c r="J262" s="178">
        <f t="shared" si="66"/>
        <v>0</v>
      </c>
      <c r="K262" s="178">
        <f t="shared" si="66"/>
        <v>0</v>
      </c>
      <c r="L262" s="178">
        <f t="shared" si="66"/>
        <v>0</v>
      </c>
      <c r="M262" s="178">
        <f t="shared" si="66"/>
        <v>0</v>
      </c>
      <c r="N262" s="178">
        <f t="shared" si="66"/>
        <v>0</v>
      </c>
      <c r="O262" s="178">
        <f t="shared" si="66"/>
        <v>0</v>
      </c>
      <c r="P262" s="178">
        <f t="shared" si="66"/>
        <v>0</v>
      </c>
      <c r="Q262" s="178">
        <f t="shared" si="66"/>
        <v>0</v>
      </c>
      <c r="R262" s="178">
        <f t="shared" si="66"/>
        <v>0</v>
      </c>
      <c r="S262" s="178">
        <f t="shared" si="66"/>
        <v>0</v>
      </c>
      <c r="T262" s="178">
        <f t="shared" si="66"/>
        <v>0</v>
      </c>
      <c r="U262" s="178">
        <f t="shared" si="66"/>
        <v>0</v>
      </c>
      <c r="V262" s="178">
        <f t="shared" si="66"/>
        <v>0</v>
      </c>
      <c r="W262" s="178">
        <f t="shared" si="66"/>
        <v>0</v>
      </c>
      <c r="X262" s="178">
        <f t="shared" si="66"/>
        <v>0</v>
      </c>
      <c r="Y262" s="178">
        <f t="shared" si="66"/>
        <v>0</v>
      </c>
      <c r="Z262" s="178">
        <f t="shared" si="66"/>
        <v>0</v>
      </c>
      <c r="AA262" s="178">
        <f t="shared" si="66"/>
        <v>0</v>
      </c>
      <c r="AB262" s="178">
        <f>AB245+AB261</f>
        <v>0</v>
      </c>
      <c r="AC262" s="253">
        <f>AC245+AC261</f>
        <v>0</v>
      </c>
      <c r="AD262" s="101"/>
      <c r="AE262" s="101"/>
      <c r="AF262" s="101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</row>
    <row r="263" spans="1:62" ht="19.5" customHeight="1" x14ac:dyDescent="0.25">
      <c r="A263" s="99"/>
      <c r="B263" s="99"/>
      <c r="C263" s="99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5"/>
      <c r="AC263" s="105"/>
      <c r="AD263" s="101"/>
      <c r="AE263" s="101"/>
      <c r="AF263" s="101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</row>
    <row r="264" spans="1:62" hidden="1" x14ac:dyDescent="0.25">
      <c r="A264" s="263"/>
      <c r="B264" s="264"/>
      <c r="C264" s="264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1"/>
      <c r="AE264" s="101"/>
      <c r="AF264" s="101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</row>
    <row r="265" spans="1:62" hidden="1" x14ac:dyDescent="0.25">
      <c r="A265" s="265"/>
      <c r="B265" s="264"/>
      <c r="C265" s="264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1"/>
      <c r="AE265" s="101"/>
      <c r="AF265" s="101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</row>
    <row r="266" spans="1:62" hidden="1" x14ac:dyDescent="0.25">
      <c r="A266" s="263"/>
      <c r="B266" s="264"/>
      <c r="C266" s="264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1"/>
      <c r="AE266" s="101"/>
      <c r="AF266" s="101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</row>
    <row r="267" spans="1:62" hidden="1" x14ac:dyDescent="0.25">
      <c r="A267" s="263"/>
      <c r="B267" s="264"/>
      <c r="C267" s="264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1"/>
      <c r="AE267" s="101"/>
      <c r="AF267" s="101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</row>
    <row r="268" spans="1:62" hidden="1" x14ac:dyDescent="0.25">
      <c r="A268" s="263"/>
      <c r="B268" s="264"/>
      <c r="C268" s="264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1"/>
      <c r="AE268" s="101"/>
      <c r="AF268" s="101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</row>
    <row r="269" spans="1:62" hidden="1" x14ac:dyDescent="0.25">
      <c r="A269" s="263"/>
      <c r="B269" s="264"/>
      <c r="C269" s="264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1"/>
      <c r="AE269" s="101"/>
      <c r="AF269" s="101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</row>
    <row r="270" spans="1:62" ht="39.75" customHeight="1" x14ac:dyDescent="0.25">
      <c r="A270" s="41891" t="s">
        <v>79</v>
      </c>
      <c r="B270" s="41891"/>
      <c r="C270" s="41891"/>
      <c r="D270" s="41891"/>
      <c r="E270" s="41891"/>
      <c r="F270" s="41891"/>
      <c r="G270" s="41891"/>
      <c r="H270" s="41891"/>
      <c r="I270" s="41891"/>
      <c r="J270" s="41891"/>
      <c r="K270" s="41891"/>
      <c r="L270" s="41891"/>
      <c r="M270" s="41891"/>
      <c r="N270" s="41891"/>
      <c r="O270" s="41891"/>
      <c r="P270" s="41891"/>
      <c r="Q270" s="41891"/>
      <c r="R270" s="41891"/>
      <c r="S270" s="41891"/>
      <c r="T270" s="41891"/>
      <c r="U270" s="41891"/>
      <c r="V270" s="41891"/>
      <c r="W270" s="41891"/>
      <c r="X270" s="41891"/>
      <c r="Y270" s="41891"/>
      <c r="Z270" s="41891"/>
      <c r="AA270" s="41891"/>
      <c r="AB270" s="41891"/>
      <c r="AC270" s="41891"/>
      <c r="AD270" s="101"/>
      <c r="AE270" s="101"/>
      <c r="AF270" s="101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</row>
    <row r="271" spans="1:62" ht="24.75" customHeight="1" x14ac:dyDescent="0.25">
      <c r="A271" s="41892" t="s">
        <v>80</v>
      </c>
      <c r="B271" s="41893"/>
      <c r="C271" s="41894"/>
      <c r="D271" s="41896" t="s">
        <v>9</v>
      </c>
      <c r="E271" s="41897"/>
      <c r="F271" s="41896" t="s">
        <v>10</v>
      </c>
      <c r="G271" s="41897"/>
      <c r="H271" s="41896" t="s">
        <v>11</v>
      </c>
      <c r="I271" s="41896"/>
      <c r="J271" s="41896" t="s">
        <v>12</v>
      </c>
      <c r="K271" s="41896"/>
      <c r="L271" s="41896" t="s">
        <v>13</v>
      </c>
      <c r="M271" s="41896"/>
      <c r="N271" s="41896" t="s">
        <v>14</v>
      </c>
      <c r="O271" s="41896"/>
      <c r="P271" s="41896" t="s">
        <v>15</v>
      </c>
      <c r="Q271" s="41896"/>
      <c r="R271" s="41896" t="s">
        <v>2</v>
      </c>
      <c r="S271" s="41896"/>
      <c r="T271" s="41896" t="s">
        <v>16</v>
      </c>
      <c r="U271" s="41896"/>
      <c r="V271" s="41896" t="s">
        <v>17</v>
      </c>
      <c r="W271" s="41896"/>
      <c r="X271" s="41896" t="s">
        <v>18</v>
      </c>
      <c r="Y271" s="41896"/>
      <c r="Z271" s="41896" t="s">
        <v>19</v>
      </c>
      <c r="AA271" s="41896"/>
      <c r="AB271" s="41896" t="s">
        <v>55</v>
      </c>
      <c r="AC271" s="41896"/>
      <c r="AD271" s="101"/>
      <c r="AE271" s="101"/>
      <c r="AF271" s="101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</row>
    <row r="272" spans="1:62" ht="24.75" customHeight="1" x14ac:dyDescent="0.25">
      <c r="A272" s="41895"/>
      <c r="B272" s="41862"/>
      <c r="C272" s="41863"/>
      <c r="D272" s="266" t="s">
        <v>56</v>
      </c>
      <c r="E272" s="266" t="s">
        <v>57</v>
      </c>
      <c r="F272" s="266" t="s">
        <v>56</v>
      </c>
      <c r="G272" s="266" t="s">
        <v>57</v>
      </c>
      <c r="H272" s="266" t="s">
        <v>56</v>
      </c>
      <c r="I272" s="266" t="s">
        <v>57</v>
      </c>
      <c r="J272" s="266" t="s">
        <v>56</v>
      </c>
      <c r="K272" s="266" t="s">
        <v>57</v>
      </c>
      <c r="L272" s="266" t="s">
        <v>56</v>
      </c>
      <c r="M272" s="266" t="s">
        <v>57</v>
      </c>
      <c r="N272" s="266" t="s">
        <v>56</v>
      </c>
      <c r="O272" s="266" t="s">
        <v>57</v>
      </c>
      <c r="P272" s="266" t="s">
        <v>56</v>
      </c>
      <c r="Q272" s="266" t="s">
        <v>57</v>
      </c>
      <c r="R272" s="266" t="s">
        <v>56</v>
      </c>
      <c r="S272" s="266" t="s">
        <v>57</v>
      </c>
      <c r="T272" s="266" t="s">
        <v>56</v>
      </c>
      <c r="U272" s="266" t="s">
        <v>57</v>
      </c>
      <c r="V272" s="266" t="s">
        <v>56</v>
      </c>
      <c r="W272" s="266" t="s">
        <v>57</v>
      </c>
      <c r="X272" s="266" t="s">
        <v>56</v>
      </c>
      <c r="Y272" s="266" t="s">
        <v>57</v>
      </c>
      <c r="Z272" s="266" t="s">
        <v>56</v>
      </c>
      <c r="AA272" s="266" t="s">
        <v>57</v>
      </c>
      <c r="AB272" s="266" t="s">
        <v>56</v>
      </c>
      <c r="AC272" s="266" t="s">
        <v>57</v>
      </c>
      <c r="AD272" s="101"/>
      <c r="AE272" s="101"/>
      <c r="AF272" s="101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</row>
    <row r="273" spans="1:62" ht="24.75" customHeight="1" x14ac:dyDescent="0.25">
      <c r="A273" s="41900" t="s">
        <v>81</v>
      </c>
      <c r="B273" s="41901"/>
      <c r="C273" s="41902"/>
      <c r="D273" s="267">
        <f t="shared" ref="D273:AC273" si="67">D23</f>
        <v>2</v>
      </c>
      <c r="E273" s="268">
        <f t="shared" si="67"/>
        <v>1</v>
      </c>
      <c r="F273" s="267">
        <f t="shared" si="67"/>
        <v>0</v>
      </c>
      <c r="G273" s="268">
        <f t="shared" si="67"/>
        <v>0</v>
      </c>
      <c r="H273" s="267">
        <f t="shared" si="67"/>
        <v>0</v>
      </c>
      <c r="I273" s="268">
        <f t="shared" si="67"/>
        <v>0</v>
      </c>
      <c r="J273" s="267">
        <f t="shared" si="67"/>
        <v>0</v>
      </c>
      <c r="K273" s="268">
        <f t="shared" si="67"/>
        <v>0</v>
      </c>
      <c r="L273" s="267">
        <f t="shared" si="67"/>
        <v>0</v>
      </c>
      <c r="M273" s="268">
        <f t="shared" si="67"/>
        <v>0</v>
      </c>
      <c r="N273" s="267">
        <f t="shared" si="67"/>
        <v>0</v>
      </c>
      <c r="O273" s="268">
        <f t="shared" si="67"/>
        <v>0</v>
      </c>
      <c r="P273" s="267">
        <f t="shared" si="67"/>
        <v>0</v>
      </c>
      <c r="Q273" s="268">
        <f t="shared" si="67"/>
        <v>0</v>
      </c>
      <c r="R273" s="267">
        <f t="shared" si="67"/>
        <v>0</v>
      </c>
      <c r="S273" s="268">
        <f t="shared" si="67"/>
        <v>0</v>
      </c>
      <c r="T273" s="267">
        <f t="shared" si="67"/>
        <v>0</v>
      </c>
      <c r="U273" s="268">
        <f t="shared" si="67"/>
        <v>0</v>
      </c>
      <c r="V273" s="267">
        <f t="shared" si="67"/>
        <v>0</v>
      </c>
      <c r="W273" s="268">
        <f t="shared" si="67"/>
        <v>0</v>
      </c>
      <c r="X273" s="267">
        <f t="shared" si="67"/>
        <v>0</v>
      </c>
      <c r="Y273" s="268">
        <f t="shared" si="67"/>
        <v>0</v>
      </c>
      <c r="Z273" s="267">
        <f t="shared" si="67"/>
        <v>0</v>
      </c>
      <c r="AA273" s="268">
        <f t="shared" si="67"/>
        <v>0</v>
      </c>
      <c r="AB273" s="267">
        <f t="shared" si="67"/>
        <v>2</v>
      </c>
      <c r="AC273" s="269">
        <f t="shared" si="67"/>
        <v>1</v>
      </c>
      <c r="AD273" s="270"/>
      <c r="AE273" s="270"/>
      <c r="AF273" s="270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</row>
    <row r="274" spans="1:62" ht="24.75" customHeight="1" x14ac:dyDescent="0.25">
      <c r="A274" s="41912" t="s">
        <v>82</v>
      </c>
      <c r="B274" s="41913"/>
      <c r="C274" s="41914"/>
      <c r="D274" s="267">
        <f t="shared" ref="D274:AC274" si="68">D24</f>
        <v>0</v>
      </c>
      <c r="E274" s="271">
        <f t="shared" si="68"/>
        <v>1</v>
      </c>
      <c r="F274" s="272">
        <f t="shared" si="68"/>
        <v>0</v>
      </c>
      <c r="G274" s="271">
        <f t="shared" si="68"/>
        <v>0</v>
      </c>
      <c r="H274" s="272">
        <f t="shared" si="68"/>
        <v>0</v>
      </c>
      <c r="I274" s="271">
        <f t="shared" si="68"/>
        <v>0</v>
      </c>
      <c r="J274" s="272">
        <f t="shared" si="68"/>
        <v>0</v>
      </c>
      <c r="K274" s="271">
        <f t="shared" si="68"/>
        <v>0</v>
      </c>
      <c r="L274" s="272">
        <f t="shared" si="68"/>
        <v>0</v>
      </c>
      <c r="M274" s="271">
        <f t="shared" si="68"/>
        <v>0</v>
      </c>
      <c r="N274" s="272">
        <f t="shared" si="68"/>
        <v>0</v>
      </c>
      <c r="O274" s="271">
        <f t="shared" si="68"/>
        <v>0</v>
      </c>
      <c r="P274" s="272">
        <f t="shared" si="68"/>
        <v>0</v>
      </c>
      <c r="Q274" s="271">
        <f t="shared" si="68"/>
        <v>0</v>
      </c>
      <c r="R274" s="272">
        <f t="shared" si="68"/>
        <v>0</v>
      </c>
      <c r="S274" s="271">
        <f t="shared" si="68"/>
        <v>0</v>
      </c>
      <c r="T274" s="272">
        <f t="shared" si="68"/>
        <v>0</v>
      </c>
      <c r="U274" s="271">
        <f t="shared" si="68"/>
        <v>0</v>
      </c>
      <c r="V274" s="272">
        <f t="shared" si="68"/>
        <v>0</v>
      </c>
      <c r="W274" s="271">
        <f t="shared" si="68"/>
        <v>0</v>
      </c>
      <c r="X274" s="272">
        <f t="shared" si="68"/>
        <v>0</v>
      </c>
      <c r="Y274" s="271">
        <f t="shared" si="68"/>
        <v>0</v>
      </c>
      <c r="Z274" s="272">
        <f t="shared" si="68"/>
        <v>0</v>
      </c>
      <c r="AA274" s="271">
        <f t="shared" si="68"/>
        <v>0</v>
      </c>
      <c r="AB274" s="272">
        <f t="shared" si="68"/>
        <v>0</v>
      </c>
      <c r="AC274" s="273">
        <f t="shared" si="68"/>
        <v>1</v>
      </c>
      <c r="AD274" s="270"/>
      <c r="AE274" s="270"/>
      <c r="AF274" s="270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</row>
    <row r="275" spans="1:62" ht="24.75" customHeight="1" x14ac:dyDescent="0.25">
      <c r="A275" s="41898" t="s">
        <v>83</v>
      </c>
      <c r="B275" s="41899"/>
      <c r="C275" s="41899"/>
      <c r="D275" s="274">
        <f t="shared" ref="D275:AC275" si="69">SUM(D273:D274)</f>
        <v>2</v>
      </c>
      <c r="E275" s="274">
        <f t="shared" si="69"/>
        <v>2</v>
      </c>
      <c r="F275" s="274">
        <f t="shared" si="69"/>
        <v>0</v>
      </c>
      <c r="G275" s="274">
        <f t="shared" si="69"/>
        <v>0</v>
      </c>
      <c r="H275" s="274">
        <f t="shared" si="69"/>
        <v>0</v>
      </c>
      <c r="I275" s="274">
        <f t="shared" si="69"/>
        <v>0</v>
      </c>
      <c r="J275" s="274">
        <f t="shared" si="69"/>
        <v>0</v>
      </c>
      <c r="K275" s="274">
        <f t="shared" si="69"/>
        <v>0</v>
      </c>
      <c r="L275" s="274">
        <f t="shared" si="69"/>
        <v>0</v>
      </c>
      <c r="M275" s="274">
        <f t="shared" si="69"/>
        <v>0</v>
      </c>
      <c r="N275" s="274">
        <f t="shared" si="69"/>
        <v>0</v>
      </c>
      <c r="O275" s="274">
        <f t="shared" si="69"/>
        <v>0</v>
      </c>
      <c r="P275" s="274">
        <f t="shared" si="69"/>
        <v>0</v>
      </c>
      <c r="Q275" s="274">
        <f t="shared" si="69"/>
        <v>0</v>
      </c>
      <c r="R275" s="274">
        <f t="shared" si="69"/>
        <v>0</v>
      </c>
      <c r="S275" s="274">
        <f t="shared" si="69"/>
        <v>0</v>
      </c>
      <c r="T275" s="274">
        <f t="shared" si="69"/>
        <v>0</v>
      </c>
      <c r="U275" s="274">
        <f t="shared" si="69"/>
        <v>0</v>
      </c>
      <c r="V275" s="274">
        <f t="shared" si="69"/>
        <v>0</v>
      </c>
      <c r="W275" s="274">
        <f t="shared" si="69"/>
        <v>0</v>
      </c>
      <c r="X275" s="274">
        <f t="shared" si="69"/>
        <v>0</v>
      </c>
      <c r="Y275" s="274">
        <f t="shared" si="69"/>
        <v>0</v>
      </c>
      <c r="Z275" s="274">
        <f t="shared" si="69"/>
        <v>0</v>
      </c>
      <c r="AA275" s="274">
        <f t="shared" si="69"/>
        <v>0</v>
      </c>
      <c r="AB275" s="274">
        <f t="shared" si="69"/>
        <v>2</v>
      </c>
      <c r="AC275" s="275">
        <f t="shared" si="69"/>
        <v>2</v>
      </c>
      <c r="AD275" s="270"/>
      <c r="AE275" s="270"/>
      <c r="AF275" s="270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</row>
    <row r="276" spans="1:62" ht="24.75" customHeight="1" x14ac:dyDescent="0.25">
      <c r="A276" s="41900" t="s">
        <v>84</v>
      </c>
      <c r="B276" s="41901"/>
      <c r="C276" s="41902"/>
      <c r="D276" s="267">
        <f t="shared" ref="D276:AC276" si="70">D39</f>
        <v>1</v>
      </c>
      <c r="E276" s="268">
        <f t="shared" si="70"/>
        <v>0</v>
      </c>
      <c r="F276" s="267">
        <f t="shared" si="70"/>
        <v>0</v>
      </c>
      <c r="G276" s="268">
        <f t="shared" si="70"/>
        <v>0</v>
      </c>
      <c r="H276" s="267">
        <f t="shared" si="70"/>
        <v>0</v>
      </c>
      <c r="I276" s="268">
        <f t="shared" si="70"/>
        <v>0</v>
      </c>
      <c r="J276" s="267">
        <f t="shared" si="70"/>
        <v>2</v>
      </c>
      <c r="K276" s="268">
        <f t="shared" si="70"/>
        <v>0</v>
      </c>
      <c r="L276" s="267">
        <f t="shared" si="70"/>
        <v>0</v>
      </c>
      <c r="M276" s="268">
        <f t="shared" si="70"/>
        <v>0</v>
      </c>
      <c r="N276" s="267">
        <f t="shared" si="70"/>
        <v>0</v>
      </c>
      <c r="O276" s="268">
        <f t="shared" si="70"/>
        <v>0</v>
      </c>
      <c r="P276" s="267">
        <f t="shared" si="70"/>
        <v>1</v>
      </c>
      <c r="Q276" s="268">
        <f t="shared" si="70"/>
        <v>0</v>
      </c>
      <c r="R276" s="267">
        <f t="shared" si="70"/>
        <v>2</v>
      </c>
      <c r="S276" s="268">
        <f t="shared" si="70"/>
        <v>0</v>
      </c>
      <c r="T276" s="267">
        <f t="shared" si="70"/>
        <v>0</v>
      </c>
      <c r="U276" s="268">
        <f t="shared" si="70"/>
        <v>0</v>
      </c>
      <c r="V276" s="267">
        <f t="shared" si="70"/>
        <v>0</v>
      </c>
      <c r="W276" s="268">
        <f t="shared" si="70"/>
        <v>0</v>
      </c>
      <c r="X276" s="267">
        <f t="shared" si="70"/>
        <v>0</v>
      </c>
      <c r="Y276" s="268">
        <f t="shared" si="70"/>
        <v>0</v>
      </c>
      <c r="Z276" s="267">
        <f t="shared" si="70"/>
        <v>0</v>
      </c>
      <c r="AA276" s="268">
        <f t="shared" si="70"/>
        <v>0</v>
      </c>
      <c r="AB276" s="267">
        <f t="shared" si="70"/>
        <v>6</v>
      </c>
      <c r="AC276" s="269">
        <f t="shared" si="70"/>
        <v>0</v>
      </c>
      <c r="AD276" s="270"/>
      <c r="AE276" s="270"/>
      <c r="AF276" s="270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</row>
    <row r="277" spans="1:62" ht="24.75" customHeight="1" x14ac:dyDescent="0.25">
      <c r="A277" s="41912" t="s">
        <v>85</v>
      </c>
      <c r="B277" s="41913"/>
      <c r="C277" s="41914"/>
      <c r="D277" s="272">
        <f t="shared" ref="D277:AC277" si="71">D40</f>
        <v>0</v>
      </c>
      <c r="E277" s="271">
        <f t="shared" si="71"/>
        <v>1</v>
      </c>
      <c r="F277" s="272">
        <f t="shared" si="71"/>
        <v>0</v>
      </c>
      <c r="G277" s="271">
        <f t="shared" si="71"/>
        <v>0</v>
      </c>
      <c r="H277" s="272">
        <f t="shared" si="71"/>
        <v>0</v>
      </c>
      <c r="I277" s="271">
        <f t="shared" si="71"/>
        <v>0</v>
      </c>
      <c r="J277" s="272">
        <f t="shared" si="71"/>
        <v>0</v>
      </c>
      <c r="K277" s="271">
        <f t="shared" si="71"/>
        <v>2</v>
      </c>
      <c r="L277" s="272">
        <f t="shared" si="71"/>
        <v>0</v>
      </c>
      <c r="M277" s="271">
        <f t="shared" si="71"/>
        <v>0</v>
      </c>
      <c r="N277" s="272">
        <f t="shared" si="71"/>
        <v>0</v>
      </c>
      <c r="O277" s="271">
        <f t="shared" si="71"/>
        <v>0</v>
      </c>
      <c r="P277" s="272">
        <f t="shared" si="71"/>
        <v>0</v>
      </c>
      <c r="Q277" s="271">
        <f t="shared" si="71"/>
        <v>1</v>
      </c>
      <c r="R277" s="272">
        <f t="shared" si="71"/>
        <v>0</v>
      </c>
      <c r="S277" s="271">
        <f t="shared" si="71"/>
        <v>2</v>
      </c>
      <c r="T277" s="272">
        <f t="shared" si="71"/>
        <v>0</v>
      </c>
      <c r="U277" s="271">
        <f t="shared" si="71"/>
        <v>0</v>
      </c>
      <c r="V277" s="272">
        <f t="shared" si="71"/>
        <v>0</v>
      </c>
      <c r="W277" s="271">
        <f t="shared" si="71"/>
        <v>0</v>
      </c>
      <c r="X277" s="272">
        <f t="shared" si="71"/>
        <v>0</v>
      </c>
      <c r="Y277" s="271">
        <f t="shared" si="71"/>
        <v>0</v>
      </c>
      <c r="Z277" s="272">
        <f t="shared" si="71"/>
        <v>0</v>
      </c>
      <c r="AA277" s="271">
        <f t="shared" si="71"/>
        <v>0</v>
      </c>
      <c r="AB277" s="272">
        <f t="shared" si="71"/>
        <v>0</v>
      </c>
      <c r="AC277" s="273">
        <f t="shared" si="71"/>
        <v>6</v>
      </c>
      <c r="AD277" s="270"/>
      <c r="AE277" s="270"/>
      <c r="AF277" s="270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</row>
    <row r="278" spans="1:62" ht="24.75" customHeight="1" x14ac:dyDescent="0.25">
      <c r="A278" s="41898" t="s">
        <v>86</v>
      </c>
      <c r="B278" s="41899"/>
      <c r="C278" s="41899"/>
      <c r="D278" s="274">
        <f t="shared" ref="D278:AC278" si="72">SUM(D276:D277)</f>
        <v>1</v>
      </c>
      <c r="E278" s="274">
        <f t="shared" si="72"/>
        <v>1</v>
      </c>
      <c r="F278" s="274">
        <f t="shared" si="72"/>
        <v>0</v>
      </c>
      <c r="G278" s="274">
        <f t="shared" si="72"/>
        <v>0</v>
      </c>
      <c r="H278" s="274">
        <f t="shared" si="72"/>
        <v>0</v>
      </c>
      <c r="I278" s="274">
        <f t="shared" si="72"/>
        <v>0</v>
      </c>
      <c r="J278" s="274">
        <f t="shared" si="72"/>
        <v>2</v>
      </c>
      <c r="K278" s="274">
        <f t="shared" si="72"/>
        <v>2</v>
      </c>
      <c r="L278" s="274">
        <f t="shared" si="72"/>
        <v>0</v>
      </c>
      <c r="M278" s="274">
        <f t="shared" si="72"/>
        <v>0</v>
      </c>
      <c r="N278" s="274">
        <f t="shared" si="72"/>
        <v>0</v>
      </c>
      <c r="O278" s="274">
        <f t="shared" si="72"/>
        <v>0</v>
      </c>
      <c r="P278" s="274">
        <f t="shared" si="72"/>
        <v>1</v>
      </c>
      <c r="Q278" s="274">
        <f t="shared" si="72"/>
        <v>1</v>
      </c>
      <c r="R278" s="274">
        <f t="shared" si="72"/>
        <v>2</v>
      </c>
      <c r="S278" s="274">
        <f t="shared" si="72"/>
        <v>2</v>
      </c>
      <c r="T278" s="274">
        <f t="shared" si="72"/>
        <v>0</v>
      </c>
      <c r="U278" s="274">
        <f t="shared" si="72"/>
        <v>0</v>
      </c>
      <c r="V278" s="274">
        <f t="shared" si="72"/>
        <v>0</v>
      </c>
      <c r="W278" s="274">
        <f t="shared" si="72"/>
        <v>0</v>
      </c>
      <c r="X278" s="274">
        <f t="shared" si="72"/>
        <v>0</v>
      </c>
      <c r="Y278" s="274">
        <f t="shared" si="72"/>
        <v>0</v>
      </c>
      <c r="Z278" s="274">
        <f t="shared" si="72"/>
        <v>0</v>
      </c>
      <c r="AA278" s="274">
        <f t="shared" si="72"/>
        <v>0</v>
      </c>
      <c r="AB278" s="274">
        <f t="shared" si="72"/>
        <v>6</v>
      </c>
      <c r="AC278" s="275">
        <f t="shared" si="72"/>
        <v>6</v>
      </c>
      <c r="AD278" s="270"/>
      <c r="AE278" s="270"/>
      <c r="AF278" s="270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</row>
    <row r="279" spans="1:62" ht="24.75" customHeight="1" x14ac:dyDescent="0.25">
      <c r="A279" s="41900" t="s">
        <v>87</v>
      </c>
      <c r="B279" s="41901"/>
      <c r="C279" s="41902"/>
      <c r="D279" s="267">
        <f t="shared" ref="D279:AC279" si="73">D55</f>
        <v>0</v>
      </c>
      <c r="E279" s="268">
        <f t="shared" si="73"/>
        <v>0</v>
      </c>
      <c r="F279" s="267">
        <f t="shared" si="73"/>
        <v>0</v>
      </c>
      <c r="G279" s="268">
        <f t="shared" si="73"/>
        <v>0</v>
      </c>
      <c r="H279" s="267">
        <f t="shared" si="73"/>
        <v>0</v>
      </c>
      <c r="I279" s="268">
        <f t="shared" si="73"/>
        <v>0</v>
      </c>
      <c r="J279" s="267">
        <f t="shared" si="73"/>
        <v>0</v>
      </c>
      <c r="K279" s="268">
        <f t="shared" si="73"/>
        <v>0</v>
      </c>
      <c r="L279" s="267">
        <f t="shared" si="73"/>
        <v>0</v>
      </c>
      <c r="M279" s="268">
        <f t="shared" si="73"/>
        <v>0</v>
      </c>
      <c r="N279" s="267">
        <f t="shared" si="73"/>
        <v>0</v>
      </c>
      <c r="O279" s="268">
        <f t="shared" si="73"/>
        <v>0</v>
      </c>
      <c r="P279" s="267">
        <f t="shared" si="73"/>
        <v>0</v>
      </c>
      <c r="Q279" s="268">
        <f t="shared" si="73"/>
        <v>0</v>
      </c>
      <c r="R279" s="267">
        <f t="shared" si="73"/>
        <v>0</v>
      </c>
      <c r="S279" s="268">
        <f t="shared" si="73"/>
        <v>0</v>
      </c>
      <c r="T279" s="267">
        <f t="shared" si="73"/>
        <v>0</v>
      </c>
      <c r="U279" s="268">
        <f t="shared" si="73"/>
        <v>0</v>
      </c>
      <c r="V279" s="267">
        <f t="shared" si="73"/>
        <v>0</v>
      </c>
      <c r="W279" s="268">
        <f t="shared" si="73"/>
        <v>0</v>
      </c>
      <c r="X279" s="267">
        <f t="shared" si="73"/>
        <v>0</v>
      </c>
      <c r="Y279" s="268">
        <f t="shared" si="73"/>
        <v>0</v>
      </c>
      <c r="Z279" s="267">
        <f t="shared" si="73"/>
        <v>0</v>
      </c>
      <c r="AA279" s="268">
        <f t="shared" si="73"/>
        <v>0</v>
      </c>
      <c r="AB279" s="267">
        <f t="shared" si="73"/>
        <v>0</v>
      </c>
      <c r="AC279" s="269">
        <f t="shared" si="73"/>
        <v>0</v>
      </c>
      <c r="AD279" s="270"/>
      <c r="AE279" s="270"/>
      <c r="AF279" s="270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</row>
    <row r="280" spans="1:62" ht="24.75" customHeight="1" x14ac:dyDescent="0.25">
      <c r="A280" s="41903" t="s">
        <v>88</v>
      </c>
      <c r="B280" s="41904"/>
      <c r="C280" s="41905"/>
      <c r="D280" s="267">
        <f t="shared" ref="D280:AC280" si="74">D56</f>
        <v>0</v>
      </c>
      <c r="E280" s="268">
        <f t="shared" si="74"/>
        <v>0</v>
      </c>
      <c r="F280" s="267">
        <f t="shared" si="74"/>
        <v>0</v>
      </c>
      <c r="G280" s="268">
        <f t="shared" si="74"/>
        <v>0</v>
      </c>
      <c r="H280" s="267">
        <f t="shared" si="74"/>
        <v>0</v>
      </c>
      <c r="I280" s="268">
        <f t="shared" si="74"/>
        <v>0</v>
      </c>
      <c r="J280" s="267">
        <f t="shared" si="74"/>
        <v>0</v>
      </c>
      <c r="K280" s="268">
        <f t="shared" si="74"/>
        <v>0</v>
      </c>
      <c r="L280" s="267">
        <f t="shared" si="74"/>
        <v>0</v>
      </c>
      <c r="M280" s="268">
        <f t="shared" si="74"/>
        <v>0</v>
      </c>
      <c r="N280" s="267">
        <f t="shared" si="74"/>
        <v>0</v>
      </c>
      <c r="O280" s="268">
        <f t="shared" si="74"/>
        <v>0</v>
      </c>
      <c r="P280" s="267">
        <f t="shared" si="74"/>
        <v>0</v>
      </c>
      <c r="Q280" s="268">
        <f t="shared" si="74"/>
        <v>0</v>
      </c>
      <c r="R280" s="267">
        <f t="shared" si="74"/>
        <v>0</v>
      </c>
      <c r="S280" s="268">
        <f t="shared" si="74"/>
        <v>0</v>
      </c>
      <c r="T280" s="267">
        <f t="shared" si="74"/>
        <v>0</v>
      </c>
      <c r="U280" s="268">
        <f t="shared" si="74"/>
        <v>0</v>
      </c>
      <c r="V280" s="267">
        <f t="shared" si="74"/>
        <v>0</v>
      </c>
      <c r="W280" s="268">
        <f t="shared" si="74"/>
        <v>0</v>
      </c>
      <c r="X280" s="267">
        <f t="shared" si="74"/>
        <v>0</v>
      </c>
      <c r="Y280" s="268">
        <f t="shared" si="74"/>
        <v>0</v>
      </c>
      <c r="Z280" s="267">
        <f t="shared" si="74"/>
        <v>0</v>
      </c>
      <c r="AA280" s="268">
        <f t="shared" si="74"/>
        <v>0</v>
      </c>
      <c r="AB280" s="267">
        <f t="shared" si="74"/>
        <v>0</v>
      </c>
      <c r="AC280" s="269">
        <f t="shared" si="74"/>
        <v>0</v>
      </c>
      <c r="AD280" s="270"/>
      <c r="AE280" s="270"/>
      <c r="AF280" s="270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</row>
    <row r="281" spans="1:62" ht="24.75" customHeight="1" x14ac:dyDescent="0.25">
      <c r="A281" s="41906" t="s">
        <v>89</v>
      </c>
      <c r="B281" s="41907"/>
      <c r="C281" s="41907"/>
      <c r="D281" s="276">
        <f t="shared" ref="D281:AC281" si="75">SUM(D279:D280)</f>
        <v>0</v>
      </c>
      <c r="E281" s="276">
        <f t="shared" si="75"/>
        <v>0</v>
      </c>
      <c r="F281" s="276">
        <f t="shared" si="75"/>
        <v>0</v>
      </c>
      <c r="G281" s="276">
        <f t="shared" si="75"/>
        <v>0</v>
      </c>
      <c r="H281" s="276">
        <f t="shared" si="75"/>
        <v>0</v>
      </c>
      <c r="I281" s="276">
        <f t="shared" si="75"/>
        <v>0</v>
      </c>
      <c r="J281" s="276">
        <f t="shared" si="75"/>
        <v>0</v>
      </c>
      <c r="K281" s="276">
        <f t="shared" si="75"/>
        <v>0</v>
      </c>
      <c r="L281" s="276">
        <f t="shared" si="75"/>
        <v>0</v>
      </c>
      <c r="M281" s="276">
        <f t="shared" si="75"/>
        <v>0</v>
      </c>
      <c r="N281" s="276">
        <f t="shared" si="75"/>
        <v>0</v>
      </c>
      <c r="O281" s="276">
        <f t="shared" si="75"/>
        <v>0</v>
      </c>
      <c r="P281" s="276">
        <f t="shared" si="75"/>
        <v>0</v>
      </c>
      <c r="Q281" s="276">
        <f t="shared" si="75"/>
        <v>0</v>
      </c>
      <c r="R281" s="276">
        <f t="shared" si="75"/>
        <v>0</v>
      </c>
      <c r="S281" s="276">
        <f t="shared" si="75"/>
        <v>0</v>
      </c>
      <c r="T281" s="276">
        <f t="shared" si="75"/>
        <v>0</v>
      </c>
      <c r="U281" s="276">
        <f t="shared" si="75"/>
        <v>0</v>
      </c>
      <c r="V281" s="276">
        <f t="shared" si="75"/>
        <v>0</v>
      </c>
      <c r="W281" s="276">
        <f t="shared" si="75"/>
        <v>0</v>
      </c>
      <c r="X281" s="276">
        <f t="shared" si="75"/>
        <v>0</v>
      </c>
      <c r="Y281" s="276">
        <f t="shared" si="75"/>
        <v>0</v>
      </c>
      <c r="Z281" s="276">
        <f t="shared" si="75"/>
        <v>0</v>
      </c>
      <c r="AA281" s="276">
        <f t="shared" si="75"/>
        <v>0</v>
      </c>
      <c r="AB281" s="276">
        <f t="shared" si="75"/>
        <v>0</v>
      </c>
      <c r="AC281" s="277">
        <f t="shared" si="75"/>
        <v>0</v>
      </c>
      <c r="AD281" s="270"/>
      <c r="AE281" s="270"/>
      <c r="AF281" s="270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</row>
    <row r="282" spans="1:62" ht="24.75" customHeight="1" x14ac:dyDescent="0.25">
      <c r="A282" s="41908" t="s">
        <v>90</v>
      </c>
      <c r="B282" s="41909"/>
      <c r="C282" s="41909"/>
      <c r="D282" s="278">
        <f t="shared" ref="D282:AC282" si="76">D273+D276+D279</f>
        <v>3</v>
      </c>
      <c r="E282" s="279">
        <f t="shared" si="76"/>
        <v>1</v>
      </c>
      <c r="F282" s="278">
        <f t="shared" si="76"/>
        <v>0</v>
      </c>
      <c r="G282" s="279">
        <f t="shared" si="76"/>
        <v>0</v>
      </c>
      <c r="H282" s="278">
        <f t="shared" si="76"/>
        <v>0</v>
      </c>
      <c r="I282" s="279">
        <f t="shared" si="76"/>
        <v>0</v>
      </c>
      <c r="J282" s="278">
        <f t="shared" si="76"/>
        <v>2</v>
      </c>
      <c r="K282" s="279">
        <f t="shared" si="76"/>
        <v>0</v>
      </c>
      <c r="L282" s="278">
        <f t="shared" si="76"/>
        <v>0</v>
      </c>
      <c r="M282" s="279">
        <f t="shared" si="76"/>
        <v>0</v>
      </c>
      <c r="N282" s="278">
        <f t="shared" si="76"/>
        <v>0</v>
      </c>
      <c r="O282" s="279">
        <f t="shared" si="76"/>
        <v>0</v>
      </c>
      <c r="P282" s="278">
        <f t="shared" si="76"/>
        <v>1</v>
      </c>
      <c r="Q282" s="279">
        <f t="shared" si="76"/>
        <v>0</v>
      </c>
      <c r="R282" s="278">
        <f t="shared" si="76"/>
        <v>2</v>
      </c>
      <c r="S282" s="279">
        <f t="shared" si="76"/>
        <v>0</v>
      </c>
      <c r="T282" s="278">
        <f t="shared" si="76"/>
        <v>0</v>
      </c>
      <c r="U282" s="279">
        <f t="shared" si="76"/>
        <v>0</v>
      </c>
      <c r="V282" s="278">
        <f t="shared" si="76"/>
        <v>0</v>
      </c>
      <c r="W282" s="279">
        <f t="shared" si="76"/>
        <v>0</v>
      </c>
      <c r="X282" s="278">
        <f t="shared" si="76"/>
        <v>0</v>
      </c>
      <c r="Y282" s="279">
        <f t="shared" si="76"/>
        <v>0</v>
      </c>
      <c r="Z282" s="278">
        <f t="shared" si="76"/>
        <v>0</v>
      </c>
      <c r="AA282" s="279">
        <f t="shared" si="76"/>
        <v>0</v>
      </c>
      <c r="AB282" s="278">
        <f t="shared" si="76"/>
        <v>8</v>
      </c>
      <c r="AC282" s="280">
        <f t="shared" si="76"/>
        <v>1</v>
      </c>
      <c r="AD282" s="101"/>
      <c r="AE282" s="101"/>
      <c r="AF282" s="101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</row>
    <row r="283" spans="1:62" ht="24.75" customHeight="1" x14ac:dyDescent="0.25">
      <c r="A283" s="41910" t="s">
        <v>91</v>
      </c>
      <c r="B283" s="41911"/>
      <c r="C283" s="41911"/>
      <c r="D283" s="281">
        <f t="shared" ref="D283:AC283" si="77">D274+D277+D280</f>
        <v>0</v>
      </c>
      <c r="E283" s="282">
        <f t="shared" si="77"/>
        <v>2</v>
      </c>
      <c r="F283" s="281">
        <f t="shared" si="77"/>
        <v>0</v>
      </c>
      <c r="G283" s="282">
        <f t="shared" si="77"/>
        <v>0</v>
      </c>
      <c r="H283" s="281">
        <f t="shared" si="77"/>
        <v>0</v>
      </c>
      <c r="I283" s="282">
        <f t="shared" si="77"/>
        <v>0</v>
      </c>
      <c r="J283" s="281">
        <f t="shared" si="77"/>
        <v>0</v>
      </c>
      <c r="K283" s="282">
        <f t="shared" si="77"/>
        <v>2</v>
      </c>
      <c r="L283" s="281">
        <f t="shared" si="77"/>
        <v>0</v>
      </c>
      <c r="M283" s="282">
        <f t="shared" si="77"/>
        <v>0</v>
      </c>
      <c r="N283" s="281">
        <f t="shared" si="77"/>
        <v>0</v>
      </c>
      <c r="O283" s="282">
        <f t="shared" si="77"/>
        <v>0</v>
      </c>
      <c r="P283" s="281">
        <f t="shared" si="77"/>
        <v>0</v>
      </c>
      <c r="Q283" s="282">
        <f t="shared" si="77"/>
        <v>1</v>
      </c>
      <c r="R283" s="281">
        <f t="shared" si="77"/>
        <v>0</v>
      </c>
      <c r="S283" s="282">
        <f t="shared" si="77"/>
        <v>2</v>
      </c>
      <c r="T283" s="281">
        <f t="shared" si="77"/>
        <v>0</v>
      </c>
      <c r="U283" s="282">
        <f t="shared" si="77"/>
        <v>0</v>
      </c>
      <c r="V283" s="281">
        <f t="shared" si="77"/>
        <v>0</v>
      </c>
      <c r="W283" s="282">
        <f t="shared" si="77"/>
        <v>0</v>
      </c>
      <c r="X283" s="281">
        <f t="shared" si="77"/>
        <v>0</v>
      </c>
      <c r="Y283" s="282">
        <f t="shared" si="77"/>
        <v>0</v>
      </c>
      <c r="Z283" s="281">
        <f t="shared" si="77"/>
        <v>0</v>
      </c>
      <c r="AA283" s="282">
        <f t="shared" si="77"/>
        <v>0</v>
      </c>
      <c r="AB283" s="281">
        <f t="shared" si="77"/>
        <v>0</v>
      </c>
      <c r="AC283" s="283">
        <f t="shared" si="77"/>
        <v>7</v>
      </c>
      <c r="AD283" s="101"/>
      <c r="AE283" s="101"/>
      <c r="AF283" s="101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</row>
    <row r="284" spans="1:62" ht="24.75" customHeight="1" x14ac:dyDescent="0.25">
      <c r="A284" s="41898" t="s">
        <v>92</v>
      </c>
      <c r="B284" s="41899"/>
      <c r="C284" s="41899"/>
      <c r="D284" s="274">
        <f t="shared" ref="D284:AC284" si="78">SUM(D282:D283)</f>
        <v>3</v>
      </c>
      <c r="E284" s="274">
        <f t="shared" si="78"/>
        <v>3</v>
      </c>
      <c r="F284" s="274">
        <f t="shared" si="78"/>
        <v>0</v>
      </c>
      <c r="G284" s="274">
        <f t="shared" si="78"/>
        <v>0</v>
      </c>
      <c r="H284" s="274">
        <f t="shared" si="78"/>
        <v>0</v>
      </c>
      <c r="I284" s="274">
        <f t="shared" si="78"/>
        <v>0</v>
      </c>
      <c r="J284" s="274">
        <f t="shared" si="78"/>
        <v>2</v>
      </c>
      <c r="K284" s="274">
        <f t="shared" si="78"/>
        <v>2</v>
      </c>
      <c r="L284" s="274">
        <f t="shared" si="78"/>
        <v>0</v>
      </c>
      <c r="M284" s="274">
        <f t="shared" si="78"/>
        <v>0</v>
      </c>
      <c r="N284" s="274">
        <f t="shared" si="78"/>
        <v>0</v>
      </c>
      <c r="O284" s="274">
        <f t="shared" si="78"/>
        <v>0</v>
      </c>
      <c r="P284" s="274">
        <f t="shared" si="78"/>
        <v>1</v>
      </c>
      <c r="Q284" s="274">
        <f t="shared" si="78"/>
        <v>1</v>
      </c>
      <c r="R284" s="274">
        <f t="shared" si="78"/>
        <v>2</v>
      </c>
      <c r="S284" s="274">
        <f t="shared" si="78"/>
        <v>2</v>
      </c>
      <c r="T284" s="274">
        <f t="shared" si="78"/>
        <v>0</v>
      </c>
      <c r="U284" s="274">
        <f t="shared" si="78"/>
        <v>0</v>
      </c>
      <c r="V284" s="274">
        <f t="shared" si="78"/>
        <v>0</v>
      </c>
      <c r="W284" s="274">
        <f t="shared" si="78"/>
        <v>0</v>
      </c>
      <c r="X284" s="274">
        <f t="shared" si="78"/>
        <v>0</v>
      </c>
      <c r="Y284" s="274">
        <f t="shared" si="78"/>
        <v>0</v>
      </c>
      <c r="Z284" s="274">
        <f t="shared" si="78"/>
        <v>0</v>
      </c>
      <c r="AA284" s="274">
        <f t="shared" si="78"/>
        <v>0</v>
      </c>
      <c r="AB284" s="274">
        <f t="shared" si="78"/>
        <v>8</v>
      </c>
      <c r="AC284" s="275">
        <f t="shared" si="78"/>
        <v>8</v>
      </c>
      <c r="AD284" s="270"/>
      <c r="AE284" s="270"/>
      <c r="AF284" s="270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</row>
    <row r="285" spans="1:62" ht="19.5" customHeight="1" x14ac:dyDescent="0.25">
      <c r="A285" s="99"/>
      <c r="B285" s="99"/>
      <c r="C285" s="99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1"/>
      <c r="AE285" s="101"/>
      <c r="AF285" s="101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</row>
    <row r="286" spans="1:62" ht="19.5" customHeight="1" x14ac:dyDescent="0.25">
      <c r="A286" s="263" t="s">
        <v>52</v>
      </c>
      <c r="B286" s="264"/>
      <c r="C286" s="264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1"/>
      <c r="AE286" s="101"/>
      <c r="AF286" s="101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</row>
    <row r="287" spans="1:62" ht="15" customHeight="1" x14ac:dyDescent="0.25">
      <c r="A287" s="41851" t="s">
        <v>93</v>
      </c>
      <c r="B287" s="41852"/>
      <c r="C287" s="41852"/>
      <c r="D287" s="41852"/>
      <c r="E287" s="41852"/>
      <c r="F287" s="41852"/>
      <c r="G287" s="41852"/>
      <c r="H287" s="41852"/>
      <c r="I287" s="41852"/>
      <c r="J287" s="41852"/>
      <c r="K287" s="41852"/>
      <c r="L287" s="41852"/>
      <c r="M287" s="41852"/>
      <c r="N287" s="41852"/>
      <c r="O287" s="41852"/>
      <c r="P287" s="41852"/>
      <c r="Q287" s="41852"/>
      <c r="R287" s="41852"/>
      <c r="S287" s="41852"/>
      <c r="T287" s="41852"/>
      <c r="U287" s="41852"/>
      <c r="V287" s="41852"/>
      <c r="W287" s="41852"/>
      <c r="X287" s="41852"/>
      <c r="Y287" s="41852"/>
      <c r="Z287" s="41852"/>
      <c r="AA287" s="41852"/>
      <c r="AB287" s="41852"/>
      <c r="AC287" s="41853"/>
      <c r="AD287" s="101"/>
      <c r="AE287" s="101"/>
      <c r="AF287" s="101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</row>
    <row r="288" spans="1:62" ht="15" customHeight="1" x14ac:dyDescent="0.25">
      <c r="A288" s="41854"/>
      <c r="B288" s="41855"/>
      <c r="C288" s="41855"/>
      <c r="D288" s="41855"/>
      <c r="E288" s="41855"/>
      <c r="F288" s="41855"/>
      <c r="G288" s="41855"/>
      <c r="H288" s="41855"/>
      <c r="I288" s="41855"/>
      <c r="J288" s="41855"/>
      <c r="K288" s="41855"/>
      <c r="L288" s="41855"/>
      <c r="M288" s="41855"/>
      <c r="N288" s="41855"/>
      <c r="O288" s="41855"/>
      <c r="P288" s="41855"/>
      <c r="Q288" s="41855"/>
      <c r="R288" s="41855"/>
      <c r="S288" s="41855"/>
      <c r="T288" s="41855"/>
      <c r="U288" s="41855"/>
      <c r="V288" s="41855"/>
      <c r="W288" s="41855"/>
      <c r="X288" s="41855"/>
      <c r="Y288" s="41855"/>
      <c r="Z288" s="41855"/>
      <c r="AA288" s="41855"/>
      <c r="AB288" s="41855"/>
      <c r="AC288" s="41856"/>
      <c r="AD288" s="101"/>
      <c r="AE288" s="101"/>
      <c r="AF288" s="101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</row>
    <row r="289" spans="1:62" ht="15" customHeight="1" x14ac:dyDescent="0.25">
      <c r="A289" s="41854"/>
      <c r="B289" s="41855"/>
      <c r="C289" s="41855"/>
      <c r="D289" s="41855"/>
      <c r="E289" s="41855"/>
      <c r="F289" s="41855"/>
      <c r="G289" s="41855"/>
      <c r="H289" s="41855"/>
      <c r="I289" s="41855"/>
      <c r="J289" s="41855"/>
      <c r="K289" s="41855"/>
      <c r="L289" s="41855"/>
      <c r="M289" s="41855"/>
      <c r="N289" s="41855"/>
      <c r="O289" s="41855"/>
      <c r="P289" s="41855"/>
      <c r="Q289" s="41855"/>
      <c r="R289" s="41855"/>
      <c r="S289" s="41855"/>
      <c r="T289" s="41855"/>
      <c r="U289" s="41855"/>
      <c r="V289" s="41855"/>
      <c r="W289" s="41855"/>
      <c r="X289" s="41855"/>
      <c r="Y289" s="41855"/>
      <c r="Z289" s="41855"/>
      <c r="AA289" s="41855"/>
      <c r="AB289" s="41855"/>
      <c r="AC289" s="41856"/>
      <c r="AD289" s="101"/>
      <c r="AE289" s="101"/>
      <c r="AF289" s="101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</row>
    <row r="290" spans="1:62" ht="15" customHeight="1" x14ac:dyDescent="0.25">
      <c r="A290" s="41854"/>
      <c r="B290" s="41855"/>
      <c r="C290" s="41855"/>
      <c r="D290" s="41855"/>
      <c r="E290" s="41855"/>
      <c r="F290" s="41855"/>
      <c r="G290" s="41855"/>
      <c r="H290" s="41855"/>
      <c r="I290" s="41855"/>
      <c r="J290" s="41855"/>
      <c r="K290" s="41855"/>
      <c r="L290" s="41855"/>
      <c r="M290" s="41855"/>
      <c r="N290" s="41855"/>
      <c r="O290" s="41855"/>
      <c r="P290" s="41855"/>
      <c r="Q290" s="41855"/>
      <c r="R290" s="41855"/>
      <c r="S290" s="41855"/>
      <c r="T290" s="41855"/>
      <c r="U290" s="41855"/>
      <c r="V290" s="41855"/>
      <c r="W290" s="41855"/>
      <c r="X290" s="41855"/>
      <c r="Y290" s="41855"/>
      <c r="Z290" s="41855"/>
      <c r="AA290" s="41855"/>
      <c r="AB290" s="41855"/>
      <c r="AC290" s="41856"/>
      <c r="AD290" s="101"/>
      <c r="AE290" s="101"/>
      <c r="AF290" s="101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</row>
    <row r="291" spans="1:62" ht="15" customHeight="1" x14ac:dyDescent="0.25">
      <c r="A291" s="41857"/>
      <c r="B291" s="41858"/>
      <c r="C291" s="41858"/>
      <c r="D291" s="41858"/>
      <c r="E291" s="41858"/>
      <c r="F291" s="41858"/>
      <c r="G291" s="41858"/>
      <c r="H291" s="41858"/>
      <c r="I291" s="41858"/>
      <c r="J291" s="41858"/>
      <c r="K291" s="41858"/>
      <c r="L291" s="41858"/>
      <c r="M291" s="41858"/>
      <c r="N291" s="41858"/>
      <c r="O291" s="41858"/>
      <c r="P291" s="41858"/>
      <c r="Q291" s="41858"/>
      <c r="R291" s="41858"/>
      <c r="S291" s="41858"/>
      <c r="T291" s="41858"/>
      <c r="U291" s="41858"/>
      <c r="V291" s="41858"/>
      <c r="W291" s="41858"/>
      <c r="X291" s="41858"/>
      <c r="Y291" s="41858"/>
      <c r="Z291" s="41858"/>
      <c r="AA291" s="41858"/>
      <c r="AB291" s="41858"/>
      <c r="AC291" s="41859"/>
      <c r="AD291" s="101"/>
      <c r="AE291" s="101"/>
      <c r="AF291" s="101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</row>
  </sheetData>
  <mergeCells count="157">
    <mergeCell ref="A273:C273"/>
    <mergeCell ref="A274:C274"/>
    <mergeCell ref="A275:C275"/>
    <mergeCell ref="A276:C276"/>
    <mergeCell ref="A277:C277"/>
    <mergeCell ref="A284:C284"/>
    <mergeCell ref="A278:C278"/>
    <mergeCell ref="A279:C279"/>
    <mergeCell ref="A280:C280"/>
    <mergeCell ref="A281:C281"/>
    <mergeCell ref="A282:C282"/>
    <mergeCell ref="A283:C283"/>
    <mergeCell ref="A262:C262"/>
    <mergeCell ref="A270:AC270"/>
    <mergeCell ref="A271:C272"/>
    <mergeCell ref="D271:E271"/>
    <mergeCell ref="F271:G271"/>
    <mergeCell ref="H271:I271"/>
    <mergeCell ref="J271:K271"/>
    <mergeCell ref="L271:M271"/>
    <mergeCell ref="N271:O271"/>
    <mergeCell ref="AB271:AC271"/>
    <mergeCell ref="P271:Q271"/>
    <mergeCell ref="R271:S271"/>
    <mergeCell ref="T271:U271"/>
    <mergeCell ref="V271:W271"/>
    <mergeCell ref="X271:Y271"/>
    <mergeCell ref="Z271:AA271"/>
    <mergeCell ref="A228:C228"/>
    <mergeCell ref="A230:A245"/>
    <mergeCell ref="B230:B232"/>
    <mergeCell ref="B233:B237"/>
    <mergeCell ref="B238:B242"/>
    <mergeCell ref="B243:C243"/>
    <mergeCell ref="B244:C244"/>
    <mergeCell ref="B245:C245"/>
    <mergeCell ref="A246:A261"/>
    <mergeCell ref="B246:B248"/>
    <mergeCell ref="B249:B253"/>
    <mergeCell ref="B254:B258"/>
    <mergeCell ref="B259:C259"/>
    <mergeCell ref="B260:C260"/>
    <mergeCell ref="B261:C261"/>
    <mergeCell ref="A194:C194"/>
    <mergeCell ref="A196:A211"/>
    <mergeCell ref="B196:B198"/>
    <mergeCell ref="B199:B203"/>
    <mergeCell ref="B204:B208"/>
    <mergeCell ref="B209:C209"/>
    <mergeCell ref="B210:C210"/>
    <mergeCell ref="B211:C211"/>
    <mergeCell ref="A212:A227"/>
    <mergeCell ref="B212:B214"/>
    <mergeCell ref="B215:B219"/>
    <mergeCell ref="B220:B224"/>
    <mergeCell ref="B225:C225"/>
    <mergeCell ref="B226:C226"/>
    <mergeCell ref="B227:C227"/>
    <mergeCell ref="A160:C160"/>
    <mergeCell ref="A162:A177"/>
    <mergeCell ref="B162:B164"/>
    <mergeCell ref="B165:B169"/>
    <mergeCell ref="B170:B174"/>
    <mergeCell ref="B175:C175"/>
    <mergeCell ref="B176:C176"/>
    <mergeCell ref="B177:C177"/>
    <mergeCell ref="A178:A193"/>
    <mergeCell ref="B178:B180"/>
    <mergeCell ref="B181:B185"/>
    <mergeCell ref="B186:B190"/>
    <mergeCell ref="B191:C191"/>
    <mergeCell ref="B192:C192"/>
    <mergeCell ref="B193:C193"/>
    <mergeCell ref="A126:C126"/>
    <mergeCell ref="A128:A143"/>
    <mergeCell ref="B128:B130"/>
    <mergeCell ref="B131:B135"/>
    <mergeCell ref="B136:B140"/>
    <mergeCell ref="B141:C141"/>
    <mergeCell ref="B142:C142"/>
    <mergeCell ref="B143:C143"/>
    <mergeCell ref="A144:A159"/>
    <mergeCell ref="B144:B146"/>
    <mergeCell ref="B147:B151"/>
    <mergeCell ref="B152:B156"/>
    <mergeCell ref="B157:C157"/>
    <mergeCell ref="B158:C158"/>
    <mergeCell ref="B159:C159"/>
    <mergeCell ref="A92:C92"/>
    <mergeCell ref="A94:A109"/>
    <mergeCell ref="B94:B96"/>
    <mergeCell ref="B97:B101"/>
    <mergeCell ref="B102:B106"/>
    <mergeCell ref="B107:C107"/>
    <mergeCell ref="B108:C108"/>
    <mergeCell ref="B109:C109"/>
    <mergeCell ref="A110:A125"/>
    <mergeCell ref="B110:B112"/>
    <mergeCell ref="B113:B117"/>
    <mergeCell ref="B118:B122"/>
    <mergeCell ref="B123:C123"/>
    <mergeCell ref="B124:C124"/>
    <mergeCell ref="B125:C125"/>
    <mergeCell ref="A58:C58"/>
    <mergeCell ref="A60:A75"/>
    <mergeCell ref="B60:B62"/>
    <mergeCell ref="B63:B67"/>
    <mergeCell ref="B68:B72"/>
    <mergeCell ref="B73:C73"/>
    <mergeCell ref="B74:C74"/>
    <mergeCell ref="B75:C75"/>
    <mergeCell ref="A76:A91"/>
    <mergeCell ref="B76:B78"/>
    <mergeCell ref="B79:B83"/>
    <mergeCell ref="B84:B88"/>
    <mergeCell ref="B89:C89"/>
    <mergeCell ref="B90:C90"/>
    <mergeCell ref="B91:C91"/>
    <mergeCell ref="A26:A41"/>
    <mergeCell ref="B26:B28"/>
    <mergeCell ref="B29:B33"/>
    <mergeCell ref="B34:B38"/>
    <mergeCell ref="B39:C39"/>
    <mergeCell ref="B40:C40"/>
    <mergeCell ref="B41:C41"/>
    <mergeCell ref="A42:A57"/>
    <mergeCell ref="B42:B44"/>
    <mergeCell ref="B45:B49"/>
    <mergeCell ref="B50:B54"/>
    <mergeCell ref="B55:C55"/>
    <mergeCell ref="B56:C56"/>
    <mergeCell ref="B57:C57"/>
    <mergeCell ref="C3:D3"/>
    <mergeCell ref="C4:D4"/>
    <mergeCell ref="A10:A25"/>
    <mergeCell ref="B10:B12"/>
    <mergeCell ref="B13:B17"/>
    <mergeCell ref="B18:B22"/>
    <mergeCell ref="B23:C23"/>
    <mergeCell ref="B24:C24"/>
    <mergeCell ref="B25:C25"/>
    <mergeCell ref="A287:AC291"/>
    <mergeCell ref="A1:AC1"/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63"/>
  <sheetViews>
    <sheetView showGridLines="0" workbookViewId="0"/>
  </sheetViews>
  <sheetFormatPr defaultRowHeight="15" x14ac:dyDescent="0.25"/>
  <cols>
    <col min="1" max="2" width="20.7109375" customWidth="1"/>
    <col min="3" max="3" width="18.7109375" customWidth="1"/>
    <col min="4" max="7" width="20.7109375" customWidth="1"/>
    <col min="8" max="8" width="18.7109375" customWidth="1"/>
    <col min="9" max="44" width="20.7109375" hidden="1" customWidth="1"/>
    <col min="45" max="56" width="20.7109375" customWidth="1"/>
    <col min="57" max="80" width="20.7109375" hidden="1" customWidth="1"/>
    <col min="81" max="86" width="20.7109375" customWidth="1"/>
    <col min="87" max="92" width="20.7109375" hidden="1" customWidth="1"/>
    <col min="93" max="93" width="15.7109375" customWidth="1"/>
  </cols>
  <sheetData>
    <row r="1" spans="1:93" ht="39.75" customHeight="1" x14ac:dyDescent="0.25">
      <c r="A1" s="41960" t="s">
        <v>94</v>
      </c>
      <c r="B1" s="41960"/>
      <c r="C1" s="41960"/>
      <c r="D1" s="41960"/>
      <c r="E1" s="41960"/>
      <c r="F1" s="41960"/>
      <c r="G1" s="41960"/>
      <c r="H1" s="41960"/>
      <c r="I1" s="41960"/>
      <c r="J1" s="41960"/>
      <c r="K1" s="41960"/>
      <c r="L1" s="41960"/>
      <c r="M1" s="41960"/>
      <c r="N1" s="41960"/>
      <c r="O1" s="41960"/>
      <c r="P1" s="41960"/>
      <c r="Q1" s="41960"/>
      <c r="R1" s="41960"/>
      <c r="S1" s="41960"/>
      <c r="T1" s="41960"/>
      <c r="U1" s="41960"/>
      <c r="V1" s="41960"/>
      <c r="W1" s="41960"/>
      <c r="X1" s="41960"/>
      <c r="Y1" s="41960"/>
      <c r="Z1" s="41960"/>
      <c r="AA1" s="41960"/>
      <c r="AB1" s="41960"/>
      <c r="AC1" s="41960"/>
      <c r="AD1" s="41960"/>
      <c r="AE1" s="41960"/>
      <c r="AF1" s="41960"/>
      <c r="AG1" s="41960"/>
      <c r="AH1" s="41960"/>
      <c r="AI1" s="41960"/>
      <c r="AJ1" s="41960"/>
      <c r="AK1" s="41960"/>
      <c r="AL1" s="41960"/>
      <c r="AM1" s="41960"/>
      <c r="AN1" s="41960"/>
      <c r="AO1" s="41960"/>
      <c r="AP1" s="41960"/>
      <c r="AQ1" s="41960"/>
      <c r="AR1" s="41960"/>
      <c r="AS1" s="41960"/>
      <c r="AT1" s="41960"/>
      <c r="AU1" s="41960"/>
      <c r="AV1" s="41960"/>
      <c r="AW1" s="41960"/>
      <c r="AX1" s="41960"/>
      <c r="AY1" s="41960"/>
      <c r="AZ1" s="41960"/>
      <c r="BA1" s="41960"/>
      <c r="BB1" s="41960"/>
      <c r="BC1" s="41960"/>
      <c r="BD1" s="41960"/>
      <c r="BE1" s="41960"/>
      <c r="BF1" s="41960"/>
      <c r="BG1" s="41960"/>
      <c r="BH1" s="41960"/>
      <c r="BI1" s="41960"/>
      <c r="BJ1" s="41960"/>
      <c r="BK1" s="41960"/>
      <c r="BL1" s="41960"/>
      <c r="BM1" s="41960"/>
      <c r="BN1" s="41960"/>
      <c r="BO1" s="41960"/>
      <c r="BP1" s="41960"/>
      <c r="BQ1" s="41960"/>
      <c r="BR1" s="41960"/>
      <c r="BS1" s="41960"/>
      <c r="BT1" s="41960"/>
      <c r="BU1" s="41960"/>
      <c r="BV1" s="41960"/>
      <c r="BW1" s="41960"/>
      <c r="BX1" s="41960"/>
      <c r="BY1" s="41960"/>
      <c r="BZ1" s="41960"/>
      <c r="CA1" s="41960"/>
      <c r="CB1" s="41960"/>
      <c r="CC1" s="41960"/>
      <c r="CD1" s="41960"/>
      <c r="CE1" s="41960"/>
      <c r="CF1" s="41960"/>
      <c r="CG1" s="41960"/>
      <c r="CH1" s="41960"/>
      <c r="CI1" s="41960"/>
      <c r="CJ1" s="41960"/>
      <c r="CK1" s="41960"/>
      <c r="CL1" s="41960"/>
      <c r="CM1" s="41960"/>
      <c r="CN1" s="41960"/>
      <c r="CO1" s="284"/>
    </row>
    <row r="2" spans="1:93" ht="39.75" customHeight="1" x14ac:dyDescent="0.25">
      <c r="A2" s="41960" t="s">
        <v>95</v>
      </c>
      <c r="B2" s="41960"/>
      <c r="C2" s="41960"/>
      <c r="D2" s="41960"/>
      <c r="E2" s="41960"/>
      <c r="F2" s="41960"/>
      <c r="G2" s="41960"/>
      <c r="H2" s="41960"/>
      <c r="I2" s="41960"/>
      <c r="J2" s="41960"/>
      <c r="K2" s="41960"/>
      <c r="L2" s="41960"/>
      <c r="M2" s="41960"/>
      <c r="N2" s="41960"/>
      <c r="O2" s="41960"/>
      <c r="P2" s="41960"/>
      <c r="Q2" s="41960"/>
      <c r="R2" s="41960"/>
      <c r="S2" s="41960"/>
      <c r="T2" s="41960"/>
      <c r="U2" s="41960"/>
      <c r="V2" s="41960"/>
      <c r="W2" s="41960"/>
      <c r="X2" s="41960"/>
      <c r="Y2" s="41960"/>
      <c r="Z2" s="41960"/>
      <c r="AA2" s="41960"/>
      <c r="AB2" s="41960"/>
      <c r="AC2" s="41960"/>
      <c r="AD2" s="41960"/>
      <c r="AE2" s="41960"/>
      <c r="AF2" s="41960"/>
      <c r="AG2" s="41960"/>
      <c r="AH2" s="41960"/>
      <c r="AI2" s="41960"/>
      <c r="AJ2" s="41960"/>
      <c r="AK2" s="41960"/>
      <c r="AL2" s="41960"/>
      <c r="AM2" s="41960"/>
      <c r="AN2" s="41960"/>
      <c r="AO2" s="41960"/>
      <c r="AP2" s="41960"/>
      <c r="AQ2" s="41960"/>
      <c r="AR2" s="41960"/>
      <c r="AS2" s="41960"/>
      <c r="AT2" s="41960"/>
      <c r="AU2" s="41960"/>
      <c r="AV2" s="41960"/>
      <c r="AW2" s="41960"/>
      <c r="AX2" s="41960"/>
      <c r="AY2" s="41960"/>
      <c r="AZ2" s="41960"/>
      <c r="BA2" s="41960"/>
      <c r="BB2" s="41960"/>
      <c r="BC2" s="41960"/>
      <c r="BD2" s="41960"/>
      <c r="BE2" s="41960"/>
      <c r="BF2" s="41960"/>
      <c r="BG2" s="41960"/>
      <c r="BH2" s="41960"/>
      <c r="BI2" s="41960"/>
      <c r="BJ2" s="41960"/>
      <c r="BK2" s="41960"/>
      <c r="BL2" s="41960"/>
      <c r="BM2" s="41960"/>
      <c r="BN2" s="41960"/>
      <c r="BO2" s="41960"/>
      <c r="BP2" s="41960"/>
      <c r="BQ2" s="41960"/>
      <c r="BR2" s="41960"/>
      <c r="BS2" s="41960"/>
      <c r="BT2" s="41960"/>
      <c r="BU2" s="41960"/>
      <c r="BV2" s="41960"/>
      <c r="BW2" s="41960"/>
      <c r="BX2" s="41960"/>
      <c r="BY2" s="41960"/>
      <c r="BZ2" s="41960"/>
      <c r="CA2" s="41960"/>
      <c r="CB2" s="41960"/>
      <c r="CC2" s="41960"/>
      <c r="CD2" s="41960"/>
      <c r="CE2" s="41960"/>
      <c r="CF2" s="41960"/>
      <c r="CG2" s="41960"/>
      <c r="CH2" s="41960"/>
      <c r="CI2" s="41960"/>
      <c r="CJ2" s="41960"/>
      <c r="CK2" s="41960"/>
      <c r="CL2" s="41960"/>
      <c r="CM2" s="41960"/>
      <c r="CN2" s="41960"/>
      <c r="CO2" s="284"/>
    </row>
    <row r="3" spans="1:93" ht="19.5" customHeight="1" x14ac:dyDescent="0.25">
      <c r="A3" s="285" t="s">
        <v>1</v>
      </c>
      <c r="B3" s="286" t="s">
        <v>2</v>
      </c>
      <c r="C3" s="41793">
        <v>2021</v>
      </c>
      <c r="D3" s="41794"/>
      <c r="E3" s="287"/>
      <c r="F3" s="284"/>
      <c r="G3" s="284"/>
      <c r="H3" s="284"/>
      <c r="I3" s="284"/>
      <c r="J3" s="284"/>
      <c r="K3" s="284"/>
      <c r="L3" s="284"/>
      <c r="M3" s="284"/>
      <c r="N3" s="284"/>
      <c r="O3" s="288"/>
      <c r="P3" s="288"/>
      <c r="Q3" s="284"/>
      <c r="R3" s="288"/>
      <c r="S3" s="289"/>
      <c r="T3" s="289"/>
      <c r="U3" s="284"/>
      <c r="V3" s="289"/>
      <c r="W3" s="284"/>
      <c r="X3" s="284"/>
      <c r="Y3" s="288"/>
      <c r="Z3" s="284"/>
      <c r="AA3" s="284"/>
      <c r="AB3" s="284"/>
      <c r="AC3" s="289"/>
      <c r="AD3" s="290"/>
      <c r="AE3" s="288"/>
      <c r="AF3" s="288"/>
      <c r="AG3" s="290"/>
      <c r="AH3" s="288"/>
      <c r="AI3" s="289"/>
      <c r="AJ3" s="289"/>
      <c r="AK3" s="290"/>
      <c r="AL3" s="289"/>
      <c r="AM3" s="290"/>
      <c r="AN3" s="290"/>
      <c r="AO3" s="288"/>
      <c r="AP3" s="290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</row>
    <row r="4" spans="1:93" ht="19.5" customHeight="1" x14ac:dyDescent="0.25">
      <c r="A4" s="285" t="s">
        <v>3</v>
      </c>
      <c r="B4" s="292">
        <v>14101</v>
      </c>
      <c r="C4" s="41795" t="s">
        <v>4</v>
      </c>
      <c r="D4" s="41796"/>
      <c r="E4" s="293"/>
      <c r="F4" s="294"/>
      <c r="G4" s="294"/>
      <c r="H4" s="294"/>
      <c r="I4" s="294"/>
      <c r="J4" s="294"/>
      <c r="K4" s="294"/>
      <c r="L4" s="294"/>
      <c r="M4" s="28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5"/>
      <c r="AB4" s="295"/>
      <c r="AC4" s="294"/>
      <c r="AD4" s="295"/>
      <c r="AE4" s="294"/>
      <c r="AF4" s="294"/>
      <c r="AG4" s="294"/>
      <c r="AH4" s="294"/>
      <c r="AI4" s="294"/>
      <c r="AJ4" s="294"/>
      <c r="AK4" s="295"/>
      <c r="AL4" s="294"/>
      <c r="AM4" s="294"/>
      <c r="AN4" s="294"/>
      <c r="AO4" s="294"/>
      <c r="AP4" s="294"/>
      <c r="AQ4" s="295"/>
      <c r="AR4" s="295"/>
      <c r="AS4" s="294"/>
      <c r="AT4" s="294"/>
      <c r="AU4" s="294"/>
      <c r="AV4" s="294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4"/>
      <c r="BH4" s="284"/>
      <c r="BI4" s="284"/>
      <c r="BJ4" s="284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</row>
    <row r="5" spans="1:93" ht="19.5" customHeight="1" x14ac:dyDescent="0.25">
      <c r="A5" s="296"/>
      <c r="B5" s="296"/>
      <c r="C5" s="297"/>
      <c r="D5" s="298"/>
      <c r="E5" s="298"/>
      <c r="F5" s="298"/>
      <c r="G5" s="298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5"/>
      <c r="V5" s="294"/>
      <c r="W5" s="294"/>
      <c r="X5" s="295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5"/>
      <c r="AN5" s="294"/>
      <c r="AO5" s="294"/>
      <c r="AP5" s="295"/>
      <c r="AQ5" s="294"/>
      <c r="AR5" s="295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5"/>
      <c r="BD5" s="294"/>
      <c r="BE5" s="294"/>
      <c r="BF5" s="294"/>
      <c r="BG5" s="294"/>
      <c r="BH5" s="294"/>
      <c r="BI5" s="294"/>
      <c r="BJ5" s="294"/>
      <c r="BK5" s="295"/>
      <c r="BL5" s="294"/>
      <c r="BM5" s="294"/>
      <c r="BN5" s="295"/>
      <c r="BO5" s="294"/>
      <c r="BP5" s="294"/>
      <c r="BQ5" s="294"/>
      <c r="BR5" s="294"/>
      <c r="BS5" s="294"/>
      <c r="BT5" s="294"/>
      <c r="BU5" s="288"/>
      <c r="BV5" s="288"/>
      <c r="BW5" s="288"/>
      <c r="BX5" s="294"/>
      <c r="BY5" s="294"/>
      <c r="BZ5" s="288"/>
      <c r="CA5" s="288"/>
      <c r="CB5" s="288"/>
      <c r="CC5" s="288"/>
      <c r="CD5" s="288"/>
      <c r="CE5" s="288"/>
      <c r="CF5" s="288"/>
      <c r="CG5" s="288"/>
      <c r="CH5" s="288"/>
      <c r="CI5" s="284"/>
      <c r="CJ5" s="284"/>
      <c r="CK5" s="284"/>
      <c r="CL5" s="284"/>
      <c r="CM5" s="284"/>
      <c r="CN5" s="284"/>
      <c r="CO5" s="288"/>
    </row>
    <row r="6" spans="1:93" ht="19.5" customHeight="1" x14ac:dyDescent="0.25">
      <c r="A6" s="299" t="s">
        <v>96</v>
      </c>
      <c r="B6" s="284"/>
      <c r="C6" s="300"/>
      <c r="D6" s="300"/>
      <c r="E6" s="300"/>
      <c r="F6" s="300"/>
      <c r="G6" s="300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91"/>
      <c r="BV6" s="291"/>
      <c r="BW6" s="291"/>
      <c r="BX6" s="284"/>
      <c r="BY6" s="284"/>
      <c r="BZ6" s="291"/>
      <c r="CA6" s="291"/>
      <c r="CB6" s="291"/>
      <c r="CC6" s="291"/>
      <c r="CD6" s="291"/>
      <c r="CE6" s="291"/>
      <c r="CF6" s="291"/>
      <c r="CG6" s="291"/>
      <c r="CH6" s="291"/>
      <c r="CI6" s="301"/>
      <c r="CJ6" s="301"/>
      <c r="CK6" s="301"/>
      <c r="CL6" s="301"/>
      <c r="CM6" s="301"/>
      <c r="CN6" s="301"/>
      <c r="CO6" s="291"/>
    </row>
    <row r="7" spans="1:93" ht="24.75" customHeight="1" x14ac:dyDescent="0.25">
      <c r="A7" s="41862" t="s">
        <v>97</v>
      </c>
      <c r="B7" s="41961"/>
      <c r="C7" s="41843" t="s">
        <v>98</v>
      </c>
      <c r="D7" s="41844"/>
      <c r="E7" s="41844"/>
      <c r="F7" s="41844"/>
      <c r="G7" s="41844"/>
      <c r="H7" s="41850"/>
      <c r="I7" s="41957" t="s">
        <v>9</v>
      </c>
      <c r="J7" s="41958"/>
      <c r="K7" s="41958"/>
      <c r="L7" s="41958"/>
      <c r="M7" s="41958"/>
      <c r="N7" s="41959"/>
      <c r="O7" s="41957" t="s">
        <v>10</v>
      </c>
      <c r="P7" s="41958"/>
      <c r="Q7" s="41958"/>
      <c r="R7" s="41958"/>
      <c r="S7" s="41958"/>
      <c r="T7" s="41959"/>
      <c r="U7" s="41957" t="s">
        <v>11</v>
      </c>
      <c r="V7" s="41958"/>
      <c r="W7" s="41958"/>
      <c r="X7" s="41958"/>
      <c r="Y7" s="41958"/>
      <c r="Z7" s="41959"/>
      <c r="AA7" s="41957" t="s">
        <v>12</v>
      </c>
      <c r="AB7" s="41958"/>
      <c r="AC7" s="41958"/>
      <c r="AD7" s="41958"/>
      <c r="AE7" s="41958"/>
      <c r="AF7" s="41959"/>
      <c r="AG7" s="41957" t="s">
        <v>13</v>
      </c>
      <c r="AH7" s="41958"/>
      <c r="AI7" s="41958"/>
      <c r="AJ7" s="41958"/>
      <c r="AK7" s="41958"/>
      <c r="AL7" s="41959"/>
      <c r="AM7" s="41957" t="s">
        <v>14</v>
      </c>
      <c r="AN7" s="41958"/>
      <c r="AO7" s="41958"/>
      <c r="AP7" s="41958"/>
      <c r="AQ7" s="41958"/>
      <c r="AR7" s="41959"/>
      <c r="AS7" s="41957" t="s">
        <v>15</v>
      </c>
      <c r="AT7" s="41958"/>
      <c r="AU7" s="41958"/>
      <c r="AV7" s="41958"/>
      <c r="AW7" s="41958"/>
      <c r="AX7" s="41959"/>
      <c r="AY7" s="41957" t="s">
        <v>2</v>
      </c>
      <c r="AZ7" s="41958"/>
      <c r="BA7" s="41958"/>
      <c r="BB7" s="41958"/>
      <c r="BC7" s="41958"/>
      <c r="BD7" s="41959"/>
      <c r="BE7" s="41957" t="s">
        <v>16</v>
      </c>
      <c r="BF7" s="41958"/>
      <c r="BG7" s="41958"/>
      <c r="BH7" s="41958"/>
      <c r="BI7" s="41958"/>
      <c r="BJ7" s="41959"/>
      <c r="BK7" s="41957" t="s">
        <v>17</v>
      </c>
      <c r="BL7" s="41958"/>
      <c r="BM7" s="41958"/>
      <c r="BN7" s="41958"/>
      <c r="BO7" s="41958"/>
      <c r="BP7" s="41959"/>
      <c r="BQ7" s="41957" t="s">
        <v>18</v>
      </c>
      <c r="BR7" s="41958"/>
      <c r="BS7" s="41958"/>
      <c r="BT7" s="41958"/>
      <c r="BU7" s="41958"/>
      <c r="BV7" s="41959"/>
      <c r="BW7" s="41957" t="s">
        <v>19</v>
      </c>
      <c r="BX7" s="41958"/>
      <c r="BY7" s="41958"/>
      <c r="BZ7" s="41958"/>
      <c r="CA7" s="41958"/>
      <c r="CB7" s="41959"/>
      <c r="CC7" s="41948" t="s">
        <v>99</v>
      </c>
      <c r="CD7" s="41944"/>
      <c r="CE7" s="41944"/>
      <c r="CF7" s="41944"/>
      <c r="CG7" s="41944"/>
      <c r="CH7" s="41944"/>
      <c r="CI7" s="41948" t="s">
        <v>100</v>
      </c>
      <c r="CJ7" s="41944"/>
      <c r="CK7" s="41944"/>
      <c r="CL7" s="41944"/>
      <c r="CM7" s="41944"/>
      <c r="CN7" s="41944"/>
      <c r="CO7" s="302"/>
    </row>
    <row r="8" spans="1:93" ht="30" customHeight="1" x14ac:dyDescent="0.25">
      <c r="A8" s="41862"/>
      <c r="B8" s="41961"/>
      <c r="C8" s="41810" t="s">
        <v>101</v>
      </c>
      <c r="D8" s="41927" t="s">
        <v>102</v>
      </c>
      <c r="E8" s="41927"/>
      <c r="F8" s="41927" t="s">
        <v>103</v>
      </c>
      <c r="G8" s="41927"/>
      <c r="H8" s="41955" t="s">
        <v>104</v>
      </c>
      <c r="I8" s="41810" t="s">
        <v>105</v>
      </c>
      <c r="J8" s="41927" t="s">
        <v>102</v>
      </c>
      <c r="K8" s="41927"/>
      <c r="L8" s="41927" t="s">
        <v>103</v>
      </c>
      <c r="M8" s="41927"/>
      <c r="N8" s="41955" t="s">
        <v>106</v>
      </c>
      <c r="O8" s="41810" t="s">
        <v>105</v>
      </c>
      <c r="P8" s="41927" t="s">
        <v>102</v>
      </c>
      <c r="Q8" s="41927"/>
      <c r="R8" s="41927" t="s">
        <v>103</v>
      </c>
      <c r="S8" s="41927"/>
      <c r="T8" s="41955" t="s">
        <v>106</v>
      </c>
      <c r="U8" s="41810" t="s">
        <v>105</v>
      </c>
      <c r="V8" s="41927" t="s">
        <v>102</v>
      </c>
      <c r="W8" s="41927"/>
      <c r="X8" s="41927" t="s">
        <v>103</v>
      </c>
      <c r="Y8" s="41927"/>
      <c r="Z8" s="41955" t="s">
        <v>106</v>
      </c>
      <c r="AA8" s="41810" t="s">
        <v>105</v>
      </c>
      <c r="AB8" s="41927" t="s">
        <v>102</v>
      </c>
      <c r="AC8" s="41927"/>
      <c r="AD8" s="41927" t="s">
        <v>103</v>
      </c>
      <c r="AE8" s="41927"/>
      <c r="AF8" s="41955" t="s">
        <v>106</v>
      </c>
      <c r="AG8" s="41810" t="s">
        <v>105</v>
      </c>
      <c r="AH8" s="41927" t="s">
        <v>102</v>
      </c>
      <c r="AI8" s="41927"/>
      <c r="AJ8" s="41927" t="s">
        <v>103</v>
      </c>
      <c r="AK8" s="41927"/>
      <c r="AL8" s="41955" t="s">
        <v>106</v>
      </c>
      <c r="AM8" s="41810" t="s">
        <v>105</v>
      </c>
      <c r="AN8" s="41927" t="s">
        <v>102</v>
      </c>
      <c r="AO8" s="41927"/>
      <c r="AP8" s="41927" t="s">
        <v>103</v>
      </c>
      <c r="AQ8" s="41927"/>
      <c r="AR8" s="41955" t="s">
        <v>106</v>
      </c>
      <c r="AS8" s="41810" t="s">
        <v>105</v>
      </c>
      <c r="AT8" s="41927" t="s">
        <v>102</v>
      </c>
      <c r="AU8" s="41927"/>
      <c r="AV8" s="41927" t="s">
        <v>103</v>
      </c>
      <c r="AW8" s="41927"/>
      <c r="AX8" s="41955" t="s">
        <v>106</v>
      </c>
      <c r="AY8" s="41810" t="s">
        <v>105</v>
      </c>
      <c r="AZ8" s="41927" t="s">
        <v>102</v>
      </c>
      <c r="BA8" s="41927"/>
      <c r="BB8" s="41927" t="s">
        <v>103</v>
      </c>
      <c r="BC8" s="41927"/>
      <c r="BD8" s="41955" t="s">
        <v>106</v>
      </c>
      <c r="BE8" s="41810" t="s">
        <v>105</v>
      </c>
      <c r="BF8" s="41927" t="s">
        <v>102</v>
      </c>
      <c r="BG8" s="41927"/>
      <c r="BH8" s="41927" t="s">
        <v>103</v>
      </c>
      <c r="BI8" s="41927"/>
      <c r="BJ8" s="41955" t="s">
        <v>106</v>
      </c>
      <c r="BK8" s="41810" t="s">
        <v>105</v>
      </c>
      <c r="BL8" s="41927" t="s">
        <v>102</v>
      </c>
      <c r="BM8" s="41927"/>
      <c r="BN8" s="41927" t="s">
        <v>103</v>
      </c>
      <c r="BO8" s="41927"/>
      <c r="BP8" s="41955" t="s">
        <v>106</v>
      </c>
      <c r="BQ8" s="41810" t="s">
        <v>105</v>
      </c>
      <c r="BR8" s="41927" t="s">
        <v>102</v>
      </c>
      <c r="BS8" s="41927"/>
      <c r="BT8" s="41927" t="s">
        <v>103</v>
      </c>
      <c r="BU8" s="41927"/>
      <c r="BV8" s="41955" t="s">
        <v>106</v>
      </c>
      <c r="BW8" s="41810" t="s">
        <v>105</v>
      </c>
      <c r="BX8" s="41927" t="s">
        <v>102</v>
      </c>
      <c r="BY8" s="41927"/>
      <c r="BZ8" s="41927" t="s">
        <v>103</v>
      </c>
      <c r="CA8" s="41927"/>
      <c r="CB8" s="41955" t="s">
        <v>106</v>
      </c>
      <c r="CC8" s="41954" t="s">
        <v>107</v>
      </c>
      <c r="CD8" s="41927" t="s">
        <v>102</v>
      </c>
      <c r="CE8" s="41927"/>
      <c r="CF8" s="41927" t="s">
        <v>103</v>
      </c>
      <c r="CG8" s="41927"/>
      <c r="CH8" s="41955" t="s">
        <v>108</v>
      </c>
      <c r="CI8" s="41810" t="s">
        <v>101</v>
      </c>
      <c r="CJ8" s="41927" t="s">
        <v>102</v>
      </c>
      <c r="CK8" s="41927"/>
      <c r="CL8" s="41927" t="s">
        <v>103</v>
      </c>
      <c r="CM8" s="41927"/>
      <c r="CN8" s="41954" t="s">
        <v>108</v>
      </c>
      <c r="CO8" s="302"/>
    </row>
    <row r="9" spans="1:93" ht="30" customHeight="1" x14ac:dyDescent="0.25">
      <c r="A9" s="41862"/>
      <c r="B9" s="41961"/>
      <c r="C9" s="41848"/>
      <c r="D9" s="303" t="s">
        <v>56</v>
      </c>
      <c r="E9" s="303" t="s">
        <v>57</v>
      </c>
      <c r="F9" s="303" t="s">
        <v>109</v>
      </c>
      <c r="G9" s="303" t="s">
        <v>110</v>
      </c>
      <c r="H9" s="41956"/>
      <c r="I9" s="41848"/>
      <c r="J9" s="303" t="s">
        <v>56</v>
      </c>
      <c r="K9" s="303" t="s">
        <v>57</v>
      </c>
      <c r="L9" s="303" t="s">
        <v>109</v>
      </c>
      <c r="M9" s="303" t="s">
        <v>110</v>
      </c>
      <c r="N9" s="41956"/>
      <c r="O9" s="41848"/>
      <c r="P9" s="303" t="s">
        <v>56</v>
      </c>
      <c r="Q9" s="303" t="s">
        <v>57</v>
      </c>
      <c r="R9" s="303" t="s">
        <v>109</v>
      </c>
      <c r="S9" s="303" t="s">
        <v>110</v>
      </c>
      <c r="T9" s="41956"/>
      <c r="U9" s="41848"/>
      <c r="V9" s="303" t="s">
        <v>56</v>
      </c>
      <c r="W9" s="303" t="s">
        <v>57</v>
      </c>
      <c r="X9" s="303" t="s">
        <v>109</v>
      </c>
      <c r="Y9" s="303" t="s">
        <v>110</v>
      </c>
      <c r="Z9" s="41956"/>
      <c r="AA9" s="41848"/>
      <c r="AB9" s="303" t="s">
        <v>56</v>
      </c>
      <c r="AC9" s="303" t="s">
        <v>57</v>
      </c>
      <c r="AD9" s="303" t="s">
        <v>109</v>
      </c>
      <c r="AE9" s="303" t="s">
        <v>110</v>
      </c>
      <c r="AF9" s="41956"/>
      <c r="AG9" s="41848"/>
      <c r="AH9" s="303" t="s">
        <v>56</v>
      </c>
      <c r="AI9" s="303" t="s">
        <v>57</v>
      </c>
      <c r="AJ9" s="303" t="s">
        <v>109</v>
      </c>
      <c r="AK9" s="303" t="s">
        <v>110</v>
      </c>
      <c r="AL9" s="41956"/>
      <c r="AM9" s="41848"/>
      <c r="AN9" s="303" t="s">
        <v>56</v>
      </c>
      <c r="AO9" s="303" t="s">
        <v>57</v>
      </c>
      <c r="AP9" s="303" t="s">
        <v>109</v>
      </c>
      <c r="AQ9" s="303" t="s">
        <v>110</v>
      </c>
      <c r="AR9" s="41956"/>
      <c r="AS9" s="41848"/>
      <c r="AT9" s="303" t="s">
        <v>56</v>
      </c>
      <c r="AU9" s="303" t="s">
        <v>57</v>
      </c>
      <c r="AV9" s="303" t="s">
        <v>109</v>
      </c>
      <c r="AW9" s="303" t="s">
        <v>110</v>
      </c>
      <c r="AX9" s="41956"/>
      <c r="AY9" s="41848"/>
      <c r="AZ9" s="303" t="s">
        <v>56</v>
      </c>
      <c r="BA9" s="303" t="s">
        <v>57</v>
      </c>
      <c r="BB9" s="303" t="s">
        <v>109</v>
      </c>
      <c r="BC9" s="303" t="s">
        <v>110</v>
      </c>
      <c r="BD9" s="41956"/>
      <c r="BE9" s="41848"/>
      <c r="BF9" s="303" t="s">
        <v>56</v>
      </c>
      <c r="BG9" s="303" t="s">
        <v>57</v>
      </c>
      <c r="BH9" s="303" t="s">
        <v>109</v>
      </c>
      <c r="BI9" s="303" t="s">
        <v>110</v>
      </c>
      <c r="BJ9" s="41956"/>
      <c r="BK9" s="41848"/>
      <c r="BL9" s="303" t="s">
        <v>56</v>
      </c>
      <c r="BM9" s="303" t="s">
        <v>57</v>
      </c>
      <c r="BN9" s="303" t="s">
        <v>109</v>
      </c>
      <c r="BO9" s="303" t="s">
        <v>110</v>
      </c>
      <c r="BP9" s="41956"/>
      <c r="BQ9" s="41848"/>
      <c r="BR9" s="303" t="s">
        <v>56</v>
      </c>
      <c r="BS9" s="303" t="s">
        <v>57</v>
      </c>
      <c r="BT9" s="303" t="s">
        <v>109</v>
      </c>
      <c r="BU9" s="303" t="s">
        <v>110</v>
      </c>
      <c r="BV9" s="41956"/>
      <c r="BW9" s="41848"/>
      <c r="BX9" s="303" t="s">
        <v>56</v>
      </c>
      <c r="BY9" s="303" t="s">
        <v>57</v>
      </c>
      <c r="BZ9" s="303" t="s">
        <v>109</v>
      </c>
      <c r="CA9" s="303" t="s">
        <v>110</v>
      </c>
      <c r="CB9" s="41956"/>
      <c r="CC9" s="41861"/>
      <c r="CD9" s="303" t="s">
        <v>56</v>
      </c>
      <c r="CE9" s="303" t="s">
        <v>57</v>
      </c>
      <c r="CF9" s="303" t="s">
        <v>109</v>
      </c>
      <c r="CG9" s="303" t="s">
        <v>110</v>
      </c>
      <c r="CH9" s="41956"/>
      <c r="CI9" s="41848"/>
      <c r="CJ9" s="303" t="s">
        <v>56</v>
      </c>
      <c r="CK9" s="303" t="s">
        <v>57</v>
      </c>
      <c r="CL9" s="303" t="s">
        <v>109</v>
      </c>
      <c r="CM9" s="303" t="s">
        <v>110</v>
      </c>
      <c r="CN9" s="41861"/>
      <c r="CO9" s="302"/>
    </row>
    <row r="10" spans="1:93" ht="19.5" customHeight="1" x14ac:dyDescent="0.25">
      <c r="A10" s="41921" t="s">
        <v>111</v>
      </c>
      <c r="B10" s="41922"/>
      <c r="C10" s="304">
        <f>DB_PESSOAL_V.2021!C87</f>
        <v>0</v>
      </c>
      <c r="D10" s="305">
        <f>DB_PESSOAL_V.2021!D87</f>
        <v>0</v>
      </c>
      <c r="E10" s="305">
        <f>DB_PESSOAL_V.2021!E87</f>
        <v>0</v>
      </c>
      <c r="F10" s="305">
        <f>DB_PESSOAL_V.2021!F87</f>
        <v>0</v>
      </c>
      <c r="G10" s="305">
        <f>DB_PESSOAL_V.2021!G87</f>
        <v>0</v>
      </c>
      <c r="H10" s="306">
        <f>C10+D10-E10+F10-G10</f>
        <v>0</v>
      </c>
      <c r="I10" s="307">
        <f>H10</f>
        <v>0</v>
      </c>
      <c r="J10" s="305">
        <f>MOV_ZONAS_ELEITORAIS!J$44</f>
        <v>0</v>
      </c>
      <c r="K10" s="305">
        <f>MOV_ZONAS_ELEITORAIS!K$44</f>
        <v>0</v>
      </c>
      <c r="L10" s="305">
        <f>MOV_ZONAS_ELEITORAIS!L$44</f>
        <v>0</v>
      </c>
      <c r="M10" s="305">
        <f>MOV_ZONAS_ELEITORAIS!M$44</f>
        <v>0</v>
      </c>
      <c r="N10" s="308">
        <f>I10+J10-K10+L10-M10</f>
        <v>0</v>
      </c>
      <c r="O10" s="304">
        <f>N10</f>
        <v>0</v>
      </c>
      <c r="P10" s="305">
        <f>MOV_ZONAS_ELEITORAIS!P$44</f>
        <v>0</v>
      </c>
      <c r="Q10" s="305">
        <f>MOV_ZONAS_ELEITORAIS!Q$44</f>
        <v>0</v>
      </c>
      <c r="R10" s="305">
        <f>MOV_ZONAS_ELEITORAIS!R$44</f>
        <v>0</v>
      </c>
      <c r="S10" s="305">
        <f>MOV_ZONAS_ELEITORAIS!S$44</f>
        <v>0</v>
      </c>
      <c r="T10" s="306">
        <f>O10+P10-Q10+R10-S10</f>
        <v>0</v>
      </c>
      <c r="U10" s="307">
        <f>T10</f>
        <v>0</v>
      </c>
      <c r="V10" s="305">
        <f>MOV_ZONAS_ELEITORAIS!V$44</f>
        <v>0</v>
      </c>
      <c r="W10" s="305">
        <f>MOV_ZONAS_ELEITORAIS!W$44</f>
        <v>0</v>
      </c>
      <c r="X10" s="305">
        <f>MOV_ZONAS_ELEITORAIS!X$44</f>
        <v>0</v>
      </c>
      <c r="Y10" s="305">
        <f>MOV_ZONAS_ELEITORAIS!Y$44</f>
        <v>0</v>
      </c>
      <c r="Z10" s="308">
        <f>U10+V10-W10+X10-Y10</f>
        <v>0</v>
      </c>
      <c r="AA10" s="304">
        <f>Z10</f>
        <v>0</v>
      </c>
      <c r="AB10" s="305">
        <f>MOV_ZONAS_ELEITORAIS!AB$44</f>
        <v>0</v>
      </c>
      <c r="AC10" s="305">
        <f>MOV_ZONAS_ELEITORAIS!AC$44</f>
        <v>0</v>
      </c>
      <c r="AD10" s="305">
        <f>MOV_ZONAS_ELEITORAIS!AD$44</f>
        <v>0</v>
      </c>
      <c r="AE10" s="305">
        <f>MOV_ZONAS_ELEITORAIS!AE$44</f>
        <v>0</v>
      </c>
      <c r="AF10" s="306">
        <f>AA10+AB10-AC10+AD10-AE10</f>
        <v>0</v>
      </c>
      <c r="AG10" s="304">
        <f>AF10</f>
        <v>0</v>
      </c>
      <c r="AH10" s="305">
        <f>MOV_ZONAS_ELEITORAIS!AH$44</f>
        <v>0</v>
      </c>
      <c r="AI10" s="305">
        <f>MOV_ZONAS_ELEITORAIS!AI$44</f>
        <v>0</v>
      </c>
      <c r="AJ10" s="305">
        <f>MOV_ZONAS_ELEITORAIS!AJ$44</f>
        <v>0</v>
      </c>
      <c r="AK10" s="305">
        <f>MOV_ZONAS_ELEITORAIS!AK$44</f>
        <v>0</v>
      </c>
      <c r="AL10" s="306">
        <f>AG10+AH10-AI10+AJ10-AK10</f>
        <v>0</v>
      </c>
      <c r="AM10" s="304">
        <f>AL10</f>
        <v>0</v>
      </c>
      <c r="AN10" s="305">
        <f>MOV_ZONAS_ELEITORAIS!AN$44</f>
        <v>0</v>
      </c>
      <c r="AO10" s="305">
        <f>MOV_ZONAS_ELEITORAIS!AO$44</f>
        <v>0</v>
      </c>
      <c r="AP10" s="305">
        <f>MOV_ZONAS_ELEITORAIS!AP$44</f>
        <v>0</v>
      </c>
      <c r="AQ10" s="305">
        <f>MOV_ZONAS_ELEITORAIS!AQ$44</f>
        <v>0</v>
      </c>
      <c r="AR10" s="306">
        <f>AM10+AN10-AO10+AP10-AQ10</f>
        <v>0</v>
      </c>
      <c r="AS10" s="304">
        <f>AR10</f>
        <v>0</v>
      </c>
      <c r="AT10" s="305">
        <f>MOV_ZONAS_ELEITORAIS!AT$44</f>
        <v>0</v>
      </c>
      <c r="AU10" s="305">
        <f>MOV_ZONAS_ELEITORAIS!AU$44</f>
        <v>0</v>
      </c>
      <c r="AV10" s="305">
        <f>MOV_ZONAS_ELEITORAIS!AV$44</f>
        <v>0</v>
      </c>
      <c r="AW10" s="305">
        <f>MOV_ZONAS_ELEITORAIS!AW$44</f>
        <v>0</v>
      </c>
      <c r="AX10" s="306">
        <f>AS10+AT10-AU10+AV10-AW10</f>
        <v>0</v>
      </c>
      <c r="AY10" s="304">
        <f>AX10</f>
        <v>0</v>
      </c>
      <c r="AZ10" s="305">
        <f>MOV_ZONAS_ELEITORAIS!AZ$44</f>
        <v>0</v>
      </c>
      <c r="BA10" s="305">
        <f>MOV_ZONAS_ELEITORAIS!BA$44</f>
        <v>0</v>
      </c>
      <c r="BB10" s="305">
        <f>MOV_ZONAS_ELEITORAIS!BB$44</f>
        <v>0</v>
      </c>
      <c r="BC10" s="305">
        <f>MOV_ZONAS_ELEITORAIS!BC$44</f>
        <v>0</v>
      </c>
      <c r="BD10" s="306">
        <f>AY10+AZ10-BA10+BB10-BC10</f>
        <v>0</v>
      </c>
      <c r="BE10" s="304">
        <f>BD10</f>
        <v>0</v>
      </c>
      <c r="BF10" s="305">
        <f>MOV_ZONAS_ELEITORAIS!BF$44</f>
        <v>0</v>
      </c>
      <c r="BG10" s="305">
        <f>MOV_ZONAS_ELEITORAIS!BG$44</f>
        <v>0</v>
      </c>
      <c r="BH10" s="305">
        <f>MOV_ZONAS_ELEITORAIS!BH$44</f>
        <v>0</v>
      </c>
      <c r="BI10" s="305">
        <f>MOV_ZONAS_ELEITORAIS!BI$44</f>
        <v>0</v>
      </c>
      <c r="BJ10" s="306">
        <f>BE10+BF10-BG10+BH10-BI10</f>
        <v>0</v>
      </c>
      <c r="BK10" s="304">
        <f>BJ10</f>
        <v>0</v>
      </c>
      <c r="BL10" s="305">
        <f>MOV_ZONAS_ELEITORAIS!BL$44</f>
        <v>0</v>
      </c>
      <c r="BM10" s="305">
        <f>MOV_ZONAS_ELEITORAIS!BM$44</f>
        <v>0</v>
      </c>
      <c r="BN10" s="305">
        <f>MOV_ZONAS_ELEITORAIS!BN$44</f>
        <v>0</v>
      </c>
      <c r="BO10" s="305">
        <f>MOV_ZONAS_ELEITORAIS!BO$44</f>
        <v>0</v>
      </c>
      <c r="BP10" s="306">
        <f>BK10+BL10-BM10+BN10-BO10</f>
        <v>0</v>
      </c>
      <c r="BQ10" s="304">
        <f>BP10</f>
        <v>0</v>
      </c>
      <c r="BR10" s="305">
        <f>MOV_ZONAS_ELEITORAIS!BR$44</f>
        <v>0</v>
      </c>
      <c r="BS10" s="305">
        <f>MOV_ZONAS_ELEITORAIS!BS$44</f>
        <v>0</v>
      </c>
      <c r="BT10" s="305">
        <f>MOV_ZONAS_ELEITORAIS!BT$44</f>
        <v>0</v>
      </c>
      <c r="BU10" s="305">
        <f>MOV_ZONAS_ELEITORAIS!BU$44</f>
        <v>0</v>
      </c>
      <c r="BV10" s="306">
        <f>BQ10+BR10-BS10+BT10-BU10</f>
        <v>0</v>
      </c>
      <c r="BW10" s="304">
        <f>BV10</f>
        <v>0</v>
      </c>
      <c r="BX10" s="305">
        <f>MOV_ZONAS_ELEITORAIS!BX$44</f>
        <v>0</v>
      </c>
      <c r="BY10" s="305">
        <f>MOV_ZONAS_ELEITORAIS!BY$44</f>
        <v>0</v>
      </c>
      <c r="BZ10" s="305">
        <f>MOV_ZONAS_ELEITORAIS!BZ$44</f>
        <v>0</v>
      </c>
      <c r="CA10" s="305">
        <f>MOV_ZONAS_ELEITORAIS!CA$44</f>
        <v>0</v>
      </c>
      <c r="CB10" s="306">
        <f>BW10+BX10-BY10+BZ10-CA10</f>
        <v>0</v>
      </c>
      <c r="CC10" s="304">
        <f>H10</f>
        <v>0</v>
      </c>
      <c r="CD10" s="305">
        <f t="shared" ref="CD10:CG14" si="0">J10+P10+V10+AB10+AH10+AN10+AT10+AZ10+BF10+BL10+BR10+BX10</f>
        <v>0</v>
      </c>
      <c r="CE10" s="305">
        <f t="shared" si="0"/>
        <v>0</v>
      </c>
      <c r="CF10" s="305">
        <f t="shared" si="0"/>
        <v>0</v>
      </c>
      <c r="CG10" s="305">
        <f t="shared" si="0"/>
        <v>0</v>
      </c>
      <c r="CH10" s="306">
        <f>CC10+CD10-CE10+CF10-CG10</f>
        <v>0</v>
      </c>
      <c r="CI10" s="309">
        <f>C10</f>
        <v>0</v>
      </c>
      <c r="CJ10" s="309">
        <f t="shared" ref="CJ10:CM14" si="1">CD10+D10</f>
        <v>0</v>
      </c>
      <c r="CK10" s="309">
        <f t="shared" si="1"/>
        <v>0</v>
      </c>
      <c r="CL10" s="309">
        <f t="shared" si="1"/>
        <v>0</v>
      </c>
      <c r="CM10" s="309">
        <f t="shared" si="1"/>
        <v>0</v>
      </c>
      <c r="CN10" s="310">
        <f>CI10+CJ10-CK10+CL10-CM10</f>
        <v>0</v>
      </c>
      <c r="CO10" s="288"/>
    </row>
    <row r="11" spans="1:93" ht="19.5" customHeight="1" x14ac:dyDescent="0.25">
      <c r="A11" s="41915" t="s">
        <v>112</v>
      </c>
      <c r="B11" s="41916"/>
      <c r="C11" s="311">
        <f>DB_PESSOAL_V.2021!C88</f>
        <v>0</v>
      </c>
      <c r="D11" s="312">
        <f>DB_PESSOAL_V.2021!D88</f>
        <v>0</v>
      </c>
      <c r="E11" s="312">
        <f>DB_PESSOAL_V.2021!E88</f>
        <v>0</v>
      </c>
      <c r="F11" s="312">
        <f>DB_PESSOAL_V.2021!F88</f>
        <v>0</v>
      </c>
      <c r="G11" s="312">
        <f>DB_PESSOAL_V.2021!G88</f>
        <v>0</v>
      </c>
      <c r="H11" s="313">
        <f>C11+D11-E11+F11-G11</f>
        <v>0</v>
      </c>
      <c r="I11" s="314">
        <f>H11</f>
        <v>0</v>
      </c>
      <c r="J11" s="312">
        <f>MOV_ZONAS_ELEITORAIS!J$44</f>
        <v>0</v>
      </c>
      <c r="K11" s="312">
        <f>MOV_ZONAS_ELEITORAIS!K$44</f>
        <v>0</v>
      </c>
      <c r="L11" s="312">
        <f>MOV_ZONAS_ELEITORAIS!L$44</f>
        <v>0</v>
      </c>
      <c r="M11" s="312">
        <f>MOV_ZONAS_ELEITORAIS!M$44</f>
        <v>0</v>
      </c>
      <c r="N11" s="315">
        <f>I11+J11-K11+L11-M11</f>
        <v>0</v>
      </c>
      <c r="O11" s="311">
        <f>N11</f>
        <v>0</v>
      </c>
      <c r="P11" s="312">
        <f>MOV_ZONAS_ELEITORAIS!P$44</f>
        <v>0</v>
      </c>
      <c r="Q11" s="312">
        <f>MOV_ZONAS_ELEITORAIS!Q$44</f>
        <v>0</v>
      </c>
      <c r="R11" s="312">
        <f>MOV_ZONAS_ELEITORAIS!R$44</f>
        <v>0</v>
      </c>
      <c r="S11" s="312">
        <f>MOV_ZONAS_ELEITORAIS!S$44</f>
        <v>0</v>
      </c>
      <c r="T11" s="313">
        <f>O11+P11-Q11+R11-S11</f>
        <v>0</v>
      </c>
      <c r="U11" s="314">
        <f>T11</f>
        <v>0</v>
      </c>
      <c r="V11" s="312">
        <f>MOV_ZONAS_ELEITORAIS!V$44</f>
        <v>0</v>
      </c>
      <c r="W11" s="312">
        <f>MOV_ZONAS_ELEITORAIS!W$44</f>
        <v>0</v>
      </c>
      <c r="X11" s="312">
        <f>MOV_ZONAS_ELEITORAIS!X$44</f>
        <v>0</v>
      </c>
      <c r="Y11" s="312">
        <f>MOV_ZONAS_ELEITORAIS!Y$44</f>
        <v>0</v>
      </c>
      <c r="Z11" s="315">
        <f>U11+V11-W11+X11-Y11</f>
        <v>0</v>
      </c>
      <c r="AA11" s="311">
        <f>Z11</f>
        <v>0</v>
      </c>
      <c r="AB11" s="312">
        <f>MOV_ZONAS_ELEITORAIS!AB$44</f>
        <v>0</v>
      </c>
      <c r="AC11" s="312">
        <f>MOV_ZONAS_ELEITORAIS!AC$44</f>
        <v>0</v>
      </c>
      <c r="AD11" s="312">
        <f>MOV_ZONAS_ELEITORAIS!AD$44</f>
        <v>0</v>
      </c>
      <c r="AE11" s="312">
        <f>MOV_ZONAS_ELEITORAIS!AE$44</f>
        <v>0</v>
      </c>
      <c r="AF11" s="313">
        <f>AA11+AB11-AC11+AD11-AE11</f>
        <v>0</v>
      </c>
      <c r="AG11" s="311">
        <f>AF11</f>
        <v>0</v>
      </c>
      <c r="AH11" s="312">
        <f>MOV_ZONAS_ELEITORAIS!AH$44</f>
        <v>0</v>
      </c>
      <c r="AI11" s="312">
        <f>MOV_ZONAS_ELEITORAIS!AI$44</f>
        <v>0</v>
      </c>
      <c r="AJ11" s="312">
        <f>MOV_ZONAS_ELEITORAIS!AJ$44</f>
        <v>0</v>
      </c>
      <c r="AK11" s="312">
        <f>MOV_ZONAS_ELEITORAIS!AK$44</f>
        <v>0</v>
      </c>
      <c r="AL11" s="313">
        <f>AG11+AH11-AI11+AJ11-AK11</f>
        <v>0</v>
      </c>
      <c r="AM11" s="311">
        <f>AL11</f>
        <v>0</v>
      </c>
      <c r="AN11" s="312">
        <f>MOV_ZONAS_ELEITORAIS!AN$44</f>
        <v>0</v>
      </c>
      <c r="AO11" s="312">
        <f>MOV_ZONAS_ELEITORAIS!AO$44</f>
        <v>0</v>
      </c>
      <c r="AP11" s="312">
        <f>MOV_ZONAS_ELEITORAIS!AP$44</f>
        <v>0</v>
      </c>
      <c r="AQ11" s="312">
        <f>MOV_ZONAS_ELEITORAIS!AQ$44</f>
        <v>0</v>
      </c>
      <c r="AR11" s="313">
        <f>AM11+AN11-AO11+AP11-AQ11</f>
        <v>0</v>
      </c>
      <c r="AS11" s="311">
        <f>AR11</f>
        <v>0</v>
      </c>
      <c r="AT11" s="312">
        <f>MOV_ZONAS_ELEITORAIS!AT$44</f>
        <v>0</v>
      </c>
      <c r="AU11" s="312">
        <f>MOV_ZONAS_ELEITORAIS!AU$44</f>
        <v>0</v>
      </c>
      <c r="AV11" s="312">
        <f>MOV_ZONAS_ELEITORAIS!AV$44</f>
        <v>0</v>
      </c>
      <c r="AW11" s="312">
        <f>MOV_ZONAS_ELEITORAIS!AW$44</f>
        <v>0</v>
      </c>
      <c r="AX11" s="313">
        <f>AS11+AT11-AU11+AV11-AW11</f>
        <v>0</v>
      </c>
      <c r="AY11" s="311">
        <f>AX11</f>
        <v>0</v>
      </c>
      <c r="AZ11" s="312">
        <f>MOV_ZONAS_ELEITORAIS!AZ$44</f>
        <v>0</v>
      </c>
      <c r="BA11" s="312">
        <f>MOV_ZONAS_ELEITORAIS!BA$44</f>
        <v>0</v>
      </c>
      <c r="BB11" s="312">
        <f>MOV_ZONAS_ELEITORAIS!BB$44</f>
        <v>0</v>
      </c>
      <c r="BC11" s="312">
        <f>MOV_ZONAS_ELEITORAIS!BC$44</f>
        <v>0</v>
      </c>
      <c r="BD11" s="313">
        <f>AY11+AZ11-BA11+BB11-BC11</f>
        <v>0</v>
      </c>
      <c r="BE11" s="311">
        <f>BD11</f>
        <v>0</v>
      </c>
      <c r="BF11" s="312">
        <f>MOV_ZONAS_ELEITORAIS!BF$44</f>
        <v>0</v>
      </c>
      <c r="BG11" s="312">
        <f>MOV_ZONAS_ELEITORAIS!BG$44</f>
        <v>0</v>
      </c>
      <c r="BH11" s="312">
        <f>MOV_ZONAS_ELEITORAIS!BH$44</f>
        <v>0</v>
      </c>
      <c r="BI11" s="312">
        <f>MOV_ZONAS_ELEITORAIS!BI$44</f>
        <v>0</v>
      </c>
      <c r="BJ11" s="313">
        <f>BE11+BF11-BG11+BH11-BI11</f>
        <v>0</v>
      </c>
      <c r="BK11" s="311">
        <f>BJ11</f>
        <v>0</v>
      </c>
      <c r="BL11" s="312">
        <f>MOV_ZONAS_ELEITORAIS!BL$44</f>
        <v>0</v>
      </c>
      <c r="BM11" s="312">
        <f>MOV_ZONAS_ELEITORAIS!BM$44</f>
        <v>0</v>
      </c>
      <c r="BN11" s="312">
        <f>MOV_ZONAS_ELEITORAIS!BN$44</f>
        <v>0</v>
      </c>
      <c r="BO11" s="312">
        <f>MOV_ZONAS_ELEITORAIS!BO$44</f>
        <v>0</v>
      </c>
      <c r="BP11" s="313">
        <f>BK11+BL11-BM11+BN11-BO11</f>
        <v>0</v>
      </c>
      <c r="BQ11" s="311">
        <f>BP11</f>
        <v>0</v>
      </c>
      <c r="BR11" s="312">
        <f>MOV_ZONAS_ELEITORAIS!BR$44</f>
        <v>0</v>
      </c>
      <c r="BS11" s="312">
        <f>MOV_ZONAS_ELEITORAIS!BS$44</f>
        <v>0</v>
      </c>
      <c r="BT11" s="312">
        <f>MOV_ZONAS_ELEITORAIS!BT$44</f>
        <v>0</v>
      </c>
      <c r="BU11" s="312">
        <f>MOV_ZONAS_ELEITORAIS!BU$44</f>
        <v>0</v>
      </c>
      <c r="BV11" s="313">
        <f>BQ11+BR11-BS11+BT11-BU11</f>
        <v>0</v>
      </c>
      <c r="BW11" s="311">
        <f>BV11</f>
        <v>0</v>
      </c>
      <c r="BX11" s="312">
        <f>MOV_ZONAS_ELEITORAIS!BX$44</f>
        <v>0</v>
      </c>
      <c r="BY11" s="312">
        <f>MOV_ZONAS_ELEITORAIS!BY$44</f>
        <v>0</v>
      </c>
      <c r="BZ11" s="312">
        <f>MOV_ZONAS_ELEITORAIS!BZ$44</f>
        <v>0</v>
      </c>
      <c r="CA11" s="312">
        <f>MOV_ZONAS_ELEITORAIS!CA$44</f>
        <v>0</v>
      </c>
      <c r="CB11" s="313">
        <f>BW11+BX11-BY11+BZ11-CA11</f>
        <v>0</v>
      </c>
      <c r="CC11" s="311">
        <f>H11</f>
        <v>0</v>
      </c>
      <c r="CD11" s="312">
        <f t="shared" si="0"/>
        <v>0</v>
      </c>
      <c r="CE11" s="312">
        <f t="shared" si="0"/>
        <v>0</v>
      </c>
      <c r="CF11" s="312">
        <f t="shared" si="0"/>
        <v>0</v>
      </c>
      <c r="CG11" s="312">
        <f t="shared" si="0"/>
        <v>0</v>
      </c>
      <c r="CH11" s="313">
        <f>CC11+CD11-CE11+CF11-CG11</f>
        <v>0</v>
      </c>
      <c r="CI11" s="316">
        <f>C11</f>
        <v>0</v>
      </c>
      <c r="CJ11" s="316">
        <f t="shared" si="1"/>
        <v>0</v>
      </c>
      <c r="CK11" s="316">
        <f t="shared" si="1"/>
        <v>0</v>
      </c>
      <c r="CL11" s="316">
        <f t="shared" si="1"/>
        <v>0</v>
      </c>
      <c r="CM11" s="316">
        <f t="shared" si="1"/>
        <v>0</v>
      </c>
      <c r="CN11" s="317">
        <f>CI11+CJ11-CK11+CL11-CM11</f>
        <v>0</v>
      </c>
      <c r="CO11" s="288"/>
    </row>
    <row r="12" spans="1:93" ht="19.5" customHeight="1" x14ac:dyDescent="0.25">
      <c r="A12" s="41915" t="s">
        <v>113</v>
      </c>
      <c r="B12" s="41916"/>
      <c r="C12" s="311">
        <f>DB_PESSOAL_V.2021!C89</f>
        <v>0</v>
      </c>
      <c r="D12" s="312">
        <f>DB_PESSOAL_V.2021!D89</f>
        <v>0</v>
      </c>
      <c r="E12" s="312">
        <f>DB_PESSOAL_V.2021!E89</f>
        <v>0</v>
      </c>
      <c r="F12" s="312">
        <f>DB_PESSOAL_V.2021!F89</f>
        <v>0</v>
      </c>
      <c r="G12" s="312">
        <f>DB_PESSOAL_V.2021!G89</f>
        <v>0</v>
      </c>
      <c r="H12" s="313">
        <f>C12+D12-E12+F12-G12</f>
        <v>0</v>
      </c>
      <c r="I12" s="314">
        <f>H12</f>
        <v>0</v>
      </c>
      <c r="J12" s="312">
        <f>MOV_ZONAS_ELEITORAIS!J$21+MOV_ZONAS_ELEITORAIS!J$31</f>
        <v>0</v>
      </c>
      <c r="K12" s="312">
        <f>MOV_ZONAS_ELEITORAIS!K$21+MOV_ZONAS_ELEITORAIS!K$31</f>
        <v>0</v>
      </c>
      <c r="L12" s="312">
        <f>MOV_ZONAS_ELEITORAIS!L$21+MOV_ZONAS_ELEITORAIS!L$31</f>
        <v>0</v>
      </c>
      <c r="M12" s="312">
        <f>MOV_ZONAS_ELEITORAIS!M$21+MOV_ZONAS_ELEITORAIS!M$31</f>
        <v>0</v>
      </c>
      <c r="N12" s="315">
        <f>I12+J12-K12+L12-M12</f>
        <v>0</v>
      </c>
      <c r="O12" s="311">
        <f>N12</f>
        <v>0</v>
      </c>
      <c r="P12" s="312">
        <f>MOV_ZONAS_ELEITORAIS!P$21+MOV_ZONAS_ELEITORAIS!P$31</f>
        <v>0</v>
      </c>
      <c r="Q12" s="312">
        <f>MOV_ZONAS_ELEITORAIS!Q$21+MOV_ZONAS_ELEITORAIS!Q$31</f>
        <v>0</v>
      </c>
      <c r="R12" s="312">
        <f>MOV_ZONAS_ELEITORAIS!R$21+MOV_ZONAS_ELEITORAIS!R$31</f>
        <v>0</v>
      </c>
      <c r="S12" s="312">
        <f>MOV_ZONAS_ELEITORAIS!S$21+MOV_ZONAS_ELEITORAIS!S$31</f>
        <v>0</v>
      </c>
      <c r="T12" s="313">
        <f>O12+P12-Q12+R12-S12</f>
        <v>0</v>
      </c>
      <c r="U12" s="314">
        <f>T12</f>
        <v>0</v>
      </c>
      <c r="V12" s="312">
        <f>MOV_ZONAS_ELEITORAIS!V$21+MOV_ZONAS_ELEITORAIS!V$31</f>
        <v>0</v>
      </c>
      <c r="W12" s="312">
        <f>MOV_ZONAS_ELEITORAIS!W$21+MOV_ZONAS_ELEITORAIS!W$31</f>
        <v>0</v>
      </c>
      <c r="X12" s="312">
        <f>MOV_ZONAS_ELEITORAIS!X$21+MOV_ZONAS_ELEITORAIS!X$31</f>
        <v>0</v>
      </c>
      <c r="Y12" s="312">
        <f>MOV_ZONAS_ELEITORAIS!Y$21+MOV_ZONAS_ELEITORAIS!Y$31</f>
        <v>0</v>
      </c>
      <c r="Z12" s="315">
        <f>U12+V12-W12+X12-Y12</f>
        <v>0</v>
      </c>
      <c r="AA12" s="311">
        <f>Z12</f>
        <v>0</v>
      </c>
      <c r="AB12" s="312">
        <f>MOV_ZONAS_ELEITORAIS!AB$21+MOV_ZONAS_ELEITORAIS!AB$31</f>
        <v>0</v>
      </c>
      <c r="AC12" s="312">
        <f>MOV_ZONAS_ELEITORAIS!AC$21+MOV_ZONAS_ELEITORAIS!AC$31</f>
        <v>0</v>
      </c>
      <c r="AD12" s="312">
        <f>MOV_ZONAS_ELEITORAIS!AD$21+MOV_ZONAS_ELEITORAIS!AD$31</f>
        <v>0</v>
      </c>
      <c r="AE12" s="312">
        <f>MOV_ZONAS_ELEITORAIS!AE$21+MOV_ZONAS_ELEITORAIS!AE$31</f>
        <v>0</v>
      </c>
      <c r="AF12" s="313">
        <f>AA12+AB12-AC12+AD12-AE12</f>
        <v>0</v>
      </c>
      <c r="AG12" s="311">
        <f>AF12</f>
        <v>0</v>
      </c>
      <c r="AH12" s="312">
        <f>MOV_ZONAS_ELEITORAIS!AH$21+MOV_ZONAS_ELEITORAIS!AH$31</f>
        <v>0</v>
      </c>
      <c r="AI12" s="312">
        <f>MOV_ZONAS_ELEITORAIS!AI$21+MOV_ZONAS_ELEITORAIS!AI$31</f>
        <v>0</v>
      </c>
      <c r="AJ12" s="312">
        <f>MOV_ZONAS_ELEITORAIS!AJ$21+MOV_ZONAS_ELEITORAIS!AJ$31</f>
        <v>0</v>
      </c>
      <c r="AK12" s="312">
        <f>MOV_ZONAS_ELEITORAIS!AK$21+MOV_ZONAS_ELEITORAIS!AK$31</f>
        <v>0</v>
      </c>
      <c r="AL12" s="313">
        <f>AG12+AH12-AI12+AJ12-AK12</f>
        <v>0</v>
      </c>
      <c r="AM12" s="311">
        <f>AL12</f>
        <v>0</v>
      </c>
      <c r="AN12" s="312">
        <f>MOV_ZONAS_ELEITORAIS!AN$21+MOV_ZONAS_ELEITORAIS!AN$31</f>
        <v>0</v>
      </c>
      <c r="AO12" s="312">
        <f>MOV_ZONAS_ELEITORAIS!AO$21+MOV_ZONAS_ELEITORAIS!AO$31</f>
        <v>0</v>
      </c>
      <c r="AP12" s="312">
        <f>MOV_ZONAS_ELEITORAIS!AP$21+MOV_ZONAS_ELEITORAIS!AP$31</f>
        <v>0</v>
      </c>
      <c r="AQ12" s="312">
        <f>MOV_ZONAS_ELEITORAIS!AQ$21+MOV_ZONAS_ELEITORAIS!AQ$31</f>
        <v>0</v>
      </c>
      <c r="AR12" s="313">
        <f>AM12+AN12-AO12+AP12-AQ12</f>
        <v>0</v>
      </c>
      <c r="AS12" s="311">
        <f>AR12</f>
        <v>0</v>
      </c>
      <c r="AT12" s="312">
        <f>MOV_ZONAS_ELEITORAIS!AT$21+MOV_ZONAS_ELEITORAIS!AT$31</f>
        <v>0</v>
      </c>
      <c r="AU12" s="312">
        <f>MOV_ZONAS_ELEITORAIS!AU$21+MOV_ZONAS_ELEITORAIS!AU$31</f>
        <v>0</v>
      </c>
      <c r="AV12" s="312">
        <f>MOV_ZONAS_ELEITORAIS!AV$21+MOV_ZONAS_ELEITORAIS!AV$31</f>
        <v>0</v>
      </c>
      <c r="AW12" s="312">
        <f>MOV_ZONAS_ELEITORAIS!AW$21+MOV_ZONAS_ELEITORAIS!AW$31</f>
        <v>0</v>
      </c>
      <c r="AX12" s="313">
        <f>AS12+AT12-AU12+AV12-AW12</f>
        <v>0</v>
      </c>
      <c r="AY12" s="311">
        <f>AX12</f>
        <v>0</v>
      </c>
      <c r="AZ12" s="312">
        <f>MOV_ZONAS_ELEITORAIS!AZ$21+MOV_ZONAS_ELEITORAIS!AZ$31</f>
        <v>0</v>
      </c>
      <c r="BA12" s="312">
        <f>MOV_ZONAS_ELEITORAIS!BA$21+MOV_ZONAS_ELEITORAIS!BA$31</f>
        <v>0</v>
      </c>
      <c r="BB12" s="312">
        <f>MOV_ZONAS_ELEITORAIS!BB$21+MOV_ZONAS_ELEITORAIS!BB$31</f>
        <v>0</v>
      </c>
      <c r="BC12" s="312">
        <f>MOV_ZONAS_ELEITORAIS!BC$21+MOV_ZONAS_ELEITORAIS!BC$31</f>
        <v>0</v>
      </c>
      <c r="BD12" s="313">
        <f>AY12+AZ12-BA12+BB12-BC12</f>
        <v>0</v>
      </c>
      <c r="BE12" s="311">
        <f>BD12</f>
        <v>0</v>
      </c>
      <c r="BF12" s="312">
        <f>MOV_ZONAS_ELEITORAIS!BF$21+MOV_ZONAS_ELEITORAIS!BF$31</f>
        <v>0</v>
      </c>
      <c r="BG12" s="312">
        <f>MOV_ZONAS_ELEITORAIS!BG$21+MOV_ZONAS_ELEITORAIS!BG$31</f>
        <v>0</v>
      </c>
      <c r="BH12" s="312">
        <f>MOV_ZONAS_ELEITORAIS!BH$21+MOV_ZONAS_ELEITORAIS!BH$31</f>
        <v>0</v>
      </c>
      <c r="BI12" s="312">
        <f>MOV_ZONAS_ELEITORAIS!BI$21+MOV_ZONAS_ELEITORAIS!BI$31</f>
        <v>0</v>
      </c>
      <c r="BJ12" s="313">
        <f>BE12+BF12-BG12+BH12-BI12</f>
        <v>0</v>
      </c>
      <c r="BK12" s="311">
        <f>BJ12</f>
        <v>0</v>
      </c>
      <c r="BL12" s="312">
        <f>MOV_ZONAS_ELEITORAIS!BL$21+MOV_ZONAS_ELEITORAIS!BL$31</f>
        <v>0</v>
      </c>
      <c r="BM12" s="312">
        <f>MOV_ZONAS_ELEITORAIS!BM$21+MOV_ZONAS_ELEITORAIS!BM$31</f>
        <v>0</v>
      </c>
      <c r="BN12" s="312">
        <f>MOV_ZONAS_ELEITORAIS!BN$21+MOV_ZONAS_ELEITORAIS!BN$31</f>
        <v>0</v>
      </c>
      <c r="BO12" s="312">
        <f>MOV_ZONAS_ELEITORAIS!BO$21+MOV_ZONAS_ELEITORAIS!BO$31</f>
        <v>0</v>
      </c>
      <c r="BP12" s="313">
        <f>BK12+BL12-BM12+BN12-BO12</f>
        <v>0</v>
      </c>
      <c r="BQ12" s="311">
        <f>BP12</f>
        <v>0</v>
      </c>
      <c r="BR12" s="312">
        <f>MOV_ZONAS_ELEITORAIS!BR$21+MOV_ZONAS_ELEITORAIS!BR$31</f>
        <v>0</v>
      </c>
      <c r="BS12" s="312">
        <f>MOV_ZONAS_ELEITORAIS!BS$21+MOV_ZONAS_ELEITORAIS!BS$31</f>
        <v>0</v>
      </c>
      <c r="BT12" s="312">
        <f>MOV_ZONAS_ELEITORAIS!BT$21+MOV_ZONAS_ELEITORAIS!BT$31</f>
        <v>0</v>
      </c>
      <c r="BU12" s="312">
        <f>MOV_ZONAS_ELEITORAIS!BU$21+MOV_ZONAS_ELEITORAIS!BU$31</f>
        <v>0</v>
      </c>
      <c r="BV12" s="313">
        <f>BQ12+BR12-BS12+BT12-BU12</f>
        <v>0</v>
      </c>
      <c r="BW12" s="311">
        <f>BV12</f>
        <v>0</v>
      </c>
      <c r="BX12" s="312">
        <f>MOV_ZONAS_ELEITORAIS!BX$21+MOV_ZONAS_ELEITORAIS!BX$31</f>
        <v>0</v>
      </c>
      <c r="BY12" s="312">
        <f>MOV_ZONAS_ELEITORAIS!BY$21+MOV_ZONAS_ELEITORAIS!BY$31</f>
        <v>0</v>
      </c>
      <c r="BZ12" s="312">
        <f>MOV_ZONAS_ELEITORAIS!BZ$21+MOV_ZONAS_ELEITORAIS!BZ$31</f>
        <v>0</v>
      </c>
      <c r="CA12" s="312">
        <f>MOV_ZONAS_ELEITORAIS!CA$21+MOV_ZONAS_ELEITORAIS!CA$31</f>
        <v>0</v>
      </c>
      <c r="CB12" s="313">
        <f>BW12+BX12-BY12+BZ12-CA12</f>
        <v>0</v>
      </c>
      <c r="CC12" s="311">
        <f>H12</f>
        <v>0</v>
      </c>
      <c r="CD12" s="312">
        <f t="shared" si="0"/>
        <v>0</v>
      </c>
      <c r="CE12" s="312">
        <f t="shared" si="0"/>
        <v>0</v>
      </c>
      <c r="CF12" s="312">
        <f t="shared" si="0"/>
        <v>0</v>
      </c>
      <c r="CG12" s="312">
        <f t="shared" si="0"/>
        <v>0</v>
      </c>
      <c r="CH12" s="313">
        <f>CC12+CD12-CE12+CF12-CG12</f>
        <v>0</v>
      </c>
      <c r="CI12" s="316">
        <f>C12</f>
        <v>0</v>
      </c>
      <c r="CJ12" s="316">
        <f t="shared" si="1"/>
        <v>0</v>
      </c>
      <c r="CK12" s="316">
        <f t="shared" si="1"/>
        <v>0</v>
      </c>
      <c r="CL12" s="316">
        <f t="shared" si="1"/>
        <v>0</v>
      </c>
      <c r="CM12" s="316">
        <f t="shared" si="1"/>
        <v>0</v>
      </c>
      <c r="CN12" s="317">
        <f>CI12+CJ12-CK12+CL12-CM12</f>
        <v>0</v>
      </c>
      <c r="CO12" s="288"/>
    </row>
    <row r="13" spans="1:93" ht="19.5" customHeight="1" x14ac:dyDescent="0.25">
      <c r="A13" s="41915" t="s">
        <v>114</v>
      </c>
      <c r="B13" s="41916"/>
      <c r="C13" s="311">
        <f>DB_PESSOAL_V.2021!C90</f>
        <v>0</v>
      </c>
      <c r="D13" s="312">
        <f>DB_PESSOAL_V.2021!D90</f>
        <v>0</v>
      </c>
      <c r="E13" s="312">
        <f>DB_PESSOAL_V.2021!E90</f>
        <v>0</v>
      </c>
      <c r="F13" s="312">
        <f>DB_PESSOAL_V.2021!F90</f>
        <v>0</v>
      </c>
      <c r="G13" s="312">
        <f>DB_PESSOAL_V.2021!G90</f>
        <v>0</v>
      </c>
      <c r="H13" s="313">
        <f>C13+D13-E13+F13-G13</f>
        <v>0</v>
      </c>
      <c r="I13" s="314">
        <f>H13</f>
        <v>0</v>
      </c>
      <c r="J13" s="312">
        <f>MOV_ZONAS_ELEITORAIS!J$22+MOV_ZONAS_ELEITORAIS!J$32</f>
        <v>0</v>
      </c>
      <c r="K13" s="312">
        <f>MOV_ZONAS_ELEITORAIS!K$22+MOV_ZONAS_ELEITORAIS!K$32</f>
        <v>0</v>
      </c>
      <c r="L13" s="312">
        <f>MOV_ZONAS_ELEITORAIS!L$22+MOV_ZONAS_ELEITORAIS!L$32</f>
        <v>0</v>
      </c>
      <c r="M13" s="312">
        <f>MOV_ZONAS_ELEITORAIS!M$22+MOV_ZONAS_ELEITORAIS!M$32</f>
        <v>0</v>
      </c>
      <c r="N13" s="315">
        <f>I13+J13-K13+L13-M13</f>
        <v>0</v>
      </c>
      <c r="O13" s="311">
        <f>N13</f>
        <v>0</v>
      </c>
      <c r="P13" s="312">
        <f>MOV_ZONAS_ELEITORAIS!P$22+MOV_ZONAS_ELEITORAIS!P$32</f>
        <v>0</v>
      </c>
      <c r="Q13" s="312">
        <f>MOV_ZONAS_ELEITORAIS!Q$22+MOV_ZONAS_ELEITORAIS!Q$32</f>
        <v>0</v>
      </c>
      <c r="R13" s="312">
        <f>MOV_ZONAS_ELEITORAIS!R$22+MOV_ZONAS_ELEITORAIS!R$32</f>
        <v>0</v>
      </c>
      <c r="S13" s="312">
        <f>MOV_ZONAS_ELEITORAIS!S$22+MOV_ZONAS_ELEITORAIS!S$32</f>
        <v>0</v>
      </c>
      <c r="T13" s="313">
        <f>O13+P13-Q13+R13-S13</f>
        <v>0</v>
      </c>
      <c r="U13" s="314">
        <f>T13</f>
        <v>0</v>
      </c>
      <c r="V13" s="312">
        <f>MOV_ZONAS_ELEITORAIS!V$22+MOV_ZONAS_ELEITORAIS!V$32</f>
        <v>0</v>
      </c>
      <c r="W13" s="312">
        <f>MOV_ZONAS_ELEITORAIS!W$22+MOV_ZONAS_ELEITORAIS!W$32</f>
        <v>0</v>
      </c>
      <c r="X13" s="312">
        <f>MOV_ZONAS_ELEITORAIS!X$22+MOV_ZONAS_ELEITORAIS!X$32</f>
        <v>0</v>
      </c>
      <c r="Y13" s="312">
        <f>MOV_ZONAS_ELEITORAIS!Y$22+MOV_ZONAS_ELEITORAIS!Y$32</f>
        <v>0</v>
      </c>
      <c r="Z13" s="315">
        <f>U13+V13-W13+X13-Y13</f>
        <v>0</v>
      </c>
      <c r="AA13" s="311">
        <f>Z13</f>
        <v>0</v>
      </c>
      <c r="AB13" s="312">
        <f>MOV_ZONAS_ELEITORAIS!AB$22+MOV_ZONAS_ELEITORAIS!AB$32</f>
        <v>0</v>
      </c>
      <c r="AC13" s="312">
        <f>MOV_ZONAS_ELEITORAIS!AC$22+MOV_ZONAS_ELEITORAIS!AC$32</f>
        <v>0</v>
      </c>
      <c r="AD13" s="312">
        <f>MOV_ZONAS_ELEITORAIS!AD$22+MOV_ZONAS_ELEITORAIS!AD$32</f>
        <v>0</v>
      </c>
      <c r="AE13" s="312">
        <f>MOV_ZONAS_ELEITORAIS!AE$22+MOV_ZONAS_ELEITORAIS!AE$32</f>
        <v>0</v>
      </c>
      <c r="AF13" s="313">
        <f>AA13+AB13-AC13+AD13-AE13</f>
        <v>0</v>
      </c>
      <c r="AG13" s="311">
        <f>AF13</f>
        <v>0</v>
      </c>
      <c r="AH13" s="312">
        <f>MOV_ZONAS_ELEITORAIS!AH$22+MOV_ZONAS_ELEITORAIS!AH$32</f>
        <v>0</v>
      </c>
      <c r="AI13" s="312">
        <f>MOV_ZONAS_ELEITORAIS!AI$22+MOV_ZONAS_ELEITORAIS!AI$32</f>
        <v>0</v>
      </c>
      <c r="AJ13" s="312">
        <f>MOV_ZONAS_ELEITORAIS!AJ$22+MOV_ZONAS_ELEITORAIS!AJ$32</f>
        <v>0</v>
      </c>
      <c r="AK13" s="312">
        <f>MOV_ZONAS_ELEITORAIS!AK$22+MOV_ZONAS_ELEITORAIS!AK$32</f>
        <v>0</v>
      </c>
      <c r="AL13" s="313">
        <f>AG13+AH13-AI13+AJ13-AK13</f>
        <v>0</v>
      </c>
      <c r="AM13" s="311">
        <f>AL13</f>
        <v>0</v>
      </c>
      <c r="AN13" s="312">
        <f>MOV_ZONAS_ELEITORAIS!AN$22+MOV_ZONAS_ELEITORAIS!AN$32</f>
        <v>0</v>
      </c>
      <c r="AO13" s="312">
        <f>MOV_ZONAS_ELEITORAIS!AO$22+MOV_ZONAS_ELEITORAIS!AO$32</f>
        <v>0</v>
      </c>
      <c r="AP13" s="312">
        <f>MOV_ZONAS_ELEITORAIS!AP$22+MOV_ZONAS_ELEITORAIS!AP$32</f>
        <v>0</v>
      </c>
      <c r="AQ13" s="312">
        <f>MOV_ZONAS_ELEITORAIS!AQ$22+MOV_ZONAS_ELEITORAIS!AQ$32</f>
        <v>0</v>
      </c>
      <c r="AR13" s="313">
        <f>AM13+AN13-AO13+AP13-AQ13</f>
        <v>0</v>
      </c>
      <c r="AS13" s="311">
        <f>AR13</f>
        <v>0</v>
      </c>
      <c r="AT13" s="312">
        <f>MOV_ZONAS_ELEITORAIS!AT$22+MOV_ZONAS_ELEITORAIS!AT$32</f>
        <v>0</v>
      </c>
      <c r="AU13" s="312">
        <f>MOV_ZONAS_ELEITORAIS!AU$22+MOV_ZONAS_ELEITORAIS!AU$32</f>
        <v>0</v>
      </c>
      <c r="AV13" s="312">
        <f>MOV_ZONAS_ELEITORAIS!AV$22+MOV_ZONAS_ELEITORAIS!AV$32</f>
        <v>0</v>
      </c>
      <c r="AW13" s="312">
        <f>MOV_ZONAS_ELEITORAIS!AW$22+MOV_ZONAS_ELEITORAIS!AW$32</f>
        <v>0</v>
      </c>
      <c r="AX13" s="313">
        <f>AS13+AT13-AU13+AV13-AW13</f>
        <v>0</v>
      </c>
      <c r="AY13" s="311">
        <f>AX13</f>
        <v>0</v>
      </c>
      <c r="AZ13" s="312">
        <f>MOV_ZONAS_ELEITORAIS!AZ$22+MOV_ZONAS_ELEITORAIS!AZ$32</f>
        <v>0</v>
      </c>
      <c r="BA13" s="312">
        <f>MOV_ZONAS_ELEITORAIS!BA$22+MOV_ZONAS_ELEITORAIS!BA$32</f>
        <v>0</v>
      </c>
      <c r="BB13" s="312">
        <f>MOV_ZONAS_ELEITORAIS!BB$22+MOV_ZONAS_ELEITORAIS!BB$32</f>
        <v>0</v>
      </c>
      <c r="BC13" s="312">
        <f>MOV_ZONAS_ELEITORAIS!BC$22+MOV_ZONAS_ELEITORAIS!BC$32</f>
        <v>0</v>
      </c>
      <c r="BD13" s="313">
        <f>AY13+AZ13-BA13+BB13-BC13</f>
        <v>0</v>
      </c>
      <c r="BE13" s="311">
        <f>BD13</f>
        <v>0</v>
      </c>
      <c r="BF13" s="312">
        <f>MOV_ZONAS_ELEITORAIS!BF$22+MOV_ZONAS_ELEITORAIS!BF$32</f>
        <v>0</v>
      </c>
      <c r="BG13" s="312">
        <f>MOV_ZONAS_ELEITORAIS!BG$22+MOV_ZONAS_ELEITORAIS!BG$32</f>
        <v>0</v>
      </c>
      <c r="BH13" s="312">
        <f>MOV_ZONAS_ELEITORAIS!BH$22+MOV_ZONAS_ELEITORAIS!BH$32</f>
        <v>0</v>
      </c>
      <c r="BI13" s="312">
        <f>MOV_ZONAS_ELEITORAIS!BI$22+MOV_ZONAS_ELEITORAIS!BI$32</f>
        <v>0</v>
      </c>
      <c r="BJ13" s="313">
        <f>BE13+BF13-BG13+BH13-BI13</f>
        <v>0</v>
      </c>
      <c r="BK13" s="311">
        <f>BJ13</f>
        <v>0</v>
      </c>
      <c r="BL13" s="312">
        <f>MOV_ZONAS_ELEITORAIS!BL$22+MOV_ZONAS_ELEITORAIS!BL$32</f>
        <v>0</v>
      </c>
      <c r="BM13" s="312">
        <f>MOV_ZONAS_ELEITORAIS!BM$22+MOV_ZONAS_ELEITORAIS!BM$32</f>
        <v>0</v>
      </c>
      <c r="BN13" s="312">
        <f>MOV_ZONAS_ELEITORAIS!BN$22+MOV_ZONAS_ELEITORAIS!BN$32</f>
        <v>0</v>
      </c>
      <c r="BO13" s="312">
        <f>MOV_ZONAS_ELEITORAIS!BO$22+MOV_ZONAS_ELEITORAIS!BO$32</f>
        <v>0</v>
      </c>
      <c r="BP13" s="313">
        <f>BK13+BL13-BM13+BN13-BO13</f>
        <v>0</v>
      </c>
      <c r="BQ13" s="311">
        <f>BP13</f>
        <v>0</v>
      </c>
      <c r="BR13" s="312">
        <f>MOV_ZONAS_ELEITORAIS!BR$22+MOV_ZONAS_ELEITORAIS!BR$32</f>
        <v>0</v>
      </c>
      <c r="BS13" s="312">
        <f>MOV_ZONAS_ELEITORAIS!BS$22+MOV_ZONAS_ELEITORAIS!BS$32</f>
        <v>0</v>
      </c>
      <c r="BT13" s="312">
        <f>MOV_ZONAS_ELEITORAIS!BT$22+MOV_ZONAS_ELEITORAIS!BT$32</f>
        <v>0</v>
      </c>
      <c r="BU13" s="312">
        <f>MOV_ZONAS_ELEITORAIS!BU$22+MOV_ZONAS_ELEITORAIS!BU$32</f>
        <v>0</v>
      </c>
      <c r="BV13" s="313">
        <f>BQ13+BR13-BS13+BT13-BU13</f>
        <v>0</v>
      </c>
      <c r="BW13" s="311">
        <f>BV13</f>
        <v>0</v>
      </c>
      <c r="BX13" s="312">
        <f>MOV_ZONAS_ELEITORAIS!BX$22+MOV_ZONAS_ELEITORAIS!BX$32</f>
        <v>0</v>
      </c>
      <c r="BY13" s="312">
        <f>MOV_ZONAS_ELEITORAIS!BY$22+MOV_ZONAS_ELEITORAIS!BY$32</f>
        <v>0</v>
      </c>
      <c r="BZ13" s="312">
        <f>MOV_ZONAS_ELEITORAIS!BZ$22+MOV_ZONAS_ELEITORAIS!BZ$32</f>
        <v>0</v>
      </c>
      <c r="CA13" s="312">
        <f>MOV_ZONAS_ELEITORAIS!CA$22+MOV_ZONAS_ELEITORAIS!CA$32</f>
        <v>0</v>
      </c>
      <c r="CB13" s="313">
        <f>BW13+BX13-BY13+BZ13-CA13</f>
        <v>0</v>
      </c>
      <c r="CC13" s="311">
        <f>H13</f>
        <v>0</v>
      </c>
      <c r="CD13" s="312">
        <f t="shared" si="0"/>
        <v>0</v>
      </c>
      <c r="CE13" s="312">
        <f t="shared" si="0"/>
        <v>0</v>
      </c>
      <c r="CF13" s="312">
        <f t="shared" si="0"/>
        <v>0</v>
      </c>
      <c r="CG13" s="312">
        <f t="shared" si="0"/>
        <v>0</v>
      </c>
      <c r="CH13" s="313">
        <f>CC13+CD13-CE13+CF13-CG13</f>
        <v>0</v>
      </c>
      <c r="CI13" s="316">
        <f>C13</f>
        <v>0</v>
      </c>
      <c r="CJ13" s="316">
        <f t="shared" si="1"/>
        <v>0</v>
      </c>
      <c r="CK13" s="316">
        <f t="shared" si="1"/>
        <v>0</v>
      </c>
      <c r="CL13" s="316">
        <f t="shared" si="1"/>
        <v>0</v>
      </c>
      <c r="CM13" s="316">
        <f t="shared" si="1"/>
        <v>0</v>
      </c>
      <c r="CN13" s="317">
        <f>CI13+CJ13-CK13+CL13-CM13</f>
        <v>0</v>
      </c>
      <c r="CO13" s="288"/>
    </row>
    <row r="14" spans="1:93" ht="19.5" customHeight="1" x14ac:dyDescent="0.25">
      <c r="A14" s="41951" t="s">
        <v>115</v>
      </c>
      <c r="B14" s="41952"/>
      <c r="C14" s="318">
        <f>DB_PESSOAL_V.2021!C91</f>
        <v>0</v>
      </c>
      <c r="D14" s="319">
        <f>DB_PESSOAL_V.2021!D91</f>
        <v>0</v>
      </c>
      <c r="E14" s="319">
        <f>DB_PESSOAL_V.2021!E91</f>
        <v>0</v>
      </c>
      <c r="F14" s="319">
        <f>DB_PESSOAL_V.2021!F91</f>
        <v>0</v>
      </c>
      <c r="G14" s="319">
        <f>DB_PESSOAL_V.2021!G91</f>
        <v>0</v>
      </c>
      <c r="H14" s="320">
        <f>C14+D14-E14+F14-G14</f>
        <v>0</v>
      </c>
      <c r="I14" s="321">
        <f>H14</f>
        <v>0</v>
      </c>
      <c r="J14" s="319">
        <f>MOV_ZONAS_ELEITORAIS!J$23+MOV_ZONAS_ELEITORAIS!J$33</f>
        <v>0</v>
      </c>
      <c r="K14" s="319">
        <f>MOV_ZONAS_ELEITORAIS!K$23+MOV_ZONAS_ELEITORAIS!K$33</f>
        <v>0</v>
      </c>
      <c r="L14" s="319">
        <f>MOV_ZONAS_ELEITORAIS!L$23+MOV_ZONAS_ELEITORAIS!L$33</f>
        <v>0</v>
      </c>
      <c r="M14" s="319">
        <f>MOV_ZONAS_ELEITORAIS!M$23+MOV_ZONAS_ELEITORAIS!M$33</f>
        <v>0</v>
      </c>
      <c r="N14" s="322">
        <f>I14+J14-K14+L14-M14</f>
        <v>0</v>
      </c>
      <c r="O14" s="318">
        <f>N14</f>
        <v>0</v>
      </c>
      <c r="P14" s="319">
        <f>MOV_ZONAS_ELEITORAIS!P$23+MOV_ZONAS_ELEITORAIS!P$33</f>
        <v>0</v>
      </c>
      <c r="Q14" s="319">
        <f>MOV_ZONAS_ELEITORAIS!Q$23+MOV_ZONAS_ELEITORAIS!Q$33</f>
        <v>0</v>
      </c>
      <c r="R14" s="319">
        <f>MOV_ZONAS_ELEITORAIS!R$23+MOV_ZONAS_ELEITORAIS!R$33</f>
        <v>0</v>
      </c>
      <c r="S14" s="319">
        <f>MOV_ZONAS_ELEITORAIS!S$23+MOV_ZONAS_ELEITORAIS!S$33</f>
        <v>0</v>
      </c>
      <c r="T14" s="320">
        <f>O14+P14-Q14+R14-S14</f>
        <v>0</v>
      </c>
      <c r="U14" s="321">
        <f>T14</f>
        <v>0</v>
      </c>
      <c r="V14" s="319">
        <f>MOV_ZONAS_ELEITORAIS!V$23+MOV_ZONAS_ELEITORAIS!V$33</f>
        <v>0</v>
      </c>
      <c r="W14" s="319">
        <f>MOV_ZONAS_ELEITORAIS!W$23+MOV_ZONAS_ELEITORAIS!W$33</f>
        <v>0</v>
      </c>
      <c r="X14" s="319">
        <f>MOV_ZONAS_ELEITORAIS!X$23+MOV_ZONAS_ELEITORAIS!X$33</f>
        <v>0</v>
      </c>
      <c r="Y14" s="319">
        <f>MOV_ZONAS_ELEITORAIS!Y$23+MOV_ZONAS_ELEITORAIS!Y$33</f>
        <v>0</v>
      </c>
      <c r="Z14" s="322">
        <f>U14+V14-W14+X14-Y14</f>
        <v>0</v>
      </c>
      <c r="AA14" s="318">
        <f>Z14</f>
        <v>0</v>
      </c>
      <c r="AB14" s="319">
        <f>MOV_ZONAS_ELEITORAIS!AB$23+MOV_ZONAS_ELEITORAIS!AB$33</f>
        <v>0</v>
      </c>
      <c r="AC14" s="319">
        <f>MOV_ZONAS_ELEITORAIS!AC$23+MOV_ZONAS_ELEITORAIS!AC$33</f>
        <v>0</v>
      </c>
      <c r="AD14" s="319">
        <f>MOV_ZONAS_ELEITORAIS!AD$23+MOV_ZONAS_ELEITORAIS!AD$33</f>
        <v>0</v>
      </c>
      <c r="AE14" s="319">
        <f>MOV_ZONAS_ELEITORAIS!AE$23+MOV_ZONAS_ELEITORAIS!AE$33</f>
        <v>0</v>
      </c>
      <c r="AF14" s="320">
        <f>AA14+AB14-AC14+AD14-AE14</f>
        <v>0</v>
      </c>
      <c r="AG14" s="318">
        <f>AF14</f>
        <v>0</v>
      </c>
      <c r="AH14" s="319">
        <f>MOV_ZONAS_ELEITORAIS!AH$23+MOV_ZONAS_ELEITORAIS!AH$33</f>
        <v>0</v>
      </c>
      <c r="AI14" s="319">
        <f>MOV_ZONAS_ELEITORAIS!AI$23+MOV_ZONAS_ELEITORAIS!AI$33</f>
        <v>0</v>
      </c>
      <c r="AJ14" s="319">
        <f>MOV_ZONAS_ELEITORAIS!AJ$23+MOV_ZONAS_ELEITORAIS!AJ$33</f>
        <v>0</v>
      </c>
      <c r="AK14" s="319">
        <f>MOV_ZONAS_ELEITORAIS!AK$23+MOV_ZONAS_ELEITORAIS!AK$33</f>
        <v>0</v>
      </c>
      <c r="AL14" s="320">
        <f>AG14+AH14-AI14+AJ14-AK14</f>
        <v>0</v>
      </c>
      <c r="AM14" s="318">
        <f>AL14</f>
        <v>0</v>
      </c>
      <c r="AN14" s="319">
        <f>MOV_ZONAS_ELEITORAIS!AN$23+MOV_ZONAS_ELEITORAIS!AN$33</f>
        <v>0</v>
      </c>
      <c r="AO14" s="319">
        <f>MOV_ZONAS_ELEITORAIS!AO$23+MOV_ZONAS_ELEITORAIS!AO$33</f>
        <v>0</v>
      </c>
      <c r="AP14" s="319">
        <f>MOV_ZONAS_ELEITORAIS!AP$23+MOV_ZONAS_ELEITORAIS!AP$33</f>
        <v>0</v>
      </c>
      <c r="AQ14" s="319">
        <f>MOV_ZONAS_ELEITORAIS!AQ$23+MOV_ZONAS_ELEITORAIS!AQ$33</f>
        <v>0</v>
      </c>
      <c r="AR14" s="320">
        <f>AM14+AN14-AO14+AP14-AQ14</f>
        <v>0</v>
      </c>
      <c r="AS14" s="318">
        <f>AR14</f>
        <v>0</v>
      </c>
      <c r="AT14" s="319">
        <f>MOV_ZONAS_ELEITORAIS!AT$23+MOV_ZONAS_ELEITORAIS!AT$33</f>
        <v>0</v>
      </c>
      <c r="AU14" s="319">
        <f>MOV_ZONAS_ELEITORAIS!AU$23+MOV_ZONAS_ELEITORAIS!AU$33</f>
        <v>0</v>
      </c>
      <c r="AV14" s="319">
        <f>MOV_ZONAS_ELEITORAIS!AV$23+MOV_ZONAS_ELEITORAIS!AV$33</f>
        <v>0</v>
      </c>
      <c r="AW14" s="319">
        <f>MOV_ZONAS_ELEITORAIS!AW$23+MOV_ZONAS_ELEITORAIS!AW$33</f>
        <v>0</v>
      </c>
      <c r="AX14" s="320">
        <f>AS14+AT14-AU14+AV14-AW14</f>
        <v>0</v>
      </c>
      <c r="AY14" s="318">
        <f>AX14</f>
        <v>0</v>
      </c>
      <c r="AZ14" s="319">
        <f>MOV_ZONAS_ELEITORAIS!AZ$23+MOV_ZONAS_ELEITORAIS!AZ$33</f>
        <v>0</v>
      </c>
      <c r="BA14" s="319">
        <f>MOV_ZONAS_ELEITORAIS!BA$23+MOV_ZONAS_ELEITORAIS!BA$33</f>
        <v>0</v>
      </c>
      <c r="BB14" s="319">
        <f>MOV_ZONAS_ELEITORAIS!BB$23+MOV_ZONAS_ELEITORAIS!BB$33</f>
        <v>0</v>
      </c>
      <c r="BC14" s="319">
        <f>MOV_ZONAS_ELEITORAIS!BC$23+MOV_ZONAS_ELEITORAIS!BC$33</f>
        <v>0</v>
      </c>
      <c r="BD14" s="320">
        <f>AY14+AZ14-BA14+BB14-BC14</f>
        <v>0</v>
      </c>
      <c r="BE14" s="318">
        <f>BD14</f>
        <v>0</v>
      </c>
      <c r="BF14" s="319">
        <f>MOV_ZONAS_ELEITORAIS!BF$23+MOV_ZONAS_ELEITORAIS!BF$33</f>
        <v>0</v>
      </c>
      <c r="BG14" s="319">
        <f>MOV_ZONAS_ELEITORAIS!BG$23+MOV_ZONAS_ELEITORAIS!BG$33</f>
        <v>0</v>
      </c>
      <c r="BH14" s="319">
        <f>MOV_ZONAS_ELEITORAIS!BH$23+MOV_ZONAS_ELEITORAIS!BH$33</f>
        <v>0</v>
      </c>
      <c r="BI14" s="319">
        <f>MOV_ZONAS_ELEITORAIS!BI$23+MOV_ZONAS_ELEITORAIS!BI$33</f>
        <v>0</v>
      </c>
      <c r="BJ14" s="320">
        <f>BE14+BF14-BG14+BH14-BI14</f>
        <v>0</v>
      </c>
      <c r="BK14" s="318">
        <f>BJ14</f>
        <v>0</v>
      </c>
      <c r="BL14" s="319">
        <f>MOV_ZONAS_ELEITORAIS!BL$23+MOV_ZONAS_ELEITORAIS!BL$33</f>
        <v>0</v>
      </c>
      <c r="BM14" s="319">
        <f>MOV_ZONAS_ELEITORAIS!BM$23+MOV_ZONAS_ELEITORAIS!BM$33</f>
        <v>0</v>
      </c>
      <c r="BN14" s="319">
        <f>MOV_ZONAS_ELEITORAIS!BN$23+MOV_ZONAS_ELEITORAIS!BN$33</f>
        <v>0</v>
      </c>
      <c r="BO14" s="319">
        <f>MOV_ZONAS_ELEITORAIS!BO$23+MOV_ZONAS_ELEITORAIS!BO$33</f>
        <v>0</v>
      </c>
      <c r="BP14" s="320">
        <f>BK14+BL14-BM14+BN14-BO14</f>
        <v>0</v>
      </c>
      <c r="BQ14" s="318">
        <f>BP14</f>
        <v>0</v>
      </c>
      <c r="BR14" s="319">
        <f>MOV_ZONAS_ELEITORAIS!BR$23+MOV_ZONAS_ELEITORAIS!BR$33</f>
        <v>0</v>
      </c>
      <c r="BS14" s="319">
        <f>MOV_ZONAS_ELEITORAIS!BS$23+MOV_ZONAS_ELEITORAIS!BS$33</f>
        <v>0</v>
      </c>
      <c r="BT14" s="319">
        <f>MOV_ZONAS_ELEITORAIS!BT$23+MOV_ZONAS_ELEITORAIS!BT$33</f>
        <v>0</v>
      </c>
      <c r="BU14" s="319">
        <f>MOV_ZONAS_ELEITORAIS!BU$23+MOV_ZONAS_ELEITORAIS!BU$33</f>
        <v>0</v>
      </c>
      <c r="BV14" s="320">
        <f>BQ14+BR14-BS14+BT14-BU14</f>
        <v>0</v>
      </c>
      <c r="BW14" s="318">
        <f>BV14</f>
        <v>0</v>
      </c>
      <c r="BX14" s="319">
        <f>MOV_ZONAS_ELEITORAIS!BX$23+MOV_ZONAS_ELEITORAIS!BX$33</f>
        <v>0</v>
      </c>
      <c r="BY14" s="319">
        <f>MOV_ZONAS_ELEITORAIS!BY$23+MOV_ZONAS_ELEITORAIS!BY$33</f>
        <v>0</v>
      </c>
      <c r="BZ14" s="319">
        <f>MOV_ZONAS_ELEITORAIS!BZ$23+MOV_ZONAS_ELEITORAIS!BZ$33</f>
        <v>0</v>
      </c>
      <c r="CA14" s="319">
        <f>MOV_ZONAS_ELEITORAIS!CA$23+MOV_ZONAS_ELEITORAIS!CA$33</f>
        <v>0</v>
      </c>
      <c r="CB14" s="320">
        <f>BW14+BX14-BY14+BZ14-CA14</f>
        <v>0</v>
      </c>
      <c r="CC14" s="318">
        <f>H14</f>
        <v>0</v>
      </c>
      <c r="CD14" s="319">
        <f t="shared" si="0"/>
        <v>0</v>
      </c>
      <c r="CE14" s="319">
        <f t="shared" si="0"/>
        <v>0</v>
      </c>
      <c r="CF14" s="319">
        <f t="shared" si="0"/>
        <v>0</v>
      </c>
      <c r="CG14" s="319">
        <f t="shared" si="0"/>
        <v>0</v>
      </c>
      <c r="CH14" s="320">
        <f>CC14+CD14-CE14+CF14-CG14</f>
        <v>0</v>
      </c>
      <c r="CI14" s="323">
        <f>C14</f>
        <v>0</v>
      </c>
      <c r="CJ14" s="323">
        <f t="shared" si="1"/>
        <v>0</v>
      </c>
      <c r="CK14" s="323">
        <f t="shared" si="1"/>
        <v>0</v>
      </c>
      <c r="CL14" s="323">
        <f t="shared" si="1"/>
        <v>0</v>
      </c>
      <c r="CM14" s="323">
        <f t="shared" si="1"/>
        <v>0</v>
      </c>
      <c r="CN14" s="324">
        <f>CI14+CJ14-CK14+CL14-CM14</f>
        <v>0</v>
      </c>
      <c r="CO14" s="288"/>
    </row>
    <row r="15" spans="1:93" ht="19.5" customHeight="1" x14ac:dyDescent="0.25">
      <c r="A15" s="41949" t="s">
        <v>116</v>
      </c>
      <c r="B15" s="41950"/>
      <c r="C15" s="325">
        <f t="shared" ref="C15:AH15" si="2">SUM(C10:C14)</f>
        <v>0</v>
      </c>
      <c r="D15" s="325">
        <f t="shared" si="2"/>
        <v>0</v>
      </c>
      <c r="E15" s="325">
        <f t="shared" si="2"/>
        <v>0</v>
      </c>
      <c r="F15" s="325">
        <f t="shared" si="2"/>
        <v>0</v>
      </c>
      <c r="G15" s="325">
        <f t="shared" si="2"/>
        <v>0</v>
      </c>
      <c r="H15" s="325">
        <f t="shared" si="2"/>
        <v>0</v>
      </c>
      <c r="I15" s="325">
        <f t="shared" si="2"/>
        <v>0</v>
      </c>
      <c r="J15" s="325">
        <f t="shared" si="2"/>
        <v>0</v>
      </c>
      <c r="K15" s="325">
        <f t="shared" si="2"/>
        <v>0</v>
      </c>
      <c r="L15" s="325">
        <f t="shared" si="2"/>
        <v>0</v>
      </c>
      <c r="M15" s="325">
        <f t="shared" si="2"/>
        <v>0</v>
      </c>
      <c r="N15" s="325">
        <f t="shared" si="2"/>
        <v>0</v>
      </c>
      <c r="O15" s="325">
        <f t="shared" si="2"/>
        <v>0</v>
      </c>
      <c r="P15" s="325">
        <f t="shared" si="2"/>
        <v>0</v>
      </c>
      <c r="Q15" s="325">
        <f t="shared" si="2"/>
        <v>0</v>
      </c>
      <c r="R15" s="325">
        <f t="shared" si="2"/>
        <v>0</v>
      </c>
      <c r="S15" s="325">
        <f t="shared" si="2"/>
        <v>0</v>
      </c>
      <c r="T15" s="325">
        <f t="shared" si="2"/>
        <v>0</v>
      </c>
      <c r="U15" s="325">
        <f t="shared" si="2"/>
        <v>0</v>
      </c>
      <c r="V15" s="325">
        <f t="shared" si="2"/>
        <v>0</v>
      </c>
      <c r="W15" s="325">
        <f t="shared" si="2"/>
        <v>0</v>
      </c>
      <c r="X15" s="325">
        <f t="shared" si="2"/>
        <v>0</v>
      </c>
      <c r="Y15" s="325">
        <f t="shared" si="2"/>
        <v>0</v>
      </c>
      <c r="Z15" s="325">
        <f t="shared" si="2"/>
        <v>0</v>
      </c>
      <c r="AA15" s="325">
        <f t="shared" si="2"/>
        <v>0</v>
      </c>
      <c r="AB15" s="325">
        <f t="shared" si="2"/>
        <v>0</v>
      </c>
      <c r="AC15" s="325">
        <f t="shared" si="2"/>
        <v>0</v>
      </c>
      <c r="AD15" s="325">
        <f t="shared" si="2"/>
        <v>0</v>
      </c>
      <c r="AE15" s="325">
        <f t="shared" si="2"/>
        <v>0</v>
      </c>
      <c r="AF15" s="325">
        <f t="shared" si="2"/>
        <v>0</v>
      </c>
      <c r="AG15" s="325">
        <f t="shared" si="2"/>
        <v>0</v>
      </c>
      <c r="AH15" s="325">
        <f t="shared" si="2"/>
        <v>0</v>
      </c>
      <c r="AI15" s="325">
        <f t="shared" ref="AI15:BN15" si="3">SUM(AI10:AI14)</f>
        <v>0</v>
      </c>
      <c r="AJ15" s="325">
        <f t="shared" si="3"/>
        <v>0</v>
      </c>
      <c r="AK15" s="325">
        <f t="shared" si="3"/>
        <v>0</v>
      </c>
      <c r="AL15" s="325">
        <f t="shared" si="3"/>
        <v>0</v>
      </c>
      <c r="AM15" s="325">
        <f t="shared" si="3"/>
        <v>0</v>
      </c>
      <c r="AN15" s="325">
        <f t="shared" si="3"/>
        <v>0</v>
      </c>
      <c r="AO15" s="325">
        <f t="shared" si="3"/>
        <v>0</v>
      </c>
      <c r="AP15" s="325">
        <f t="shared" si="3"/>
        <v>0</v>
      </c>
      <c r="AQ15" s="325">
        <f t="shared" si="3"/>
        <v>0</v>
      </c>
      <c r="AR15" s="325">
        <f t="shared" si="3"/>
        <v>0</v>
      </c>
      <c r="AS15" s="325">
        <f t="shared" si="3"/>
        <v>0</v>
      </c>
      <c r="AT15" s="325">
        <f t="shared" si="3"/>
        <v>0</v>
      </c>
      <c r="AU15" s="325">
        <f t="shared" si="3"/>
        <v>0</v>
      </c>
      <c r="AV15" s="325">
        <f t="shared" si="3"/>
        <v>0</v>
      </c>
      <c r="AW15" s="325">
        <f t="shared" si="3"/>
        <v>0</v>
      </c>
      <c r="AX15" s="325">
        <f t="shared" si="3"/>
        <v>0</v>
      </c>
      <c r="AY15" s="325">
        <f t="shared" si="3"/>
        <v>0</v>
      </c>
      <c r="AZ15" s="325">
        <f t="shared" si="3"/>
        <v>0</v>
      </c>
      <c r="BA15" s="325">
        <f t="shared" si="3"/>
        <v>0</v>
      </c>
      <c r="BB15" s="325">
        <f t="shared" si="3"/>
        <v>0</v>
      </c>
      <c r="BC15" s="325">
        <f t="shared" si="3"/>
        <v>0</v>
      </c>
      <c r="BD15" s="325">
        <f t="shared" si="3"/>
        <v>0</v>
      </c>
      <c r="BE15" s="325">
        <f t="shared" si="3"/>
        <v>0</v>
      </c>
      <c r="BF15" s="325">
        <f t="shared" si="3"/>
        <v>0</v>
      </c>
      <c r="BG15" s="325">
        <f t="shared" si="3"/>
        <v>0</v>
      </c>
      <c r="BH15" s="325">
        <f t="shared" si="3"/>
        <v>0</v>
      </c>
      <c r="BI15" s="325">
        <f t="shared" si="3"/>
        <v>0</v>
      </c>
      <c r="BJ15" s="325">
        <f t="shared" si="3"/>
        <v>0</v>
      </c>
      <c r="BK15" s="325">
        <f t="shared" si="3"/>
        <v>0</v>
      </c>
      <c r="BL15" s="325">
        <f t="shared" si="3"/>
        <v>0</v>
      </c>
      <c r="BM15" s="325">
        <f t="shared" si="3"/>
        <v>0</v>
      </c>
      <c r="BN15" s="325">
        <f t="shared" si="3"/>
        <v>0</v>
      </c>
      <c r="BO15" s="325">
        <f t="shared" ref="BO15:CT15" si="4">SUM(BO10:BO14)</f>
        <v>0</v>
      </c>
      <c r="BP15" s="325">
        <f t="shared" si="4"/>
        <v>0</v>
      </c>
      <c r="BQ15" s="325">
        <f t="shared" si="4"/>
        <v>0</v>
      </c>
      <c r="BR15" s="325">
        <f t="shared" si="4"/>
        <v>0</v>
      </c>
      <c r="BS15" s="325">
        <f t="shared" si="4"/>
        <v>0</v>
      </c>
      <c r="BT15" s="325">
        <f t="shared" si="4"/>
        <v>0</v>
      </c>
      <c r="BU15" s="325">
        <f t="shared" si="4"/>
        <v>0</v>
      </c>
      <c r="BV15" s="325">
        <f t="shared" si="4"/>
        <v>0</v>
      </c>
      <c r="BW15" s="325">
        <f t="shared" si="4"/>
        <v>0</v>
      </c>
      <c r="BX15" s="325">
        <f t="shared" si="4"/>
        <v>0</v>
      </c>
      <c r="BY15" s="325">
        <f t="shared" si="4"/>
        <v>0</v>
      </c>
      <c r="BZ15" s="325">
        <f t="shared" si="4"/>
        <v>0</v>
      </c>
      <c r="CA15" s="325">
        <f t="shared" si="4"/>
        <v>0</v>
      </c>
      <c r="CB15" s="325">
        <f t="shared" si="4"/>
        <v>0</v>
      </c>
      <c r="CC15" s="326">
        <f t="shared" si="4"/>
        <v>0</v>
      </c>
      <c r="CD15" s="325">
        <f t="shared" si="4"/>
        <v>0</v>
      </c>
      <c r="CE15" s="325">
        <f t="shared" si="4"/>
        <v>0</v>
      </c>
      <c r="CF15" s="325">
        <f t="shared" si="4"/>
        <v>0</v>
      </c>
      <c r="CG15" s="325">
        <f t="shared" si="4"/>
        <v>0</v>
      </c>
      <c r="CH15" s="327">
        <f t="shared" si="4"/>
        <v>0</v>
      </c>
      <c r="CI15" s="328">
        <f t="shared" si="4"/>
        <v>0</v>
      </c>
      <c r="CJ15" s="328">
        <f t="shared" si="4"/>
        <v>0</v>
      </c>
      <c r="CK15" s="328">
        <f t="shared" si="4"/>
        <v>0</v>
      </c>
      <c r="CL15" s="328">
        <f t="shared" si="4"/>
        <v>0</v>
      </c>
      <c r="CM15" s="328">
        <f t="shared" si="4"/>
        <v>0</v>
      </c>
      <c r="CN15" s="329">
        <f t="shared" si="4"/>
        <v>0</v>
      </c>
      <c r="CO15" s="284"/>
    </row>
    <row r="16" spans="1:93" ht="19.5" customHeight="1" x14ac:dyDescent="0.25">
      <c r="A16" s="288"/>
      <c r="B16" s="288"/>
      <c r="C16" s="300"/>
      <c r="D16" s="330"/>
      <c r="E16" s="330"/>
      <c r="F16" s="330"/>
      <c r="G16" s="330"/>
      <c r="H16" s="300"/>
      <c r="I16" s="284"/>
      <c r="J16" s="288"/>
      <c r="K16" s="284"/>
      <c r="L16" s="288"/>
      <c r="M16" s="284"/>
      <c r="N16" s="284"/>
      <c r="O16" s="288"/>
      <c r="P16" s="288"/>
      <c r="Q16" s="284"/>
      <c r="R16" s="288"/>
      <c r="S16" s="284"/>
      <c r="T16" s="284"/>
      <c r="U16" s="288"/>
      <c r="V16" s="288"/>
      <c r="W16" s="284"/>
      <c r="X16" s="288"/>
      <c r="Y16" s="284"/>
      <c r="Z16" s="288"/>
      <c r="AA16" s="288"/>
      <c r="AB16" s="288"/>
      <c r="AC16" s="284"/>
      <c r="AD16" s="288"/>
      <c r="AE16" s="284"/>
      <c r="AF16" s="288"/>
      <c r="AG16" s="288"/>
      <c r="AH16" s="288"/>
      <c r="AI16" s="284"/>
      <c r="AJ16" s="288"/>
      <c r="AK16" s="284"/>
      <c r="AL16" s="288"/>
      <c r="AM16" s="288"/>
      <c r="AN16" s="288"/>
      <c r="AO16" s="284"/>
      <c r="AP16" s="288"/>
      <c r="AQ16" s="288"/>
      <c r="AR16" s="288"/>
      <c r="AS16" s="288"/>
      <c r="AT16" s="288"/>
      <c r="AU16" s="284"/>
      <c r="AV16" s="288"/>
      <c r="AW16" s="288"/>
      <c r="AX16" s="288"/>
      <c r="AY16" s="288"/>
      <c r="AZ16" s="288"/>
      <c r="BA16" s="284"/>
      <c r="BB16" s="288"/>
      <c r="BC16" s="288"/>
      <c r="BD16" s="288"/>
      <c r="BE16" s="288"/>
      <c r="BF16" s="288"/>
      <c r="BG16" s="284"/>
      <c r="BH16" s="288"/>
      <c r="BI16" s="288"/>
      <c r="BJ16" s="288"/>
      <c r="BK16" s="288"/>
      <c r="BL16" s="288"/>
      <c r="BM16" s="284"/>
      <c r="BN16" s="288"/>
      <c r="BO16" s="288"/>
      <c r="BP16" s="288"/>
      <c r="BQ16" s="288"/>
      <c r="BR16" s="288"/>
      <c r="BS16" s="284"/>
      <c r="BT16" s="288"/>
      <c r="BU16" s="288"/>
      <c r="BV16" s="288"/>
      <c r="BW16" s="288"/>
      <c r="BX16" s="288"/>
      <c r="BY16" s="284"/>
      <c r="BZ16" s="288"/>
      <c r="CA16" s="288"/>
      <c r="CB16" s="288"/>
      <c r="CC16" s="284"/>
      <c r="CD16" s="284"/>
      <c r="CE16" s="284"/>
      <c r="CF16" s="284"/>
      <c r="CG16" s="284"/>
      <c r="CH16" s="288"/>
      <c r="CI16" s="284"/>
      <c r="CJ16" s="284"/>
      <c r="CK16" s="284"/>
      <c r="CL16" s="284"/>
      <c r="CM16" s="284"/>
      <c r="CN16" s="284"/>
      <c r="CO16" s="288"/>
    </row>
    <row r="17" spans="1:93" ht="19.5" customHeight="1" x14ac:dyDescent="0.25">
      <c r="A17" s="299" t="s">
        <v>117</v>
      </c>
      <c r="B17" s="284"/>
      <c r="C17" s="300"/>
      <c r="D17" s="300"/>
      <c r="E17" s="300"/>
      <c r="F17" s="300"/>
      <c r="G17" s="300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91"/>
      <c r="BV17" s="291"/>
      <c r="BW17" s="291"/>
      <c r="BX17" s="284"/>
      <c r="BY17" s="284"/>
      <c r="BZ17" s="291"/>
      <c r="CA17" s="291"/>
      <c r="CB17" s="291"/>
      <c r="CC17" s="291"/>
      <c r="CD17" s="291"/>
      <c r="CE17" s="291"/>
      <c r="CF17" s="291"/>
      <c r="CG17" s="291"/>
      <c r="CH17" s="291"/>
      <c r="CI17" s="301"/>
      <c r="CJ17" s="301"/>
      <c r="CK17" s="301"/>
      <c r="CL17" s="301"/>
      <c r="CM17" s="301"/>
      <c r="CN17" s="301"/>
      <c r="CO17" s="291"/>
    </row>
    <row r="18" spans="1:93" ht="30" customHeight="1" x14ac:dyDescent="0.25">
      <c r="A18" s="41862" t="s">
        <v>118</v>
      </c>
      <c r="B18" s="41862"/>
      <c r="C18" s="41843" t="s">
        <v>119</v>
      </c>
      <c r="D18" s="41844"/>
      <c r="E18" s="41844"/>
      <c r="F18" s="41844"/>
      <c r="G18" s="41844"/>
      <c r="H18" s="41850"/>
      <c r="I18" s="41843" t="s">
        <v>9</v>
      </c>
      <c r="J18" s="41844"/>
      <c r="K18" s="41844"/>
      <c r="L18" s="41844"/>
      <c r="M18" s="41844"/>
      <c r="N18" s="41850"/>
      <c r="O18" s="41843" t="s">
        <v>10</v>
      </c>
      <c r="P18" s="41844"/>
      <c r="Q18" s="41844"/>
      <c r="R18" s="41844"/>
      <c r="S18" s="41844"/>
      <c r="T18" s="41850"/>
      <c r="U18" s="41843" t="s">
        <v>11</v>
      </c>
      <c r="V18" s="41844"/>
      <c r="W18" s="41844"/>
      <c r="X18" s="41844"/>
      <c r="Y18" s="41844"/>
      <c r="Z18" s="41850"/>
      <c r="AA18" s="41843" t="s">
        <v>12</v>
      </c>
      <c r="AB18" s="41844"/>
      <c r="AC18" s="41844"/>
      <c r="AD18" s="41844"/>
      <c r="AE18" s="41844"/>
      <c r="AF18" s="41850"/>
      <c r="AG18" s="41843" t="s">
        <v>13</v>
      </c>
      <c r="AH18" s="41844"/>
      <c r="AI18" s="41844"/>
      <c r="AJ18" s="41844"/>
      <c r="AK18" s="41844"/>
      <c r="AL18" s="41850"/>
      <c r="AM18" s="41843" t="s">
        <v>14</v>
      </c>
      <c r="AN18" s="41844"/>
      <c r="AO18" s="41844"/>
      <c r="AP18" s="41844"/>
      <c r="AQ18" s="41844"/>
      <c r="AR18" s="41850"/>
      <c r="AS18" s="41843" t="s">
        <v>15</v>
      </c>
      <c r="AT18" s="41844"/>
      <c r="AU18" s="41844"/>
      <c r="AV18" s="41844"/>
      <c r="AW18" s="41844"/>
      <c r="AX18" s="41850"/>
      <c r="AY18" s="41843" t="s">
        <v>2</v>
      </c>
      <c r="AZ18" s="41844"/>
      <c r="BA18" s="41844"/>
      <c r="BB18" s="41844"/>
      <c r="BC18" s="41844"/>
      <c r="BD18" s="41850"/>
      <c r="BE18" s="41843" t="s">
        <v>16</v>
      </c>
      <c r="BF18" s="41844"/>
      <c r="BG18" s="41844"/>
      <c r="BH18" s="41844"/>
      <c r="BI18" s="41844"/>
      <c r="BJ18" s="41850"/>
      <c r="BK18" s="41843" t="s">
        <v>17</v>
      </c>
      <c r="BL18" s="41844"/>
      <c r="BM18" s="41844"/>
      <c r="BN18" s="41844"/>
      <c r="BO18" s="41844"/>
      <c r="BP18" s="41850"/>
      <c r="BQ18" s="41843" t="s">
        <v>18</v>
      </c>
      <c r="BR18" s="41844"/>
      <c r="BS18" s="41844"/>
      <c r="BT18" s="41844"/>
      <c r="BU18" s="41844"/>
      <c r="BV18" s="41850"/>
      <c r="BW18" s="41843" t="s">
        <v>19</v>
      </c>
      <c r="BX18" s="41844"/>
      <c r="BY18" s="41844"/>
      <c r="BZ18" s="41844"/>
      <c r="CA18" s="41844"/>
      <c r="CB18" s="41850"/>
      <c r="CC18" s="41843" t="s">
        <v>120</v>
      </c>
      <c r="CD18" s="41844"/>
      <c r="CE18" s="41844"/>
      <c r="CF18" s="41844"/>
      <c r="CG18" s="41844"/>
      <c r="CH18" s="41850"/>
      <c r="CI18" s="41843" t="s">
        <v>121</v>
      </c>
      <c r="CJ18" s="41844"/>
      <c r="CK18" s="41844"/>
      <c r="CL18" s="41844"/>
      <c r="CM18" s="41844"/>
      <c r="CN18" s="41844"/>
      <c r="CO18" s="302"/>
    </row>
    <row r="19" spans="1:93" ht="30" customHeight="1" x14ac:dyDescent="0.25">
      <c r="A19" s="41862"/>
      <c r="B19" s="41862"/>
      <c r="C19" s="41810" t="s">
        <v>122</v>
      </c>
      <c r="D19" s="41927" t="s">
        <v>123</v>
      </c>
      <c r="E19" s="41927"/>
      <c r="F19" s="41927" t="s">
        <v>124</v>
      </c>
      <c r="G19" s="41927"/>
      <c r="H19" s="41955" t="s">
        <v>125</v>
      </c>
      <c r="I19" s="41808" t="s">
        <v>126</v>
      </c>
      <c r="J19" s="41927" t="s">
        <v>123</v>
      </c>
      <c r="K19" s="41927"/>
      <c r="L19" s="41927" t="s">
        <v>124</v>
      </c>
      <c r="M19" s="41927"/>
      <c r="N19" s="41955" t="s">
        <v>127</v>
      </c>
      <c r="O19" s="41808" t="s">
        <v>126</v>
      </c>
      <c r="P19" s="41927" t="s">
        <v>123</v>
      </c>
      <c r="Q19" s="41927"/>
      <c r="R19" s="41927" t="s">
        <v>124</v>
      </c>
      <c r="S19" s="41927"/>
      <c r="T19" s="41955" t="s">
        <v>127</v>
      </c>
      <c r="U19" s="41808" t="s">
        <v>126</v>
      </c>
      <c r="V19" s="41927" t="s">
        <v>123</v>
      </c>
      <c r="W19" s="41927"/>
      <c r="X19" s="41927" t="s">
        <v>124</v>
      </c>
      <c r="Y19" s="41927"/>
      <c r="Z19" s="41955" t="s">
        <v>127</v>
      </c>
      <c r="AA19" s="41808" t="s">
        <v>126</v>
      </c>
      <c r="AB19" s="41927" t="s">
        <v>123</v>
      </c>
      <c r="AC19" s="41927"/>
      <c r="AD19" s="41927" t="s">
        <v>124</v>
      </c>
      <c r="AE19" s="41927"/>
      <c r="AF19" s="41955" t="s">
        <v>127</v>
      </c>
      <c r="AG19" s="41808" t="s">
        <v>126</v>
      </c>
      <c r="AH19" s="41927" t="s">
        <v>123</v>
      </c>
      <c r="AI19" s="41927"/>
      <c r="AJ19" s="41927" t="s">
        <v>124</v>
      </c>
      <c r="AK19" s="41927"/>
      <c r="AL19" s="41955" t="s">
        <v>127</v>
      </c>
      <c r="AM19" s="41808" t="s">
        <v>126</v>
      </c>
      <c r="AN19" s="41927" t="s">
        <v>123</v>
      </c>
      <c r="AO19" s="41927"/>
      <c r="AP19" s="41927" t="s">
        <v>124</v>
      </c>
      <c r="AQ19" s="41927"/>
      <c r="AR19" s="41955" t="s">
        <v>127</v>
      </c>
      <c r="AS19" s="41808" t="s">
        <v>126</v>
      </c>
      <c r="AT19" s="41927" t="s">
        <v>123</v>
      </c>
      <c r="AU19" s="41927"/>
      <c r="AV19" s="41927" t="s">
        <v>124</v>
      </c>
      <c r="AW19" s="41927"/>
      <c r="AX19" s="41955" t="s">
        <v>127</v>
      </c>
      <c r="AY19" s="41808" t="s">
        <v>126</v>
      </c>
      <c r="AZ19" s="41927" t="s">
        <v>123</v>
      </c>
      <c r="BA19" s="41927"/>
      <c r="BB19" s="41927" t="s">
        <v>124</v>
      </c>
      <c r="BC19" s="41927"/>
      <c r="BD19" s="41955" t="s">
        <v>127</v>
      </c>
      <c r="BE19" s="41808" t="s">
        <v>126</v>
      </c>
      <c r="BF19" s="41927" t="s">
        <v>123</v>
      </c>
      <c r="BG19" s="41927"/>
      <c r="BH19" s="41927" t="s">
        <v>124</v>
      </c>
      <c r="BI19" s="41927"/>
      <c r="BJ19" s="41955" t="s">
        <v>127</v>
      </c>
      <c r="BK19" s="41808" t="s">
        <v>126</v>
      </c>
      <c r="BL19" s="41927" t="s">
        <v>123</v>
      </c>
      <c r="BM19" s="41927"/>
      <c r="BN19" s="41927" t="s">
        <v>124</v>
      </c>
      <c r="BO19" s="41927"/>
      <c r="BP19" s="41955" t="s">
        <v>127</v>
      </c>
      <c r="BQ19" s="41808" t="s">
        <v>126</v>
      </c>
      <c r="BR19" s="41927" t="s">
        <v>123</v>
      </c>
      <c r="BS19" s="41927"/>
      <c r="BT19" s="41927" t="s">
        <v>124</v>
      </c>
      <c r="BU19" s="41927"/>
      <c r="BV19" s="41955" t="s">
        <v>127</v>
      </c>
      <c r="BW19" s="41808" t="s">
        <v>126</v>
      </c>
      <c r="BX19" s="41927" t="s">
        <v>123</v>
      </c>
      <c r="BY19" s="41927"/>
      <c r="BZ19" s="41927" t="s">
        <v>124</v>
      </c>
      <c r="CA19" s="41927"/>
      <c r="CB19" s="41955" t="s">
        <v>127</v>
      </c>
      <c r="CC19" s="41808" t="s">
        <v>128</v>
      </c>
      <c r="CD19" s="41927" t="s">
        <v>123</v>
      </c>
      <c r="CE19" s="41927"/>
      <c r="CF19" s="41927" t="s">
        <v>124</v>
      </c>
      <c r="CG19" s="41927"/>
      <c r="CH19" s="41955" t="s">
        <v>129</v>
      </c>
      <c r="CI19" s="41808" t="s">
        <v>130</v>
      </c>
      <c r="CJ19" s="41927" t="s">
        <v>123</v>
      </c>
      <c r="CK19" s="41927"/>
      <c r="CL19" s="41927" t="s">
        <v>124</v>
      </c>
      <c r="CM19" s="41927"/>
      <c r="CN19" s="41954" t="s">
        <v>129</v>
      </c>
      <c r="CO19" s="302"/>
    </row>
    <row r="20" spans="1:93" ht="39.75" customHeight="1" x14ac:dyDescent="0.25">
      <c r="A20" s="41944"/>
      <c r="B20" s="41944"/>
      <c r="C20" s="41848"/>
      <c r="D20" s="303" t="s">
        <v>56</v>
      </c>
      <c r="E20" s="303" t="s">
        <v>57</v>
      </c>
      <c r="F20" s="303" t="s">
        <v>131</v>
      </c>
      <c r="G20" s="303" t="s">
        <v>132</v>
      </c>
      <c r="H20" s="41864"/>
      <c r="I20" s="41809"/>
      <c r="J20" s="303" t="s">
        <v>56</v>
      </c>
      <c r="K20" s="303" t="s">
        <v>57</v>
      </c>
      <c r="L20" s="303" t="s">
        <v>131</v>
      </c>
      <c r="M20" s="303" t="s">
        <v>132</v>
      </c>
      <c r="N20" s="41864"/>
      <c r="O20" s="41809"/>
      <c r="P20" s="303" t="s">
        <v>56</v>
      </c>
      <c r="Q20" s="303" t="s">
        <v>57</v>
      </c>
      <c r="R20" s="303" t="s">
        <v>131</v>
      </c>
      <c r="S20" s="303" t="s">
        <v>132</v>
      </c>
      <c r="T20" s="41864"/>
      <c r="U20" s="41809"/>
      <c r="V20" s="303" t="s">
        <v>56</v>
      </c>
      <c r="W20" s="303" t="s">
        <v>57</v>
      </c>
      <c r="X20" s="303" t="s">
        <v>131</v>
      </c>
      <c r="Y20" s="303" t="s">
        <v>132</v>
      </c>
      <c r="Z20" s="41864"/>
      <c r="AA20" s="41809"/>
      <c r="AB20" s="303" t="s">
        <v>56</v>
      </c>
      <c r="AC20" s="303" t="s">
        <v>57</v>
      </c>
      <c r="AD20" s="303" t="s">
        <v>131</v>
      </c>
      <c r="AE20" s="303" t="s">
        <v>132</v>
      </c>
      <c r="AF20" s="41864"/>
      <c r="AG20" s="41809"/>
      <c r="AH20" s="303" t="s">
        <v>56</v>
      </c>
      <c r="AI20" s="303" t="s">
        <v>57</v>
      </c>
      <c r="AJ20" s="303" t="s">
        <v>131</v>
      </c>
      <c r="AK20" s="303" t="s">
        <v>132</v>
      </c>
      <c r="AL20" s="41864"/>
      <c r="AM20" s="41809"/>
      <c r="AN20" s="303" t="s">
        <v>56</v>
      </c>
      <c r="AO20" s="303" t="s">
        <v>57</v>
      </c>
      <c r="AP20" s="303" t="s">
        <v>131</v>
      </c>
      <c r="AQ20" s="303" t="s">
        <v>132</v>
      </c>
      <c r="AR20" s="41864"/>
      <c r="AS20" s="41809"/>
      <c r="AT20" s="303" t="s">
        <v>56</v>
      </c>
      <c r="AU20" s="303" t="s">
        <v>57</v>
      </c>
      <c r="AV20" s="303" t="s">
        <v>131</v>
      </c>
      <c r="AW20" s="303" t="s">
        <v>132</v>
      </c>
      <c r="AX20" s="41864"/>
      <c r="AY20" s="41809"/>
      <c r="AZ20" s="303" t="s">
        <v>56</v>
      </c>
      <c r="BA20" s="303" t="s">
        <v>57</v>
      </c>
      <c r="BB20" s="303" t="s">
        <v>131</v>
      </c>
      <c r="BC20" s="303" t="s">
        <v>132</v>
      </c>
      <c r="BD20" s="41864"/>
      <c r="BE20" s="41809"/>
      <c r="BF20" s="303" t="s">
        <v>56</v>
      </c>
      <c r="BG20" s="303" t="s">
        <v>57</v>
      </c>
      <c r="BH20" s="303" t="s">
        <v>131</v>
      </c>
      <c r="BI20" s="303" t="s">
        <v>132</v>
      </c>
      <c r="BJ20" s="41864"/>
      <c r="BK20" s="41809"/>
      <c r="BL20" s="303" t="s">
        <v>56</v>
      </c>
      <c r="BM20" s="303" t="s">
        <v>57</v>
      </c>
      <c r="BN20" s="303" t="s">
        <v>131</v>
      </c>
      <c r="BO20" s="303" t="s">
        <v>132</v>
      </c>
      <c r="BP20" s="41864"/>
      <c r="BQ20" s="41809"/>
      <c r="BR20" s="303" t="s">
        <v>56</v>
      </c>
      <c r="BS20" s="303" t="s">
        <v>57</v>
      </c>
      <c r="BT20" s="303" t="s">
        <v>131</v>
      </c>
      <c r="BU20" s="303" t="s">
        <v>132</v>
      </c>
      <c r="BV20" s="41864"/>
      <c r="BW20" s="41809"/>
      <c r="BX20" s="303" t="s">
        <v>56</v>
      </c>
      <c r="BY20" s="303" t="s">
        <v>57</v>
      </c>
      <c r="BZ20" s="303" t="s">
        <v>131</v>
      </c>
      <c r="CA20" s="303" t="s">
        <v>132</v>
      </c>
      <c r="CB20" s="41864"/>
      <c r="CC20" s="41809"/>
      <c r="CD20" s="303" t="s">
        <v>56</v>
      </c>
      <c r="CE20" s="303" t="s">
        <v>57</v>
      </c>
      <c r="CF20" s="303" t="s">
        <v>131</v>
      </c>
      <c r="CG20" s="303" t="s">
        <v>132</v>
      </c>
      <c r="CH20" s="41864"/>
      <c r="CI20" s="41809"/>
      <c r="CJ20" s="303" t="s">
        <v>56</v>
      </c>
      <c r="CK20" s="303" t="s">
        <v>57</v>
      </c>
      <c r="CL20" s="303" t="s">
        <v>131</v>
      </c>
      <c r="CM20" s="303" t="s">
        <v>132</v>
      </c>
      <c r="CN20" s="41948"/>
      <c r="CO20" s="302"/>
    </row>
    <row r="21" spans="1:93" ht="19.5" customHeight="1" x14ac:dyDescent="0.25">
      <c r="A21" s="331" t="s">
        <v>133</v>
      </c>
      <c r="B21" s="331"/>
      <c r="C21" s="332"/>
      <c r="D21" s="332"/>
      <c r="E21" s="332"/>
      <c r="F21" s="332"/>
      <c r="G21" s="332"/>
      <c r="H21" s="332"/>
      <c r="I21" s="333"/>
      <c r="J21" s="333"/>
      <c r="K21" s="333"/>
      <c r="L21" s="333"/>
      <c r="M21" s="333"/>
      <c r="N21" s="332"/>
      <c r="O21" s="333"/>
      <c r="P21" s="333"/>
      <c r="Q21" s="333"/>
      <c r="R21" s="333"/>
      <c r="S21" s="333"/>
      <c r="T21" s="332"/>
      <c r="U21" s="333"/>
      <c r="V21" s="333"/>
      <c r="W21" s="333"/>
      <c r="X21" s="333"/>
      <c r="Y21" s="333"/>
      <c r="Z21" s="332"/>
      <c r="AA21" s="333"/>
      <c r="AB21" s="333"/>
      <c r="AC21" s="333"/>
      <c r="AD21" s="333"/>
      <c r="AE21" s="333"/>
      <c r="AF21" s="332"/>
      <c r="AG21" s="333"/>
      <c r="AH21" s="333"/>
      <c r="AI21" s="333"/>
      <c r="AJ21" s="333"/>
      <c r="AK21" s="333"/>
      <c r="AL21" s="332"/>
      <c r="AM21" s="333"/>
      <c r="AN21" s="333"/>
      <c r="AO21" s="333"/>
      <c r="AP21" s="333"/>
      <c r="AQ21" s="333"/>
      <c r="AR21" s="332"/>
      <c r="AS21" s="333"/>
      <c r="AT21" s="333"/>
      <c r="AU21" s="333"/>
      <c r="AV21" s="333"/>
      <c r="AW21" s="333"/>
      <c r="AX21" s="332"/>
      <c r="AY21" s="333"/>
      <c r="AZ21" s="333"/>
      <c r="BA21" s="333"/>
      <c r="BB21" s="333"/>
      <c r="BC21" s="333"/>
      <c r="BD21" s="332"/>
      <c r="BE21" s="333"/>
      <c r="BF21" s="333"/>
      <c r="BG21" s="333"/>
      <c r="BH21" s="333"/>
      <c r="BI21" s="333"/>
      <c r="BJ21" s="332"/>
      <c r="BK21" s="333"/>
      <c r="BL21" s="333"/>
      <c r="BM21" s="333"/>
      <c r="BN21" s="333"/>
      <c r="BO21" s="333"/>
      <c r="BP21" s="332"/>
      <c r="BQ21" s="333"/>
      <c r="BR21" s="333"/>
      <c r="BS21" s="333"/>
      <c r="BT21" s="333"/>
      <c r="BU21" s="333"/>
      <c r="BV21" s="332"/>
      <c r="BW21" s="333"/>
      <c r="BX21" s="333"/>
      <c r="BY21" s="333"/>
      <c r="BZ21" s="333"/>
      <c r="CA21" s="333"/>
      <c r="CB21" s="332"/>
      <c r="CC21" s="331"/>
      <c r="CD21" s="333"/>
      <c r="CE21" s="331"/>
      <c r="CF21" s="331"/>
      <c r="CG21" s="333"/>
      <c r="CH21" s="332"/>
      <c r="CI21" s="331"/>
      <c r="CJ21" s="333"/>
      <c r="CK21" s="331"/>
      <c r="CL21" s="331"/>
      <c r="CM21" s="333"/>
      <c r="CN21" s="332"/>
      <c r="CO21" s="284"/>
    </row>
    <row r="22" spans="1:93" ht="19.5" customHeight="1" x14ac:dyDescent="0.25">
      <c r="A22" s="41921" t="s">
        <v>134</v>
      </c>
      <c r="B22" s="41922"/>
      <c r="C22" s="304">
        <f>DB_PESSOAL_V.2021!C99</f>
        <v>0</v>
      </c>
      <c r="D22" s="305">
        <f>DB_PESSOAL_V.2021!D99</f>
        <v>0</v>
      </c>
      <c r="E22" s="305">
        <f>DB_PESSOAL_V.2021!E99</f>
        <v>0</v>
      </c>
      <c r="F22" s="305">
        <f>DB_PESSOAL_V.2021!F99</f>
        <v>0</v>
      </c>
      <c r="G22" s="305">
        <f>DB_PESSOAL_V.2021!G99</f>
        <v>0</v>
      </c>
      <c r="H22" s="306">
        <f t="shared" ref="H22:H29" si="5">C22+D22-E22-F22+G22</f>
        <v>0</v>
      </c>
      <c r="I22" s="307">
        <f t="shared" ref="I22:I29" si="6">H22</f>
        <v>0</v>
      </c>
      <c r="J22" s="305">
        <f>MOV_ZONAS_ELEITORAIS!J$11+MOV_ZONAS_ELEITORAIS!J$16+MOV_ZONAS_ELEITORAIS!J$26+MOV_ZONAS_ELEITORAIS!J$36</f>
        <v>0</v>
      </c>
      <c r="K22" s="305">
        <f>MOV_ZONAS_ELEITORAIS!K$11+MOV_ZONAS_ELEITORAIS!K$16+MOV_ZONAS_ELEITORAIS!K$26+MOV_ZONAS_ELEITORAIS!K$36</f>
        <v>0</v>
      </c>
      <c r="L22" s="305">
        <f>MOV_ZONAS_ELEITORAIS!M$11+MOV_ZONAS_ELEITORAIS!M$16+MOV_ZONAS_ELEITORAIS!M$26+MOV_ZONAS_ELEITORAIS!M$36</f>
        <v>0</v>
      </c>
      <c r="M22" s="305">
        <f>MOV_ZONAS_ELEITORAIS!L$11+MOV_ZONAS_ELEITORAIS!L$16+MOV_ZONAS_ELEITORAIS!L$26+MOV_ZONAS_ELEITORAIS!L$36</f>
        <v>0</v>
      </c>
      <c r="N22" s="308">
        <f t="shared" ref="N22:N29" si="7">I22+J22-K22-L22+M22</f>
        <v>0</v>
      </c>
      <c r="O22" s="304">
        <f t="shared" ref="O22:O29" si="8">N22</f>
        <v>0</v>
      </c>
      <c r="P22" s="305">
        <f>MOV_ZONAS_ELEITORAIS!P$11+MOV_ZONAS_ELEITORAIS!P$16+MOV_ZONAS_ELEITORAIS!P$26+MOV_ZONAS_ELEITORAIS!P$36</f>
        <v>0</v>
      </c>
      <c r="Q22" s="305">
        <f>MOV_ZONAS_ELEITORAIS!Q$11+MOV_ZONAS_ELEITORAIS!Q$16+MOV_ZONAS_ELEITORAIS!Q$26+MOV_ZONAS_ELEITORAIS!Q$36</f>
        <v>0</v>
      </c>
      <c r="R22" s="305">
        <f>MOV_ZONAS_ELEITORAIS!S$11+MOV_ZONAS_ELEITORAIS!S$16+MOV_ZONAS_ELEITORAIS!S$26+MOV_ZONAS_ELEITORAIS!S$36</f>
        <v>0</v>
      </c>
      <c r="S22" s="305">
        <f>MOV_ZONAS_ELEITORAIS!R$11+MOV_ZONAS_ELEITORAIS!R$16+MOV_ZONAS_ELEITORAIS!R$26+MOV_ZONAS_ELEITORAIS!R$36</f>
        <v>0</v>
      </c>
      <c r="T22" s="306">
        <f t="shared" ref="T22:T29" si="9">O22+P22-Q22-R22+S22</f>
        <v>0</v>
      </c>
      <c r="U22" s="307">
        <f t="shared" ref="U22:U29" si="10">T22</f>
        <v>0</v>
      </c>
      <c r="V22" s="305">
        <f>MOV_ZONAS_ELEITORAIS!V$11+MOV_ZONAS_ELEITORAIS!V$16+MOV_ZONAS_ELEITORAIS!V$26+MOV_ZONAS_ELEITORAIS!V$36</f>
        <v>0</v>
      </c>
      <c r="W22" s="305">
        <f>MOV_ZONAS_ELEITORAIS!W$11+MOV_ZONAS_ELEITORAIS!W$16+MOV_ZONAS_ELEITORAIS!W$26+MOV_ZONAS_ELEITORAIS!W$36</f>
        <v>0</v>
      </c>
      <c r="X22" s="305">
        <f>MOV_ZONAS_ELEITORAIS!Y$11+MOV_ZONAS_ELEITORAIS!Y$16+MOV_ZONAS_ELEITORAIS!Y$26+MOV_ZONAS_ELEITORAIS!Y$36</f>
        <v>0</v>
      </c>
      <c r="Y22" s="305">
        <f>MOV_ZONAS_ELEITORAIS!X$11+MOV_ZONAS_ELEITORAIS!X$16+MOV_ZONAS_ELEITORAIS!X$26+MOV_ZONAS_ELEITORAIS!X$36</f>
        <v>0</v>
      </c>
      <c r="Z22" s="308">
        <f t="shared" ref="Z22:Z29" si="11">U22+V22-W22-X22+Y22</f>
        <v>0</v>
      </c>
      <c r="AA22" s="304">
        <f t="shared" ref="AA22:AA29" si="12">Z22</f>
        <v>0</v>
      </c>
      <c r="AB22" s="305">
        <f>MOV_ZONAS_ELEITORAIS!AB$11+MOV_ZONAS_ELEITORAIS!AB$16+MOV_ZONAS_ELEITORAIS!AB$26+MOV_ZONAS_ELEITORAIS!AB$36</f>
        <v>0</v>
      </c>
      <c r="AC22" s="305">
        <f>MOV_ZONAS_ELEITORAIS!AC$11+MOV_ZONAS_ELEITORAIS!AC$16+MOV_ZONAS_ELEITORAIS!AC$26+MOV_ZONAS_ELEITORAIS!AC$36</f>
        <v>0</v>
      </c>
      <c r="AD22" s="305">
        <f>MOV_ZONAS_ELEITORAIS!AE$11+MOV_ZONAS_ELEITORAIS!AE$16+MOV_ZONAS_ELEITORAIS!AE$26+MOV_ZONAS_ELEITORAIS!AE$36</f>
        <v>0</v>
      </c>
      <c r="AE22" s="305">
        <f>MOV_ZONAS_ELEITORAIS!AD$11+MOV_ZONAS_ELEITORAIS!AD$16+MOV_ZONAS_ELEITORAIS!AD$26+MOV_ZONAS_ELEITORAIS!AD$36</f>
        <v>0</v>
      </c>
      <c r="AF22" s="306">
        <f t="shared" ref="AF22:AF29" si="13">AA22+AB22-AC22-AD22+AE22</f>
        <v>0</v>
      </c>
      <c r="AG22" s="304">
        <f t="shared" ref="AG22:AG29" si="14">AF22</f>
        <v>0</v>
      </c>
      <c r="AH22" s="305">
        <f>MOV_ZONAS_ELEITORAIS!AH$11+MOV_ZONAS_ELEITORAIS!AH$16+MOV_ZONAS_ELEITORAIS!AH$26+MOV_ZONAS_ELEITORAIS!AH$36</f>
        <v>0</v>
      </c>
      <c r="AI22" s="305">
        <f>MOV_ZONAS_ELEITORAIS!AI$11+MOV_ZONAS_ELEITORAIS!AI$16+MOV_ZONAS_ELEITORAIS!AI$26+MOV_ZONAS_ELEITORAIS!AI$36</f>
        <v>0</v>
      </c>
      <c r="AJ22" s="305">
        <f>MOV_ZONAS_ELEITORAIS!AK$11+MOV_ZONAS_ELEITORAIS!AK$16+MOV_ZONAS_ELEITORAIS!AK$26+MOV_ZONAS_ELEITORAIS!AK$36</f>
        <v>0</v>
      </c>
      <c r="AK22" s="305">
        <f>MOV_ZONAS_ELEITORAIS!AJ$11+MOV_ZONAS_ELEITORAIS!AJ$16+MOV_ZONAS_ELEITORAIS!AJ$26+MOV_ZONAS_ELEITORAIS!AJ$36</f>
        <v>0</v>
      </c>
      <c r="AL22" s="306">
        <f t="shared" ref="AL22:AL29" si="15">AG22+AH22-AI22-AJ22+AK22</f>
        <v>0</v>
      </c>
      <c r="AM22" s="304">
        <f t="shared" ref="AM22:AM29" si="16">AL22</f>
        <v>0</v>
      </c>
      <c r="AN22" s="305">
        <f>MOV_ZONAS_ELEITORAIS!AN$11+MOV_ZONAS_ELEITORAIS!AN$16+MOV_ZONAS_ELEITORAIS!AN$26+MOV_ZONAS_ELEITORAIS!AN$36</f>
        <v>0</v>
      </c>
      <c r="AO22" s="305">
        <f>MOV_ZONAS_ELEITORAIS!AO$11+MOV_ZONAS_ELEITORAIS!AO$16+MOV_ZONAS_ELEITORAIS!AO$26+MOV_ZONAS_ELEITORAIS!AO$36</f>
        <v>0</v>
      </c>
      <c r="AP22" s="305">
        <f>MOV_ZONAS_ELEITORAIS!AQ$11+MOV_ZONAS_ELEITORAIS!AQ$16+MOV_ZONAS_ELEITORAIS!AQ$26+MOV_ZONAS_ELEITORAIS!AQ$36</f>
        <v>0</v>
      </c>
      <c r="AQ22" s="305">
        <f>MOV_ZONAS_ELEITORAIS!AP$11+MOV_ZONAS_ELEITORAIS!AP$16+MOV_ZONAS_ELEITORAIS!AP$26+MOV_ZONAS_ELEITORAIS!AP$36</f>
        <v>0</v>
      </c>
      <c r="AR22" s="306">
        <f t="shared" ref="AR22:AR29" si="17">AM22+AN22-AO22-AP22+AQ22</f>
        <v>0</v>
      </c>
      <c r="AS22" s="304">
        <f t="shared" ref="AS22:AS29" si="18">AR22</f>
        <v>0</v>
      </c>
      <c r="AT22" s="305">
        <f>MOV_ZONAS_ELEITORAIS!AT$11+MOV_ZONAS_ELEITORAIS!AT$16+MOV_ZONAS_ELEITORAIS!AT$26+MOV_ZONAS_ELEITORAIS!AT$36</f>
        <v>0</v>
      </c>
      <c r="AU22" s="305">
        <f>MOV_ZONAS_ELEITORAIS!AU$11+MOV_ZONAS_ELEITORAIS!AU$16+MOV_ZONAS_ELEITORAIS!AU$26+MOV_ZONAS_ELEITORAIS!AU$36</f>
        <v>0</v>
      </c>
      <c r="AV22" s="305">
        <f>MOV_ZONAS_ELEITORAIS!AW$11+MOV_ZONAS_ELEITORAIS!AW$16+MOV_ZONAS_ELEITORAIS!AW$26+MOV_ZONAS_ELEITORAIS!AW$36</f>
        <v>0</v>
      </c>
      <c r="AW22" s="305">
        <f>MOV_ZONAS_ELEITORAIS!AV$11+MOV_ZONAS_ELEITORAIS!AV$16+MOV_ZONAS_ELEITORAIS!AV$26+MOV_ZONAS_ELEITORAIS!AV$36</f>
        <v>0</v>
      </c>
      <c r="AX22" s="306">
        <f t="shared" ref="AX22:AX29" si="19">AS22+AT22-AU22-AV22+AW22</f>
        <v>0</v>
      </c>
      <c r="AY22" s="304">
        <f t="shared" ref="AY22:AY29" si="20">AX22</f>
        <v>0</v>
      </c>
      <c r="AZ22" s="305">
        <f>MOV_ZONAS_ELEITORAIS!AZ$11+MOV_ZONAS_ELEITORAIS!AZ$16+MOV_ZONAS_ELEITORAIS!AZ$26+MOV_ZONAS_ELEITORAIS!AZ$36</f>
        <v>0</v>
      </c>
      <c r="BA22" s="305">
        <f>MOV_ZONAS_ELEITORAIS!BA$11+MOV_ZONAS_ELEITORAIS!BA$16+MOV_ZONAS_ELEITORAIS!BA$26+MOV_ZONAS_ELEITORAIS!BA$36</f>
        <v>0</v>
      </c>
      <c r="BB22" s="305">
        <f>MOV_ZONAS_ELEITORAIS!BC$11+MOV_ZONAS_ELEITORAIS!BC$16+MOV_ZONAS_ELEITORAIS!BC$26+MOV_ZONAS_ELEITORAIS!BC$36</f>
        <v>0</v>
      </c>
      <c r="BC22" s="305">
        <f>MOV_ZONAS_ELEITORAIS!BB$11+MOV_ZONAS_ELEITORAIS!BB$16+MOV_ZONAS_ELEITORAIS!BB$26+MOV_ZONAS_ELEITORAIS!BB$36</f>
        <v>0</v>
      </c>
      <c r="BD22" s="306">
        <f t="shared" ref="BD22:BD29" si="21">AY22+AZ22-BA22-BB22+BC22</f>
        <v>0</v>
      </c>
      <c r="BE22" s="304">
        <f t="shared" ref="BE22:BE29" si="22">BD22</f>
        <v>0</v>
      </c>
      <c r="BF22" s="305">
        <f>MOV_ZONAS_ELEITORAIS!BF$11+MOV_ZONAS_ELEITORAIS!BF$16+MOV_ZONAS_ELEITORAIS!BF$26+MOV_ZONAS_ELEITORAIS!BF$36</f>
        <v>0</v>
      </c>
      <c r="BG22" s="305">
        <f>MOV_ZONAS_ELEITORAIS!BG$11+MOV_ZONAS_ELEITORAIS!BG$16+MOV_ZONAS_ELEITORAIS!BG$26+MOV_ZONAS_ELEITORAIS!BG$36</f>
        <v>0</v>
      </c>
      <c r="BH22" s="305">
        <f>MOV_ZONAS_ELEITORAIS!BI$11+MOV_ZONAS_ELEITORAIS!BI$16+MOV_ZONAS_ELEITORAIS!BI$26+MOV_ZONAS_ELEITORAIS!BI$36</f>
        <v>0</v>
      </c>
      <c r="BI22" s="305">
        <f>MOV_ZONAS_ELEITORAIS!BH$11+MOV_ZONAS_ELEITORAIS!BH$16+MOV_ZONAS_ELEITORAIS!BH$26+MOV_ZONAS_ELEITORAIS!BH$36</f>
        <v>0</v>
      </c>
      <c r="BJ22" s="306">
        <f t="shared" ref="BJ22:BJ29" si="23">BE22+BF22-BG22-BH22+BI22</f>
        <v>0</v>
      </c>
      <c r="BK22" s="304">
        <f t="shared" ref="BK22:BK29" si="24">BJ22</f>
        <v>0</v>
      </c>
      <c r="BL22" s="305">
        <f>MOV_ZONAS_ELEITORAIS!BL$11+MOV_ZONAS_ELEITORAIS!BL$16+MOV_ZONAS_ELEITORAIS!BL$26+MOV_ZONAS_ELEITORAIS!BL$36</f>
        <v>0</v>
      </c>
      <c r="BM22" s="305">
        <f>MOV_ZONAS_ELEITORAIS!BM$11+MOV_ZONAS_ELEITORAIS!BM$16+MOV_ZONAS_ELEITORAIS!BM$26+MOV_ZONAS_ELEITORAIS!BM$36</f>
        <v>0</v>
      </c>
      <c r="BN22" s="305">
        <f>MOV_ZONAS_ELEITORAIS!BO$11+MOV_ZONAS_ELEITORAIS!BO$16+MOV_ZONAS_ELEITORAIS!BO$26+MOV_ZONAS_ELEITORAIS!BO$36</f>
        <v>0</v>
      </c>
      <c r="BO22" s="305">
        <f>MOV_ZONAS_ELEITORAIS!BN$11+MOV_ZONAS_ELEITORAIS!BN$16+MOV_ZONAS_ELEITORAIS!BN$26+MOV_ZONAS_ELEITORAIS!BN$36</f>
        <v>0</v>
      </c>
      <c r="BP22" s="306">
        <f t="shared" ref="BP22:BP29" si="25">BK22+BL22-BM22-BN22+BO22</f>
        <v>0</v>
      </c>
      <c r="BQ22" s="304">
        <f t="shared" ref="BQ22:BQ29" si="26">BP22</f>
        <v>0</v>
      </c>
      <c r="BR22" s="305">
        <f>MOV_ZONAS_ELEITORAIS!BR$11+MOV_ZONAS_ELEITORAIS!BR$16+MOV_ZONAS_ELEITORAIS!BR$26+MOV_ZONAS_ELEITORAIS!BR$36</f>
        <v>0</v>
      </c>
      <c r="BS22" s="305">
        <f>MOV_ZONAS_ELEITORAIS!BS$11+MOV_ZONAS_ELEITORAIS!BS$16+MOV_ZONAS_ELEITORAIS!BS$26+MOV_ZONAS_ELEITORAIS!BS$36</f>
        <v>0</v>
      </c>
      <c r="BT22" s="305">
        <f>MOV_ZONAS_ELEITORAIS!BU$11+MOV_ZONAS_ELEITORAIS!BU$16+MOV_ZONAS_ELEITORAIS!BU$26+MOV_ZONAS_ELEITORAIS!BU$36</f>
        <v>0</v>
      </c>
      <c r="BU22" s="305">
        <f>MOV_ZONAS_ELEITORAIS!BT$11+MOV_ZONAS_ELEITORAIS!BT$16+MOV_ZONAS_ELEITORAIS!BT$26+MOV_ZONAS_ELEITORAIS!BT$36</f>
        <v>0</v>
      </c>
      <c r="BV22" s="306">
        <f t="shared" ref="BV22:BV29" si="27">BQ22+BR22-BS22-BT22+BU22</f>
        <v>0</v>
      </c>
      <c r="BW22" s="304">
        <f t="shared" ref="BW22:BW29" si="28">BV22</f>
        <v>0</v>
      </c>
      <c r="BX22" s="305">
        <f>MOV_ZONAS_ELEITORAIS!BX$11+MOV_ZONAS_ELEITORAIS!BX$16+MOV_ZONAS_ELEITORAIS!BX$26+MOV_ZONAS_ELEITORAIS!BX$36</f>
        <v>0</v>
      </c>
      <c r="BY22" s="305">
        <f>MOV_ZONAS_ELEITORAIS!BY$11+MOV_ZONAS_ELEITORAIS!BY$16+MOV_ZONAS_ELEITORAIS!BY$26+MOV_ZONAS_ELEITORAIS!BY$36</f>
        <v>0</v>
      </c>
      <c r="BZ22" s="305">
        <f>MOV_ZONAS_ELEITORAIS!CA$11+MOV_ZONAS_ELEITORAIS!CA$16+MOV_ZONAS_ELEITORAIS!CA$26+MOV_ZONAS_ELEITORAIS!CA$36</f>
        <v>0</v>
      </c>
      <c r="CA22" s="305">
        <f>MOV_ZONAS_ELEITORAIS!BZ$11+MOV_ZONAS_ELEITORAIS!BZ$16+MOV_ZONAS_ELEITORAIS!BZ$26+MOV_ZONAS_ELEITORAIS!BZ$36</f>
        <v>0</v>
      </c>
      <c r="CB22" s="306">
        <f t="shared" ref="CB22:CB29" si="29">BW22+BX22-BY22-BZ22+CA22</f>
        <v>0</v>
      </c>
      <c r="CC22" s="304">
        <f t="shared" ref="CC22:CC29" si="30">H22</f>
        <v>0</v>
      </c>
      <c r="CD22" s="305">
        <f t="shared" ref="CD22:CG29" si="31">J22+P22+V22+AB22+AH22+AN22+AT22+AZ22+BF22+BL22+BR22+BX22</f>
        <v>0</v>
      </c>
      <c r="CE22" s="305">
        <f t="shared" si="31"/>
        <v>0</v>
      </c>
      <c r="CF22" s="305">
        <f t="shared" si="31"/>
        <v>0</v>
      </c>
      <c r="CG22" s="305">
        <f t="shared" si="31"/>
        <v>0</v>
      </c>
      <c r="CH22" s="306">
        <f t="shared" ref="CH22:CH29" si="32">CC22+CD22-CE22-CF22+CG22</f>
        <v>0</v>
      </c>
      <c r="CI22" s="309">
        <f t="shared" ref="CI22:CI29" si="33">C22</f>
        <v>0</v>
      </c>
      <c r="CJ22" s="309">
        <f t="shared" ref="CJ22:CM29" si="34">D22+CD22</f>
        <v>0</v>
      </c>
      <c r="CK22" s="309">
        <f t="shared" si="34"/>
        <v>0</v>
      </c>
      <c r="CL22" s="309">
        <f t="shared" si="34"/>
        <v>0</v>
      </c>
      <c r="CM22" s="309">
        <f t="shared" si="34"/>
        <v>0</v>
      </c>
      <c r="CN22" s="310">
        <f t="shared" ref="CN22:CN29" si="35">CI22+CJ22-CK22-CL22+CM22</f>
        <v>0</v>
      </c>
      <c r="CO22" s="288"/>
    </row>
    <row r="23" spans="1:93" ht="19.5" customHeight="1" x14ac:dyDescent="0.25">
      <c r="A23" s="41915" t="s">
        <v>135</v>
      </c>
      <c r="B23" s="41916"/>
      <c r="C23" s="311">
        <f>DB_PESSOAL_V.2021!C100</f>
        <v>0</v>
      </c>
      <c r="D23" s="312">
        <f>DB_PESSOAL_V.2021!D100</f>
        <v>0</v>
      </c>
      <c r="E23" s="312">
        <f>DB_PESSOAL_V.2021!E100</f>
        <v>0</v>
      </c>
      <c r="F23" s="312">
        <f>DB_PESSOAL_V.2021!F100</f>
        <v>0</v>
      </c>
      <c r="G23" s="312">
        <f>DB_PESSOAL_V.2021!G100</f>
        <v>0</v>
      </c>
      <c r="H23" s="313">
        <f t="shared" si="5"/>
        <v>0</v>
      </c>
      <c r="I23" s="314">
        <f t="shared" si="6"/>
        <v>0</v>
      </c>
      <c r="J23" s="312">
        <f>MOV_ZONAS_ELEITORAIS!J$11+MOV_ZONAS_ELEITORAIS!J$16+MOV_ZONAS_ELEITORAIS!J$26+MOV_ZONAS_ELEITORAIS!J$36</f>
        <v>0</v>
      </c>
      <c r="K23" s="312">
        <f>MOV_ZONAS_ELEITORAIS!K$11+MOV_ZONAS_ELEITORAIS!K$16+MOV_ZONAS_ELEITORAIS!K$26+MOV_ZONAS_ELEITORAIS!K$36</f>
        <v>0</v>
      </c>
      <c r="L23" s="312">
        <f>MOV_ZONAS_ELEITORAIS!M$11+MOV_ZONAS_ELEITORAIS!M$16+MOV_ZONAS_ELEITORAIS!M$26+MOV_ZONAS_ELEITORAIS!M$36</f>
        <v>0</v>
      </c>
      <c r="M23" s="312">
        <f>MOV_ZONAS_ELEITORAIS!L$11+MOV_ZONAS_ELEITORAIS!L$16+MOV_ZONAS_ELEITORAIS!L$26+MOV_ZONAS_ELEITORAIS!L$36</f>
        <v>0</v>
      </c>
      <c r="N23" s="315">
        <f t="shared" si="7"/>
        <v>0</v>
      </c>
      <c r="O23" s="311">
        <f t="shared" si="8"/>
        <v>0</v>
      </c>
      <c r="P23" s="312">
        <f>MOV_ZONAS_ELEITORAIS!P$11+MOV_ZONAS_ELEITORAIS!P$16+MOV_ZONAS_ELEITORAIS!P$26+MOV_ZONAS_ELEITORAIS!P$36</f>
        <v>0</v>
      </c>
      <c r="Q23" s="312">
        <f>MOV_ZONAS_ELEITORAIS!Q$11+MOV_ZONAS_ELEITORAIS!Q$16+MOV_ZONAS_ELEITORAIS!Q$26+MOV_ZONAS_ELEITORAIS!Q$36</f>
        <v>0</v>
      </c>
      <c r="R23" s="312">
        <f>MOV_ZONAS_ELEITORAIS!S$11+MOV_ZONAS_ELEITORAIS!S$16+MOV_ZONAS_ELEITORAIS!S$26+MOV_ZONAS_ELEITORAIS!S$36</f>
        <v>0</v>
      </c>
      <c r="S23" s="312">
        <f>MOV_ZONAS_ELEITORAIS!R$11+MOV_ZONAS_ELEITORAIS!R$16+MOV_ZONAS_ELEITORAIS!R$26+MOV_ZONAS_ELEITORAIS!R$36</f>
        <v>0</v>
      </c>
      <c r="T23" s="313">
        <f t="shared" si="9"/>
        <v>0</v>
      </c>
      <c r="U23" s="314">
        <f t="shared" si="10"/>
        <v>0</v>
      </c>
      <c r="V23" s="312">
        <f>MOV_ZONAS_ELEITORAIS!V$11+MOV_ZONAS_ELEITORAIS!V$16+MOV_ZONAS_ELEITORAIS!V$26+MOV_ZONAS_ELEITORAIS!V$36</f>
        <v>0</v>
      </c>
      <c r="W23" s="312">
        <f>MOV_ZONAS_ELEITORAIS!W$11+MOV_ZONAS_ELEITORAIS!W$16+MOV_ZONAS_ELEITORAIS!W$26+MOV_ZONAS_ELEITORAIS!W$36</f>
        <v>0</v>
      </c>
      <c r="X23" s="312">
        <f>MOV_ZONAS_ELEITORAIS!Y$11+MOV_ZONAS_ELEITORAIS!Y$16+MOV_ZONAS_ELEITORAIS!Y$26+MOV_ZONAS_ELEITORAIS!Y$36</f>
        <v>0</v>
      </c>
      <c r="Y23" s="312">
        <f>MOV_ZONAS_ELEITORAIS!X$11+MOV_ZONAS_ELEITORAIS!X$16+MOV_ZONAS_ELEITORAIS!X$26+MOV_ZONAS_ELEITORAIS!X$36</f>
        <v>0</v>
      </c>
      <c r="Z23" s="315">
        <f t="shared" si="11"/>
        <v>0</v>
      </c>
      <c r="AA23" s="311">
        <f t="shared" si="12"/>
        <v>0</v>
      </c>
      <c r="AB23" s="312">
        <f>MOV_ZONAS_ELEITORAIS!AB$11+MOV_ZONAS_ELEITORAIS!AB$16+MOV_ZONAS_ELEITORAIS!AB$26+MOV_ZONAS_ELEITORAIS!AB$36</f>
        <v>0</v>
      </c>
      <c r="AC23" s="312">
        <f>MOV_ZONAS_ELEITORAIS!AC$11+MOV_ZONAS_ELEITORAIS!AC$16+MOV_ZONAS_ELEITORAIS!AC$26+MOV_ZONAS_ELEITORAIS!AC$36</f>
        <v>0</v>
      </c>
      <c r="AD23" s="312">
        <f>MOV_ZONAS_ELEITORAIS!AE$11+MOV_ZONAS_ELEITORAIS!AE$16+MOV_ZONAS_ELEITORAIS!AE$26+MOV_ZONAS_ELEITORAIS!AE$36</f>
        <v>0</v>
      </c>
      <c r="AE23" s="312">
        <f>MOV_ZONAS_ELEITORAIS!AD$11+MOV_ZONAS_ELEITORAIS!AD$16+MOV_ZONAS_ELEITORAIS!AD$26+MOV_ZONAS_ELEITORAIS!AD$36</f>
        <v>0</v>
      </c>
      <c r="AF23" s="313">
        <f t="shared" si="13"/>
        <v>0</v>
      </c>
      <c r="AG23" s="311">
        <f t="shared" si="14"/>
        <v>0</v>
      </c>
      <c r="AH23" s="312">
        <f>MOV_ZONAS_ELEITORAIS!AH$11+MOV_ZONAS_ELEITORAIS!AH$16+MOV_ZONAS_ELEITORAIS!AH$26+MOV_ZONAS_ELEITORAIS!AH$36</f>
        <v>0</v>
      </c>
      <c r="AI23" s="312">
        <f>MOV_ZONAS_ELEITORAIS!AI$11+MOV_ZONAS_ELEITORAIS!AI$16+MOV_ZONAS_ELEITORAIS!AI$26+MOV_ZONAS_ELEITORAIS!AI$36</f>
        <v>0</v>
      </c>
      <c r="AJ23" s="312">
        <f>MOV_ZONAS_ELEITORAIS!AK$11+MOV_ZONAS_ELEITORAIS!AK$16+MOV_ZONAS_ELEITORAIS!AK$26+MOV_ZONAS_ELEITORAIS!AK$36</f>
        <v>0</v>
      </c>
      <c r="AK23" s="312">
        <f>MOV_ZONAS_ELEITORAIS!AJ$11+MOV_ZONAS_ELEITORAIS!AJ$16+MOV_ZONAS_ELEITORAIS!AJ$26+MOV_ZONAS_ELEITORAIS!AJ$36</f>
        <v>0</v>
      </c>
      <c r="AL23" s="313">
        <f t="shared" si="15"/>
        <v>0</v>
      </c>
      <c r="AM23" s="311">
        <f t="shared" si="16"/>
        <v>0</v>
      </c>
      <c r="AN23" s="312">
        <f>MOV_ZONAS_ELEITORAIS!AN$11+MOV_ZONAS_ELEITORAIS!AN$16+MOV_ZONAS_ELEITORAIS!AN$26+MOV_ZONAS_ELEITORAIS!AN$36</f>
        <v>0</v>
      </c>
      <c r="AO23" s="312">
        <f>MOV_ZONAS_ELEITORAIS!AO$11+MOV_ZONAS_ELEITORAIS!AO$16+MOV_ZONAS_ELEITORAIS!AO$26+MOV_ZONAS_ELEITORAIS!AO$36</f>
        <v>0</v>
      </c>
      <c r="AP23" s="312">
        <f>MOV_ZONAS_ELEITORAIS!AQ$11+MOV_ZONAS_ELEITORAIS!AQ$16+MOV_ZONAS_ELEITORAIS!AQ$26+MOV_ZONAS_ELEITORAIS!AQ$36</f>
        <v>0</v>
      </c>
      <c r="AQ23" s="312">
        <f>MOV_ZONAS_ELEITORAIS!AP$11+MOV_ZONAS_ELEITORAIS!AP$16+MOV_ZONAS_ELEITORAIS!AP$26+MOV_ZONAS_ELEITORAIS!AP$36</f>
        <v>0</v>
      </c>
      <c r="AR23" s="313">
        <f t="shared" si="17"/>
        <v>0</v>
      </c>
      <c r="AS23" s="311">
        <f t="shared" si="18"/>
        <v>0</v>
      </c>
      <c r="AT23" s="312">
        <f>MOV_ZONAS_ELEITORAIS!AT$11+MOV_ZONAS_ELEITORAIS!AT$16+MOV_ZONAS_ELEITORAIS!AT$26+MOV_ZONAS_ELEITORAIS!AT$36</f>
        <v>0</v>
      </c>
      <c r="AU23" s="312">
        <f>MOV_ZONAS_ELEITORAIS!AU$11+MOV_ZONAS_ELEITORAIS!AU$16+MOV_ZONAS_ELEITORAIS!AU$26+MOV_ZONAS_ELEITORAIS!AU$36</f>
        <v>0</v>
      </c>
      <c r="AV23" s="312">
        <f>MOV_ZONAS_ELEITORAIS!AW$11+MOV_ZONAS_ELEITORAIS!AW$16+MOV_ZONAS_ELEITORAIS!AW$26+MOV_ZONAS_ELEITORAIS!AW$36</f>
        <v>0</v>
      </c>
      <c r="AW23" s="312">
        <f>MOV_ZONAS_ELEITORAIS!AV$11+MOV_ZONAS_ELEITORAIS!AV$16+MOV_ZONAS_ELEITORAIS!AV$26+MOV_ZONAS_ELEITORAIS!AV$36</f>
        <v>0</v>
      </c>
      <c r="AX23" s="313">
        <f t="shared" si="19"/>
        <v>0</v>
      </c>
      <c r="AY23" s="311">
        <f t="shared" si="20"/>
        <v>0</v>
      </c>
      <c r="AZ23" s="312">
        <f>MOV_ZONAS_ELEITORAIS!AZ$11+MOV_ZONAS_ELEITORAIS!AZ$16+MOV_ZONAS_ELEITORAIS!AZ$26+MOV_ZONAS_ELEITORAIS!AZ$36</f>
        <v>0</v>
      </c>
      <c r="BA23" s="312">
        <f>MOV_ZONAS_ELEITORAIS!BA$11+MOV_ZONAS_ELEITORAIS!BA$16+MOV_ZONAS_ELEITORAIS!BA$26+MOV_ZONAS_ELEITORAIS!BA$36</f>
        <v>0</v>
      </c>
      <c r="BB23" s="312">
        <f>MOV_ZONAS_ELEITORAIS!BC$11+MOV_ZONAS_ELEITORAIS!BC$16+MOV_ZONAS_ELEITORAIS!BC$26+MOV_ZONAS_ELEITORAIS!BC$36</f>
        <v>0</v>
      </c>
      <c r="BC23" s="312">
        <f>MOV_ZONAS_ELEITORAIS!BB$11+MOV_ZONAS_ELEITORAIS!BB$16+MOV_ZONAS_ELEITORAIS!BB$26+MOV_ZONAS_ELEITORAIS!BB$36</f>
        <v>0</v>
      </c>
      <c r="BD23" s="313">
        <f t="shared" si="21"/>
        <v>0</v>
      </c>
      <c r="BE23" s="311">
        <f t="shared" si="22"/>
        <v>0</v>
      </c>
      <c r="BF23" s="312">
        <f>MOV_ZONAS_ELEITORAIS!BF$11+MOV_ZONAS_ELEITORAIS!BF$16+MOV_ZONAS_ELEITORAIS!BF$26+MOV_ZONAS_ELEITORAIS!BF$36</f>
        <v>0</v>
      </c>
      <c r="BG23" s="312">
        <f>MOV_ZONAS_ELEITORAIS!BG$11+MOV_ZONAS_ELEITORAIS!BG$16+MOV_ZONAS_ELEITORAIS!BG$26+MOV_ZONAS_ELEITORAIS!BG$36</f>
        <v>0</v>
      </c>
      <c r="BH23" s="312">
        <f>MOV_ZONAS_ELEITORAIS!BI$11+MOV_ZONAS_ELEITORAIS!BI$16+MOV_ZONAS_ELEITORAIS!BI$26+MOV_ZONAS_ELEITORAIS!BI$36</f>
        <v>0</v>
      </c>
      <c r="BI23" s="312">
        <f>MOV_ZONAS_ELEITORAIS!BH$11+MOV_ZONAS_ELEITORAIS!BH$16+MOV_ZONAS_ELEITORAIS!BH$26+MOV_ZONAS_ELEITORAIS!BH$36</f>
        <v>0</v>
      </c>
      <c r="BJ23" s="313">
        <f t="shared" si="23"/>
        <v>0</v>
      </c>
      <c r="BK23" s="311">
        <f t="shared" si="24"/>
        <v>0</v>
      </c>
      <c r="BL23" s="312">
        <f>MOV_ZONAS_ELEITORAIS!BL$11+MOV_ZONAS_ELEITORAIS!BL$16+MOV_ZONAS_ELEITORAIS!BL$26+MOV_ZONAS_ELEITORAIS!BL$36</f>
        <v>0</v>
      </c>
      <c r="BM23" s="312">
        <f>MOV_ZONAS_ELEITORAIS!BM$11+MOV_ZONAS_ELEITORAIS!BM$16+MOV_ZONAS_ELEITORAIS!BM$26+MOV_ZONAS_ELEITORAIS!BM$36</f>
        <v>0</v>
      </c>
      <c r="BN23" s="312">
        <f>MOV_ZONAS_ELEITORAIS!BO$11+MOV_ZONAS_ELEITORAIS!BO$16+MOV_ZONAS_ELEITORAIS!BO$26+MOV_ZONAS_ELEITORAIS!BO$36</f>
        <v>0</v>
      </c>
      <c r="BO23" s="312">
        <f>MOV_ZONAS_ELEITORAIS!BN$11+MOV_ZONAS_ELEITORAIS!BN$16+MOV_ZONAS_ELEITORAIS!BN$26+MOV_ZONAS_ELEITORAIS!BN$36</f>
        <v>0</v>
      </c>
      <c r="BP23" s="313">
        <f t="shared" si="25"/>
        <v>0</v>
      </c>
      <c r="BQ23" s="311">
        <f t="shared" si="26"/>
        <v>0</v>
      </c>
      <c r="BR23" s="312">
        <f>MOV_ZONAS_ELEITORAIS!BR$11+MOV_ZONAS_ELEITORAIS!BR$16+MOV_ZONAS_ELEITORAIS!BR$26+MOV_ZONAS_ELEITORAIS!BR$36</f>
        <v>0</v>
      </c>
      <c r="BS23" s="312">
        <f>MOV_ZONAS_ELEITORAIS!BS$11+MOV_ZONAS_ELEITORAIS!BS$16+MOV_ZONAS_ELEITORAIS!BS$26+MOV_ZONAS_ELEITORAIS!BS$36</f>
        <v>0</v>
      </c>
      <c r="BT23" s="312">
        <f>MOV_ZONAS_ELEITORAIS!BU$11+MOV_ZONAS_ELEITORAIS!BU$16+MOV_ZONAS_ELEITORAIS!BU$26+MOV_ZONAS_ELEITORAIS!BU$36</f>
        <v>0</v>
      </c>
      <c r="BU23" s="312">
        <f>MOV_ZONAS_ELEITORAIS!BT$11+MOV_ZONAS_ELEITORAIS!BT$16+MOV_ZONAS_ELEITORAIS!BT$26+MOV_ZONAS_ELEITORAIS!BT$36</f>
        <v>0</v>
      </c>
      <c r="BV23" s="313">
        <f t="shared" si="27"/>
        <v>0</v>
      </c>
      <c r="BW23" s="311">
        <f t="shared" si="28"/>
        <v>0</v>
      </c>
      <c r="BX23" s="312">
        <f>MOV_ZONAS_ELEITORAIS!BX$11+MOV_ZONAS_ELEITORAIS!BX$16+MOV_ZONAS_ELEITORAIS!BX$26+MOV_ZONAS_ELEITORAIS!BX$36</f>
        <v>0</v>
      </c>
      <c r="BY23" s="312">
        <f>MOV_ZONAS_ELEITORAIS!BY$11+MOV_ZONAS_ELEITORAIS!BY$16+MOV_ZONAS_ELEITORAIS!BY$26+MOV_ZONAS_ELEITORAIS!BY$36</f>
        <v>0</v>
      </c>
      <c r="BZ23" s="312">
        <f>MOV_ZONAS_ELEITORAIS!CA$11+MOV_ZONAS_ELEITORAIS!CA$16+MOV_ZONAS_ELEITORAIS!CA$26+MOV_ZONAS_ELEITORAIS!CA$36</f>
        <v>0</v>
      </c>
      <c r="CA23" s="312">
        <f>MOV_ZONAS_ELEITORAIS!BZ$11+MOV_ZONAS_ELEITORAIS!BZ$16+MOV_ZONAS_ELEITORAIS!BZ$26+MOV_ZONAS_ELEITORAIS!BZ$36</f>
        <v>0</v>
      </c>
      <c r="CB23" s="313">
        <f t="shared" si="29"/>
        <v>0</v>
      </c>
      <c r="CC23" s="311">
        <f t="shared" si="30"/>
        <v>0</v>
      </c>
      <c r="CD23" s="312">
        <f t="shared" si="31"/>
        <v>0</v>
      </c>
      <c r="CE23" s="312">
        <f t="shared" si="31"/>
        <v>0</v>
      </c>
      <c r="CF23" s="312">
        <f t="shared" si="31"/>
        <v>0</v>
      </c>
      <c r="CG23" s="312">
        <f t="shared" si="31"/>
        <v>0</v>
      </c>
      <c r="CH23" s="313">
        <f t="shared" si="32"/>
        <v>0</v>
      </c>
      <c r="CI23" s="316">
        <f t="shared" si="33"/>
        <v>0</v>
      </c>
      <c r="CJ23" s="316">
        <f t="shared" si="34"/>
        <v>0</v>
      </c>
      <c r="CK23" s="316">
        <f t="shared" si="34"/>
        <v>0</v>
      </c>
      <c r="CL23" s="316">
        <f t="shared" si="34"/>
        <v>0</v>
      </c>
      <c r="CM23" s="316">
        <f t="shared" si="34"/>
        <v>0</v>
      </c>
      <c r="CN23" s="317">
        <f t="shared" si="35"/>
        <v>0</v>
      </c>
      <c r="CO23" s="288"/>
    </row>
    <row r="24" spans="1:93" ht="19.5" customHeight="1" x14ac:dyDescent="0.25">
      <c r="A24" s="41915" t="s">
        <v>30</v>
      </c>
      <c r="B24" s="41916"/>
      <c r="C24" s="311">
        <f>DB_PESSOAL_V.2021!C101</f>
        <v>0</v>
      </c>
      <c r="D24" s="312">
        <f>DB_PESSOAL_V.2021!D101</f>
        <v>0</v>
      </c>
      <c r="E24" s="312">
        <f>DB_PESSOAL_V.2021!E101</f>
        <v>0</v>
      </c>
      <c r="F24" s="312">
        <f>DB_PESSOAL_V.2021!F101</f>
        <v>0</v>
      </c>
      <c r="G24" s="312">
        <f>DB_PESSOAL_V.2021!G101</f>
        <v>0</v>
      </c>
      <c r="H24" s="313">
        <f t="shared" si="5"/>
        <v>0</v>
      </c>
      <c r="I24" s="314">
        <f t="shared" si="6"/>
        <v>0</v>
      </c>
      <c r="J24" s="312">
        <v>0</v>
      </c>
      <c r="K24" s="312">
        <v>0</v>
      </c>
      <c r="L24" s="312">
        <v>0</v>
      </c>
      <c r="M24" s="312">
        <v>0</v>
      </c>
      <c r="N24" s="315">
        <f t="shared" si="7"/>
        <v>0</v>
      </c>
      <c r="O24" s="311">
        <f t="shared" si="8"/>
        <v>0</v>
      </c>
      <c r="P24" s="312">
        <v>0</v>
      </c>
      <c r="Q24" s="312">
        <v>0</v>
      </c>
      <c r="R24" s="312">
        <v>0</v>
      </c>
      <c r="S24" s="312">
        <v>0</v>
      </c>
      <c r="T24" s="313">
        <f t="shared" si="9"/>
        <v>0</v>
      </c>
      <c r="U24" s="314">
        <f t="shared" si="10"/>
        <v>0</v>
      </c>
      <c r="V24" s="312">
        <v>0</v>
      </c>
      <c r="W24" s="312">
        <v>0</v>
      </c>
      <c r="X24" s="312">
        <v>0</v>
      </c>
      <c r="Y24" s="312">
        <v>0</v>
      </c>
      <c r="Z24" s="315">
        <f t="shared" si="11"/>
        <v>0</v>
      </c>
      <c r="AA24" s="311">
        <f t="shared" si="12"/>
        <v>0</v>
      </c>
      <c r="AB24" s="312">
        <v>0</v>
      </c>
      <c r="AC24" s="312">
        <v>0</v>
      </c>
      <c r="AD24" s="312">
        <v>0</v>
      </c>
      <c r="AE24" s="312">
        <v>0</v>
      </c>
      <c r="AF24" s="313">
        <f t="shared" si="13"/>
        <v>0</v>
      </c>
      <c r="AG24" s="311">
        <f t="shared" si="14"/>
        <v>0</v>
      </c>
      <c r="AH24" s="312">
        <v>0</v>
      </c>
      <c r="AI24" s="312">
        <v>0</v>
      </c>
      <c r="AJ24" s="312">
        <v>0</v>
      </c>
      <c r="AK24" s="312">
        <v>0</v>
      </c>
      <c r="AL24" s="313">
        <f t="shared" si="15"/>
        <v>0</v>
      </c>
      <c r="AM24" s="311">
        <f t="shared" si="16"/>
        <v>0</v>
      </c>
      <c r="AN24" s="312">
        <v>0</v>
      </c>
      <c r="AO24" s="312">
        <v>0</v>
      </c>
      <c r="AP24" s="312">
        <v>0</v>
      </c>
      <c r="AQ24" s="312">
        <v>0</v>
      </c>
      <c r="AR24" s="313">
        <f t="shared" si="17"/>
        <v>0</v>
      </c>
      <c r="AS24" s="311">
        <f t="shared" si="18"/>
        <v>0</v>
      </c>
      <c r="AT24" s="312">
        <v>0</v>
      </c>
      <c r="AU24" s="312">
        <v>0</v>
      </c>
      <c r="AV24" s="312">
        <v>0</v>
      </c>
      <c r="AW24" s="312">
        <v>0</v>
      </c>
      <c r="AX24" s="313">
        <f t="shared" si="19"/>
        <v>0</v>
      </c>
      <c r="AY24" s="311">
        <f t="shared" si="20"/>
        <v>0</v>
      </c>
      <c r="AZ24" s="312">
        <v>0</v>
      </c>
      <c r="BA24" s="312">
        <v>0</v>
      </c>
      <c r="BB24" s="312">
        <v>0</v>
      </c>
      <c r="BC24" s="312">
        <v>0</v>
      </c>
      <c r="BD24" s="313">
        <f t="shared" si="21"/>
        <v>0</v>
      </c>
      <c r="BE24" s="311">
        <f t="shared" si="22"/>
        <v>0</v>
      </c>
      <c r="BF24" s="312">
        <v>0</v>
      </c>
      <c r="BG24" s="312">
        <v>0</v>
      </c>
      <c r="BH24" s="312">
        <v>0</v>
      </c>
      <c r="BI24" s="312">
        <v>0</v>
      </c>
      <c r="BJ24" s="313">
        <f t="shared" si="23"/>
        <v>0</v>
      </c>
      <c r="BK24" s="311">
        <f t="shared" si="24"/>
        <v>0</v>
      </c>
      <c r="BL24" s="312">
        <v>0</v>
      </c>
      <c r="BM24" s="312">
        <v>0</v>
      </c>
      <c r="BN24" s="312">
        <v>0</v>
      </c>
      <c r="BO24" s="312">
        <v>0</v>
      </c>
      <c r="BP24" s="313">
        <f t="shared" si="25"/>
        <v>0</v>
      </c>
      <c r="BQ24" s="311">
        <f t="shared" si="26"/>
        <v>0</v>
      </c>
      <c r="BR24" s="312">
        <v>0</v>
      </c>
      <c r="BS24" s="312">
        <v>0</v>
      </c>
      <c r="BT24" s="312">
        <v>0</v>
      </c>
      <c r="BU24" s="312">
        <v>0</v>
      </c>
      <c r="BV24" s="313">
        <f t="shared" si="27"/>
        <v>0</v>
      </c>
      <c r="BW24" s="311">
        <f t="shared" si="28"/>
        <v>0</v>
      </c>
      <c r="BX24" s="312">
        <v>0</v>
      </c>
      <c r="BY24" s="312">
        <v>0</v>
      </c>
      <c r="BZ24" s="312">
        <v>0</v>
      </c>
      <c r="CA24" s="312">
        <v>0</v>
      </c>
      <c r="CB24" s="313">
        <f t="shared" si="29"/>
        <v>0</v>
      </c>
      <c r="CC24" s="311">
        <f t="shared" si="30"/>
        <v>0</v>
      </c>
      <c r="CD24" s="312">
        <f t="shared" si="31"/>
        <v>0</v>
      </c>
      <c r="CE24" s="312">
        <f t="shared" si="31"/>
        <v>0</v>
      </c>
      <c r="CF24" s="312">
        <f t="shared" si="31"/>
        <v>0</v>
      </c>
      <c r="CG24" s="312">
        <f t="shared" si="31"/>
        <v>0</v>
      </c>
      <c r="CH24" s="313">
        <f t="shared" si="32"/>
        <v>0</v>
      </c>
      <c r="CI24" s="316">
        <f t="shared" si="33"/>
        <v>0</v>
      </c>
      <c r="CJ24" s="316">
        <f t="shared" si="34"/>
        <v>0</v>
      </c>
      <c r="CK24" s="316">
        <f t="shared" si="34"/>
        <v>0</v>
      </c>
      <c r="CL24" s="316">
        <f t="shared" si="34"/>
        <v>0</v>
      </c>
      <c r="CM24" s="316">
        <f t="shared" si="34"/>
        <v>0</v>
      </c>
      <c r="CN24" s="317">
        <f t="shared" si="35"/>
        <v>0</v>
      </c>
      <c r="CO24" s="288"/>
    </row>
    <row r="25" spans="1:93" ht="19.5" customHeight="1" x14ac:dyDescent="0.25">
      <c r="A25" s="41915" t="s">
        <v>31</v>
      </c>
      <c r="B25" s="41916"/>
      <c r="C25" s="311">
        <f>DB_PESSOAL_V.2021!C102</f>
        <v>0</v>
      </c>
      <c r="D25" s="312">
        <f>DB_PESSOAL_V.2021!D102</f>
        <v>0</v>
      </c>
      <c r="E25" s="312">
        <f>DB_PESSOAL_V.2021!E102</f>
        <v>0</v>
      </c>
      <c r="F25" s="312">
        <f>DB_PESSOAL_V.2021!F102</f>
        <v>0</v>
      </c>
      <c r="G25" s="312">
        <f>DB_PESSOAL_V.2021!G102</f>
        <v>0</v>
      </c>
      <c r="H25" s="313">
        <f t="shared" si="5"/>
        <v>0</v>
      </c>
      <c r="I25" s="314">
        <f t="shared" si="6"/>
        <v>0</v>
      </c>
      <c r="J25" s="312">
        <v>0</v>
      </c>
      <c r="K25" s="312">
        <v>0</v>
      </c>
      <c r="L25" s="312">
        <v>0</v>
      </c>
      <c r="M25" s="312">
        <v>0</v>
      </c>
      <c r="N25" s="315">
        <f t="shared" si="7"/>
        <v>0</v>
      </c>
      <c r="O25" s="311">
        <f t="shared" si="8"/>
        <v>0</v>
      </c>
      <c r="P25" s="312">
        <v>0</v>
      </c>
      <c r="Q25" s="312">
        <v>0</v>
      </c>
      <c r="R25" s="312">
        <v>0</v>
      </c>
      <c r="S25" s="312">
        <v>0</v>
      </c>
      <c r="T25" s="313">
        <f t="shared" si="9"/>
        <v>0</v>
      </c>
      <c r="U25" s="314">
        <f t="shared" si="10"/>
        <v>0</v>
      </c>
      <c r="V25" s="312">
        <v>0</v>
      </c>
      <c r="W25" s="312">
        <v>0</v>
      </c>
      <c r="X25" s="312">
        <v>0</v>
      </c>
      <c r="Y25" s="312">
        <v>0</v>
      </c>
      <c r="Z25" s="315">
        <f t="shared" si="11"/>
        <v>0</v>
      </c>
      <c r="AA25" s="311">
        <f t="shared" si="12"/>
        <v>0</v>
      </c>
      <c r="AB25" s="312">
        <v>0</v>
      </c>
      <c r="AC25" s="312">
        <v>0</v>
      </c>
      <c r="AD25" s="312">
        <v>0</v>
      </c>
      <c r="AE25" s="312">
        <v>0</v>
      </c>
      <c r="AF25" s="313">
        <f t="shared" si="13"/>
        <v>0</v>
      </c>
      <c r="AG25" s="311">
        <f t="shared" si="14"/>
        <v>0</v>
      </c>
      <c r="AH25" s="312">
        <v>0</v>
      </c>
      <c r="AI25" s="312">
        <v>0</v>
      </c>
      <c r="AJ25" s="312">
        <v>0</v>
      </c>
      <c r="AK25" s="312">
        <v>0</v>
      </c>
      <c r="AL25" s="313">
        <f t="shared" si="15"/>
        <v>0</v>
      </c>
      <c r="AM25" s="311">
        <f t="shared" si="16"/>
        <v>0</v>
      </c>
      <c r="AN25" s="312">
        <v>0</v>
      </c>
      <c r="AO25" s="312">
        <v>0</v>
      </c>
      <c r="AP25" s="312">
        <v>0</v>
      </c>
      <c r="AQ25" s="312">
        <v>0</v>
      </c>
      <c r="AR25" s="313">
        <f t="shared" si="17"/>
        <v>0</v>
      </c>
      <c r="AS25" s="311">
        <f t="shared" si="18"/>
        <v>0</v>
      </c>
      <c r="AT25" s="312">
        <v>0</v>
      </c>
      <c r="AU25" s="312">
        <v>0</v>
      </c>
      <c r="AV25" s="312">
        <v>0</v>
      </c>
      <c r="AW25" s="312">
        <v>0</v>
      </c>
      <c r="AX25" s="313">
        <f t="shared" si="19"/>
        <v>0</v>
      </c>
      <c r="AY25" s="311">
        <f t="shared" si="20"/>
        <v>0</v>
      </c>
      <c r="AZ25" s="312">
        <v>0</v>
      </c>
      <c r="BA25" s="312">
        <v>0</v>
      </c>
      <c r="BB25" s="312">
        <v>0</v>
      </c>
      <c r="BC25" s="312">
        <v>0</v>
      </c>
      <c r="BD25" s="313">
        <f t="shared" si="21"/>
        <v>0</v>
      </c>
      <c r="BE25" s="311">
        <f t="shared" si="22"/>
        <v>0</v>
      </c>
      <c r="BF25" s="312">
        <v>0</v>
      </c>
      <c r="BG25" s="312">
        <v>0</v>
      </c>
      <c r="BH25" s="312">
        <v>0</v>
      </c>
      <c r="BI25" s="312">
        <v>0</v>
      </c>
      <c r="BJ25" s="313">
        <f t="shared" si="23"/>
        <v>0</v>
      </c>
      <c r="BK25" s="311">
        <f t="shared" si="24"/>
        <v>0</v>
      </c>
      <c r="BL25" s="312">
        <v>0</v>
      </c>
      <c r="BM25" s="312">
        <v>0</v>
      </c>
      <c r="BN25" s="312">
        <v>0</v>
      </c>
      <c r="BO25" s="312">
        <v>0</v>
      </c>
      <c r="BP25" s="313">
        <f t="shared" si="25"/>
        <v>0</v>
      </c>
      <c r="BQ25" s="311">
        <f t="shared" si="26"/>
        <v>0</v>
      </c>
      <c r="BR25" s="312">
        <v>0</v>
      </c>
      <c r="BS25" s="312">
        <v>0</v>
      </c>
      <c r="BT25" s="312">
        <v>0</v>
      </c>
      <c r="BU25" s="312">
        <v>0</v>
      </c>
      <c r="BV25" s="313">
        <f t="shared" si="27"/>
        <v>0</v>
      </c>
      <c r="BW25" s="311">
        <f t="shared" si="28"/>
        <v>0</v>
      </c>
      <c r="BX25" s="312">
        <v>0</v>
      </c>
      <c r="BY25" s="312">
        <v>0</v>
      </c>
      <c r="BZ25" s="312">
        <v>0</v>
      </c>
      <c r="CA25" s="312">
        <v>0</v>
      </c>
      <c r="CB25" s="313">
        <f t="shared" si="29"/>
        <v>0</v>
      </c>
      <c r="CC25" s="311">
        <f t="shared" si="30"/>
        <v>0</v>
      </c>
      <c r="CD25" s="312">
        <f t="shared" si="31"/>
        <v>0</v>
      </c>
      <c r="CE25" s="312">
        <f t="shared" si="31"/>
        <v>0</v>
      </c>
      <c r="CF25" s="312">
        <f t="shared" si="31"/>
        <v>0</v>
      </c>
      <c r="CG25" s="312">
        <f t="shared" si="31"/>
        <v>0</v>
      </c>
      <c r="CH25" s="313">
        <f t="shared" si="32"/>
        <v>0</v>
      </c>
      <c r="CI25" s="316">
        <f t="shared" si="33"/>
        <v>0</v>
      </c>
      <c r="CJ25" s="316">
        <f t="shared" si="34"/>
        <v>0</v>
      </c>
      <c r="CK25" s="316">
        <f t="shared" si="34"/>
        <v>0</v>
      </c>
      <c r="CL25" s="316">
        <f t="shared" si="34"/>
        <v>0</v>
      </c>
      <c r="CM25" s="316">
        <f t="shared" si="34"/>
        <v>0</v>
      </c>
      <c r="CN25" s="317">
        <f t="shared" si="35"/>
        <v>0</v>
      </c>
      <c r="CO25" s="288"/>
    </row>
    <row r="26" spans="1:93" ht="19.5" customHeight="1" x14ac:dyDescent="0.25">
      <c r="A26" s="41915" t="s">
        <v>32</v>
      </c>
      <c r="B26" s="41916"/>
      <c r="C26" s="311">
        <f>DB_PESSOAL_V.2021!C103</f>
        <v>0</v>
      </c>
      <c r="D26" s="312">
        <f>DB_PESSOAL_V.2021!D103</f>
        <v>0</v>
      </c>
      <c r="E26" s="312">
        <f>DB_PESSOAL_V.2021!E103</f>
        <v>0</v>
      </c>
      <c r="F26" s="312">
        <f>DB_PESSOAL_V.2021!F103</f>
        <v>0</v>
      </c>
      <c r="G26" s="312">
        <f>DB_PESSOAL_V.2021!G103</f>
        <v>0</v>
      </c>
      <c r="H26" s="313">
        <f t="shared" si="5"/>
        <v>0</v>
      </c>
      <c r="I26" s="314">
        <f t="shared" si="6"/>
        <v>0</v>
      </c>
      <c r="J26" s="312">
        <v>0</v>
      </c>
      <c r="K26" s="312">
        <v>0</v>
      </c>
      <c r="L26" s="312">
        <v>0</v>
      </c>
      <c r="M26" s="312">
        <v>0</v>
      </c>
      <c r="N26" s="315">
        <f t="shared" si="7"/>
        <v>0</v>
      </c>
      <c r="O26" s="311">
        <f t="shared" si="8"/>
        <v>0</v>
      </c>
      <c r="P26" s="312">
        <v>0</v>
      </c>
      <c r="Q26" s="312">
        <v>0</v>
      </c>
      <c r="R26" s="312">
        <v>0</v>
      </c>
      <c r="S26" s="312">
        <v>0</v>
      </c>
      <c r="T26" s="313">
        <f t="shared" si="9"/>
        <v>0</v>
      </c>
      <c r="U26" s="314">
        <f t="shared" si="10"/>
        <v>0</v>
      </c>
      <c r="V26" s="312">
        <v>0</v>
      </c>
      <c r="W26" s="312">
        <v>0</v>
      </c>
      <c r="X26" s="312">
        <v>0</v>
      </c>
      <c r="Y26" s="312">
        <v>0</v>
      </c>
      <c r="Z26" s="315">
        <f t="shared" si="11"/>
        <v>0</v>
      </c>
      <c r="AA26" s="311">
        <f t="shared" si="12"/>
        <v>0</v>
      </c>
      <c r="AB26" s="312">
        <v>0</v>
      </c>
      <c r="AC26" s="312">
        <v>0</v>
      </c>
      <c r="AD26" s="312">
        <v>0</v>
      </c>
      <c r="AE26" s="312">
        <v>0</v>
      </c>
      <c r="AF26" s="313">
        <f t="shared" si="13"/>
        <v>0</v>
      </c>
      <c r="AG26" s="311">
        <f t="shared" si="14"/>
        <v>0</v>
      </c>
      <c r="AH26" s="312">
        <v>0</v>
      </c>
      <c r="AI26" s="312">
        <v>0</v>
      </c>
      <c r="AJ26" s="312">
        <v>0</v>
      </c>
      <c r="AK26" s="312">
        <v>0</v>
      </c>
      <c r="AL26" s="313">
        <f t="shared" si="15"/>
        <v>0</v>
      </c>
      <c r="AM26" s="311">
        <f t="shared" si="16"/>
        <v>0</v>
      </c>
      <c r="AN26" s="312">
        <v>0</v>
      </c>
      <c r="AO26" s="312">
        <v>0</v>
      </c>
      <c r="AP26" s="312">
        <v>0</v>
      </c>
      <c r="AQ26" s="312">
        <v>0</v>
      </c>
      <c r="AR26" s="313">
        <f t="shared" si="17"/>
        <v>0</v>
      </c>
      <c r="AS26" s="311">
        <f t="shared" si="18"/>
        <v>0</v>
      </c>
      <c r="AT26" s="312">
        <v>0</v>
      </c>
      <c r="AU26" s="312">
        <v>0</v>
      </c>
      <c r="AV26" s="312">
        <v>0</v>
      </c>
      <c r="AW26" s="312">
        <v>0</v>
      </c>
      <c r="AX26" s="313">
        <f t="shared" si="19"/>
        <v>0</v>
      </c>
      <c r="AY26" s="311">
        <f t="shared" si="20"/>
        <v>0</v>
      </c>
      <c r="AZ26" s="312">
        <v>0</v>
      </c>
      <c r="BA26" s="312">
        <v>0</v>
      </c>
      <c r="BB26" s="312">
        <v>0</v>
      </c>
      <c r="BC26" s="312">
        <v>0</v>
      </c>
      <c r="BD26" s="313">
        <f t="shared" si="21"/>
        <v>0</v>
      </c>
      <c r="BE26" s="311">
        <f t="shared" si="22"/>
        <v>0</v>
      </c>
      <c r="BF26" s="312">
        <v>0</v>
      </c>
      <c r="BG26" s="312">
        <v>0</v>
      </c>
      <c r="BH26" s="312">
        <v>0</v>
      </c>
      <c r="BI26" s="312">
        <v>0</v>
      </c>
      <c r="BJ26" s="313">
        <f t="shared" si="23"/>
        <v>0</v>
      </c>
      <c r="BK26" s="311">
        <f t="shared" si="24"/>
        <v>0</v>
      </c>
      <c r="BL26" s="312">
        <v>0</v>
      </c>
      <c r="BM26" s="312">
        <v>0</v>
      </c>
      <c r="BN26" s="312">
        <v>0</v>
      </c>
      <c r="BO26" s="312">
        <v>0</v>
      </c>
      <c r="BP26" s="313">
        <f t="shared" si="25"/>
        <v>0</v>
      </c>
      <c r="BQ26" s="311">
        <f t="shared" si="26"/>
        <v>0</v>
      </c>
      <c r="BR26" s="312">
        <v>0</v>
      </c>
      <c r="BS26" s="312">
        <v>0</v>
      </c>
      <c r="BT26" s="312">
        <v>0</v>
      </c>
      <c r="BU26" s="312">
        <v>0</v>
      </c>
      <c r="BV26" s="313">
        <f t="shared" si="27"/>
        <v>0</v>
      </c>
      <c r="BW26" s="311">
        <f t="shared" si="28"/>
        <v>0</v>
      </c>
      <c r="BX26" s="312">
        <v>0</v>
      </c>
      <c r="BY26" s="312">
        <v>0</v>
      </c>
      <c r="BZ26" s="312">
        <v>0</v>
      </c>
      <c r="CA26" s="312">
        <v>0</v>
      </c>
      <c r="CB26" s="313">
        <f t="shared" si="29"/>
        <v>0</v>
      </c>
      <c r="CC26" s="311">
        <f t="shared" si="30"/>
        <v>0</v>
      </c>
      <c r="CD26" s="312">
        <f t="shared" si="31"/>
        <v>0</v>
      </c>
      <c r="CE26" s="312">
        <f t="shared" si="31"/>
        <v>0</v>
      </c>
      <c r="CF26" s="312">
        <f t="shared" si="31"/>
        <v>0</v>
      </c>
      <c r="CG26" s="312">
        <f t="shared" si="31"/>
        <v>0</v>
      </c>
      <c r="CH26" s="313">
        <f t="shared" si="32"/>
        <v>0</v>
      </c>
      <c r="CI26" s="316">
        <f t="shared" si="33"/>
        <v>0</v>
      </c>
      <c r="CJ26" s="316">
        <f t="shared" si="34"/>
        <v>0</v>
      </c>
      <c r="CK26" s="316">
        <f t="shared" si="34"/>
        <v>0</v>
      </c>
      <c r="CL26" s="316">
        <f t="shared" si="34"/>
        <v>0</v>
      </c>
      <c r="CM26" s="316">
        <f t="shared" si="34"/>
        <v>0</v>
      </c>
      <c r="CN26" s="317">
        <f t="shared" si="35"/>
        <v>0</v>
      </c>
      <c r="CO26" s="288"/>
    </row>
    <row r="27" spans="1:93" ht="19.5" customHeight="1" x14ac:dyDescent="0.25">
      <c r="A27" s="41921" t="s">
        <v>33</v>
      </c>
      <c r="B27" s="41922"/>
      <c r="C27" s="304">
        <f>DB_PESSOAL_V.2021!C104</f>
        <v>0</v>
      </c>
      <c r="D27" s="305">
        <f>DB_PESSOAL_V.2021!D104</f>
        <v>0</v>
      </c>
      <c r="E27" s="305">
        <f>DB_PESSOAL_V.2021!E104</f>
        <v>0</v>
      </c>
      <c r="F27" s="305">
        <f>DB_PESSOAL_V.2021!F104</f>
        <v>0</v>
      </c>
      <c r="G27" s="305">
        <f>DB_PESSOAL_V.2021!G104</f>
        <v>0</v>
      </c>
      <c r="H27" s="306">
        <f t="shared" si="5"/>
        <v>0</v>
      </c>
      <c r="I27" s="307">
        <f t="shared" si="6"/>
        <v>0</v>
      </c>
      <c r="J27" s="305">
        <v>0</v>
      </c>
      <c r="K27" s="305">
        <v>0</v>
      </c>
      <c r="L27" s="305">
        <v>0</v>
      </c>
      <c r="M27" s="305">
        <v>0</v>
      </c>
      <c r="N27" s="308">
        <f t="shared" si="7"/>
        <v>0</v>
      </c>
      <c r="O27" s="304">
        <f t="shared" si="8"/>
        <v>0</v>
      </c>
      <c r="P27" s="305">
        <v>0</v>
      </c>
      <c r="Q27" s="305">
        <v>0</v>
      </c>
      <c r="R27" s="305">
        <v>0</v>
      </c>
      <c r="S27" s="305">
        <v>0</v>
      </c>
      <c r="T27" s="306">
        <f t="shared" si="9"/>
        <v>0</v>
      </c>
      <c r="U27" s="307">
        <f t="shared" si="10"/>
        <v>0</v>
      </c>
      <c r="V27" s="305">
        <v>0</v>
      </c>
      <c r="W27" s="305">
        <v>0</v>
      </c>
      <c r="X27" s="305">
        <v>0</v>
      </c>
      <c r="Y27" s="305">
        <v>0</v>
      </c>
      <c r="Z27" s="308">
        <f t="shared" si="11"/>
        <v>0</v>
      </c>
      <c r="AA27" s="304">
        <f t="shared" si="12"/>
        <v>0</v>
      </c>
      <c r="AB27" s="305">
        <v>0</v>
      </c>
      <c r="AC27" s="305">
        <v>0</v>
      </c>
      <c r="AD27" s="305">
        <v>0</v>
      </c>
      <c r="AE27" s="305">
        <v>0</v>
      </c>
      <c r="AF27" s="306">
        <f t="shared" si="13"/>
        <v>0</v>
      </c>
      <c r="AG27" s="304">
        <f t="shared" si="14"/>
        <v>0</v>
      </c>
      <c r="AH27" s="305">
        <v>0</v>
      </c>
      <c r="AI27" s="305">
        <v>0</v>
      </c>
      <c r="AJ27" s="305">
        <v>0</v>
      </c>
      <c r="AK27" s="305">
        <v>0</v>
      </c>
      <c r="AL27" s="306">
        <f t="shared" si="15"/>
        <v>0</v>
      </c>
      <c r="AM27" s="304">
        <f t="shared" si="16"/>
        <v>0</v>
      </c>
      <c r="AN27" s="305">
        <v>0</v>
      </c>
      <c r="AO27" s="305">
        <v>0</v>
      </c>
      <c r="AP27" s="305">
        <v>0</v>
      </c>
      <c r="AQ27" s="305">
        <v>0</v>
      </c>
      <c r="AR27" s="306">
        <f t="shared" si="17"/>
        <v>0</v>
      </c>
      <c r="AS27" s="304">
        <f t="shared" si="18"/>
        <v>0</v>
      </c>
      <c r="AT27" s="305">
        <v>0</v>
      </c>
      <c r="AU27" s="305">
        <v>0</v>
      </c>
      <c r="AV27" s="305">
        <v>0</v>
      </c>
      <c r="AW27" s="305">
        <v>0</v>
      </c>
      <c r="AX27" s="306">
        <f t="shared" si="19"/>
        <v>0</v>
      </c>
      <c r="AY27" s="304">
        <f t="shared" si="20"/>
        <v>0</v>
      </c>
      <c r="AZ27" s="305">
        <v>0</v>
      </c>
      <c r="BA27" s="305">
        <v>0</v>
      </c>
      <c r="BB27" s="305">
        <v>0</v>
      </c>
      <c r="BC27" s="305">
        <v>0</v>
      </c>
      <c r="BD27" s="306">
        <f t="shared" si="21"/>
        <v>0</v>
      </c>
      <c r="BE27" s="304">
        <f t="shared" si="22"/>
        <v>0</v>
      </c>
      <c r="BF27" s="305">
        <v>0</v>
      </c>
      <c r="BG27" s="305">
        <v>0</v>
      </c>
      <c r="BH27" s="305">
        <v>0</v>
      </c>
      <c r="BI27" s="305">
        <v>0</v>
      </c>
      <c r="BJ27" s="306">
        <f t="shared" si="23"/>
        <v>0</v>
      </c>
      <c r="BK27" s="304">
        <f t="shared" si="24"/>
        <v>0</v>
      </c>
      <c r="BL27" s="305">
        <v>0</v>
      </c>
      <c r="BM27" s="305">
        <v>0</v>
      </c>
      <c r="BN27" s="305">
        <v>0</v>
      </c>
      <c r="BO27" s="305">
        <v>0</v>
      </c>
      <c r="BP27" s="306">
        <f t="shared" si="25"/>
        <v>0</v>
      </c>
      <c r="BQ27" s="304">
        <f t="shared" si="26"/>
        <v>0</v>
      </c>
      <c r="BR27" s="305">
        <v>0</v>
      </c>
      <c r="BS27" s="305">
        <v>0</v>
      </c>
      <c r="BT27" s="305">
        <v>0</v>
      </c>
      <c r="BU27" s="305">
        <v>0</v>
      </c>
      <c r="BV27" s="306">
        <f t="shared" si="27"/>
        <v>0</v>
      </c>
      <c r="BW27" s="304">
        <f t="shared" si="28"/>
        <v>0</v>
      </c>
      <c r="BX27" s="305">
        <v>0</v>
      </c>
      <c r="BY27" s="305">
        <v>0</v>
      </c>
      <c r="BZ27" s="305">
        <v>0</v>
      </c>
      <c r="CA27" s="305">
        <v>0</v>
      </c>
      <c r="CB27" s="306">
        <f t="shared" si="29"/>
        <v>0</v>
      </c>
      <c r="CC27" s="304">
        <f t="shared" si="30"/>
        <v>0</v>
      </c>
      <c r="CD27" s="305">
        <f t="shared" si="31"/>
        <v>0</v>
      </c>
      <c r="CE27" s="305">
        <f t="shared" si="31"/>
        <v>0</v>
      </c>
      <c r="CF27" s="305">
        <f t="shared" si="31"/>
        <v>0</v>
      </c>
      <c r="CG27" s="305">
        <f t="shared" si="31"/>
        <v>0</v>
      </c>
      <c r="CH27" s="306">
        <f t="shared" si="32"/>
        <v>0</v>
      </c>
      <c r="CI27" s="309">
        <f t="shared" si="33"/>
        <v>0</v>
      </c>
      <c r="CJ27" s="309">
        <f t="shared" si="34"/>
        <v>0</v>
      </c>
      <c r="CK27" s="309">
        <f t="shared" si="34"/>
        <v>0</v>
      </c>
      <c r="CL27" s="309">
        <f t="shared" si="34"/>
        <v>0</v>
      </c>
      <c r="CM27" s="309">
        <f t="shared" si="34"/>
        <v>0</v>
      </c>
      <c r="CN27" s="310">
        <f t="shared" si="35"/>
        <v>0</v>
      </c>
      <c r="CO27" s="288"/>
    </row>
    <row r="28" spans="1:93" ht="19.5" customHeight="1" x14ac:dyDescent="0.25">
      <c r="A28" s="41915" t="s">
        <v>34</v>
      </c>
      <c r="B28" s="41916"/>
      <c r="C28" s="311">
        <f>DB_PESSOAL_V.2021!C105</f>
        <v>0</v>
      </c>
      <c r="D28" s="312">
        <f>DB_PESSOAL_V.2021!D105</f>
        <v>0</v>
      </c>
      <c r="E28" s="312">
        <f>DB_PESSOAL_V.2021!E105</f>
        <v>0</v>
      </c>
      <c r="F28" s="312">
        <f>DB_PESSOAL_V.2021!F105</f>
        <v>0</v>
      </c>
      <c r="G28" s="312">
        <f>DB_PESSOAL_V.2021!G105</f>
        <v>0</v>
      </c>
      <c r="H28" s="313">
        <f t="shared" si="5"/>
        <v>0</v>
      </c>
      <c r="I28" s="314">
        <f t="shared" si="6"/>
        <v>0</v>
      </c>
      <c r="J28" s="312">
        <v>0</v>
      </c>
      <c r="K28" s="312">
        <v>0</v>
      </c>
      <c r="L28" s="312">
        <v>0</v>
      </c>
      <c r="M28" s="312">
        <v>0</v>
      </c>
      <c r="N28" s="315">
        <f t="shared" si="7"/>
        <v>0</v>
      </c>
      <c r="O28" s="311">
        <f t="shared" si="8"/>
        <v>0</v>
      </c>
      <c r="P28" s="312">
        <v>0</v>
      </c>
      <c r="Q28" s="312">
        <v>0</v>
      </c>
      <c r="R28" s="312">
        <v>0</v>
      </c>
      <c r="S28" s="312">
        <v>0</v>
      </c>
      <c r="T28" s="313">
        <f t="shared" si="9"/>
        <v>0</v>
      </c>
      <c r="U28" s="314">
        <f t="shared" si="10"/>
        <v>0</v>
      </c>
      <c r="V28" s="312">
        <v>0</v>
      </c>
      <c r="W28" s="312">
        <v>0</v>
      </c>
      <c r="X28" s="312">
        <v>0</v>
      </c>
      <c r="Y28" s="312">
        <v>0</v>
      </c>
      <c r="Z28" s="315">
        <f t="shared" si="11"/>
        <v>0</v>
      </c>
      <c r="AA28" s="311">
        <f t="shared" si="12"/>
        <v>0</v>
      </c>
      <c r="AB28" s="312">
        <v>0</v>
      </c>
      <c r="AC28" s="312">
        <v>0</v>
      </c>
      <c r="AD28" s="312">
        <v>0</v>
      </c>
      <c r="AE28" s="312">
        <v>0</v>
      </c>
      <c r="AF28" s="313">
        <f t="shared" si="13"/>
        <v>0</v>
      </c>
      <c r="AG28" s="311">
        <f t="shared" si="14"/>
        <v>0</v>
      </c>
      <c r="AH28" s="312">
        <v>0</v>
      </c>
      <c r="AI28" s="312">
        <v>0</v>
      </c>
      <c r="AJ28" s="312">
        <v>0</v>
      </c>
      <c r="AK28" s="312">
        <v>0</v>
      </c>
      <c r="AL28" s="313">
        <f t="shared" si="15"/>
        <v>0</v>
      </c>
      <c r="AM28" s="311">
        <f t="shared" si="16"/>
        <v>0</v>
      </c>
      <c r="AN28" s="312">
        <v>0</v>
      </c>
      <c r="AO28" s="312">
        <v>0</v>
      </c>
      <c r="AP28" s="312">
        <v>0</v>
      </c>
      <c r="AQ28" s="312">
        <v>0</v>
      </c>
      <c r="AR28" s="313">
        <f t="shared" si="17"/>
        <v>0</v>
      </c>
      <c r="AS28" s="311">
        <f t="shared" si="18"/>
        <v>0</v>
      </c>
      <c r="AT28" s="312">
        <v>0</v>
      </c>
      <c r="AU28" s="312">
        <v>0</v>
      </c>
      <c r="AV28" s="312">
        <v>0</v>
      </c>
      <c r="AW28" s="312">
        <v>0</v>
      </c>
      <c r="AX28" s="313">
        <f t="shared" si="19"/>
        <v>0</v>
      </c>
      <c r="AY28" s="311">
        <f t="shared" si="20"/>
        <v>0</v>
      </c>
      <c r="AZ28" s="312">
        <v>0</v>
      </c>
      <c r="BA28" s="312">
        <v>0</v>
      </c>
      <c r="BB28" s="312">
        <v>0</v>
      </c>
      <c r="BC28" s="312">
        <v>0</v>
      </c>
      <c r="BD28" s="313">
        <f t="shared" si="21"/>
        <v>0</v>
      </c>
      <c r="BE28" s="311">
        <f t="shared" si="22"/>
        <v>0</v>
      </c>
      <c r="BF28" s="312">
        <v>0</v>
      </c>
      <c r="BG28" s="312">
        <v>0</v>
      </c>
      <c r="BH28" s="312">
        <v>0</v>
      </c>
      <c r="BI28" s="312">
        <v>0</v>
      </c>
      <c r="BJ28" s="313">
        <f t="shared" si="23"/>
        <v>0</v>
      </c>
      <c r="BK28" s="311">
        <f t="shared" si="24"/>
        <v>0</v>
      </c>
      <c r="BL28" s="312">
        <v>0</v>
      </c>
      <c r="BM28" s="312">
        <v>0</v>
      </c>
      <c r="BN28" s="312">
        <v>0</v>
      </c>
      <c r="BO28" s="312">
        <v>0</v>
      </c>
      <c r="BP28" s="313">
        <f t="shared" si="25"/>
        <v>0</v>
      </c>
      <c r="BQ28" s="311">
        <f t="shared" si="26"/>
        <v>0</v>
      </c>
      <c r="BR28" s="312">
        <v>0</v>
      </c>
      <c r="BS28" s="312">
        <v>0</v>
      </c>
      <c r="BT28" s="312">
        <v>0</v>
      </c>
      <c r="BU28" s="312">
        <v>0</v>
      </c>
      <c r="BV28" s="313">
        <f t="shared" si="27"/>
        <v>0</v>
      </c>
      <c r="BW28" s="311">
        <f t="shared" si="28"/>
        <v>0</v>
      </c>
      <c r="BX28" s="312">
        <v>0</v>
      </c>
      <c r="BY28" s="312">
        <v>0</v>
      </c>
      <c r="BZ28" s="312">
        <v>0</v>
      </c>
      <c r="CA28" s="312">
        <v>0</v>
      </c>
      <c r="CB28" s="313">
        <f t="shared" si="29"/>
        <v>0</v>
      </c>
      <c r="CC28" s="311">
        <f t="shared" si="30"/>
        <v>0</v>
      </c>
      <c r="CD28" s="312">
        <f t="shared" si="31"/>
        <v>0</v>
      </c>
      <c r="CE28" s="312">
        <f t="shared" si="31"/>
        <v>0</v>
      </c>
      <c r="CF28" s="312">
        <f t="shared" si="31"/>
        <v>0</v>
      </c>
      <c r="CG28" s="312">
        <f t="shared" si="31"/>
        <v>0</v>
      </c>
      <c r="CH28" s="313">
        <f t="shared" si="32"/>
        <v>0</v>
      </c>
      <c r="CI28" s="316">
        <f t="shared" si="33"/>
        <v>0</v>
      </c>
      <c r="CJ28" s="316">
        <f t="shared" si="34"/>
        <v>0</v>
      </c>
      <c r="CK28" s="316">
        <f t="shared" si="34"/>
        <v>0</v>
      </c>
      <c r="CL28" s="316">
        <f t="shared" si="34"/>
        <v>0</v>
      </c>
      <c r="CM28" s="316">
        <f t="shared" si="34"/>
        <v>0</v>
      </c>
      <c r="CN28" s="317">
        <f t="shared" si="35"/>
        <v>0</v>
      </c>
      <c r="CO28" s="288"/>
    </row>
    <row r="29" spans="1:93" ht="19.5" customHeight="1" x14ac:dyDescent="0.25">
      <c r="A29" s="41951" t="s">
        <v>35</v>
      </c>
      <c r="B29" s="41952"/>
      <c r="C29" s="318">
        <f>DB_PESSOAL_V.2021!C106</f>
        <v>0</v>
      </c>
      <c r="D29" s="319">
        <f>DB_PESSOAL_V.2021!D106</f>
        <v>0</v>
      </c>
      <c r="E29" s="319">
        <f>DB_PESSOAL_V.2021!E106</f>
        <v>0</v>
      </c>
      <c r="F29" s="319">
        <f>DB_PESSOAL_V.2021!F106</f>
        <v>0</v>
      </c>
      <c r="G29" s="319">
        <f>DB_PESSOAL_V.2021!G106</f>
        <v>0</v>
      </c>
      <c r="H29" s="320">
        <f t="shared" si="5"/>
        <v>0</v>
      </c>
      <c r="I29" s="321">
        <f t="shared" si="6"/>
        <v>0</v>
      </c>
      <c r="J29" s="319">
        <v>0</v>
      </c>
      <c r="K29" s="319">
        <v>0</v>
      </c>
      <c r="L29" s="319">
        <v>0</v>
      </c>
      <c r="M29" s="319">
        <v>0</v>
      </c>
      <c r="N29" s="322">
        <f t="shared" si="7"/>
        <v>0</v>
      </c>
      <c r="O29" s="318">
        <f t="shared" si="8"/>
        <v>0</v>
      </c>
      <c r="P29" s="319">
        <v>0</v>
      </c>
      <c r="Q29" s="319">
        <v>0</v>
      </c>
      <c r="R29" s="319">
        <v>0</v>
      </c>
      <c r="S29" s="319">
        <v>0</v>
      </c>
      <c r="T29" s="320">
        <f t="shared" si="9"/>
        <v>0</v>
      </c>
      <c r="U29" s="321">
        <f t="shared" si="10"/>
        <v>0</v>
      </c>
      <c r="V29" s="319">
        <v>0</v>
      </c>
      <c r="W29" s="319">
        <v>0</v>
      </c>
      <c r="X29" s="319">
        <v>0</v>
      </c>
      <c r="Y29" s="319">
        <v>0</v>
      </c>
      <c r="Z29" s="322">
        <f t="shared" si="11"/>
        <v>0</v>
      </c>
      <c r="AA29" s="318">
        <f t="shared" si="12"/>
        <v>0</v>
      </c>
      <c r="AB29" s="319">
        <v>0</v>
      </c>
      <c r="AC29" s="319">
        <v>0</v>
      </c>
      <c r="AD29" s="319">
        <v>0</v>
      </c>
      <c r="AE29" s="319">
        <v>0</v>
      </c>
      <c r="AF29" s="320">
        <f t="shared" si="13"/>
        <v>0</v>
      </c>
      <c r="AG29" s="318">
        <f t="shared" si="14"/>
        <v>0</v>
      </c>
      <c r="AH29" s="319">
        <v>0</v>
      </c>
      <c r="AI29" s="319">
        <v>0</v>
      </c>
      <c r="AJ29" s="319">
        <v>0</v>
      </c>
      <c r="AK29" s="319">
        <v>0</v>
      </c>
      <c r="AL29" s="320">
        <f t="shared" si="15"/>
        <v>0</v>
      </c>
      <c r="AM29" s="318">
        <f t="shared" si="16"/>
        <v>0</v>
      </c>
      <c r="AN29" s="319">
        <v>0</v>
      </c>
      <c r="AO29" s="319">
        <v>0</v>
      </c>
      <c r="AP29" s="319">
        <v>0</v>
      </c>
      <c r="AQ29" s="319">
        <v>0</v>
      </c>
      <c r="AR29" s="320">
        <f t="shared" si="17"/>
        <v>0</v>
      </c>
      <c r="AS29" s="318">
        <f t="shared" si="18"/>
        <v>0</v>
      </c>
      <c r="AT29" s="319">
        <v>0</v>
      </c>
      <c r="AU29" s="319">
        <v>0</v>
      </c>
      <c r="AV29" s="319">
        <v>0</v>
      </c>
      <c r="AW29" s="319">
        <v>0</v>
      </c>
      <c r="AX29" s="320">
        <f t="shared" si="19"/>
        <v>0</v>
      </c>
      <c r="AY29" s="318">
        <f t="shared" si="20"/>
        <v>0</v>
      </c>
      <c r="AZ29" s="319">
        <v>0</v>
      </c>
      <c r="BA29" s="319">
        <v>0</v>
      </c>
      <c r="BB29" s="319">
        <v>0</v>
      </c>
      <c r="BC29" s="319">
        <v>0</v>
      </c>
      <c r="BD29" s="320">
        <f t="shared" si="21"/>
        <v>0</v>
      </c>
      <c r="BE29" s="318">
        <f t="shared" si="22"/>
        <v>0</v>
      </c>
      <c r="BF29" s="319">
        <v>0</v>
      </c>
      <c r="BG29" s="319">
        <v>0</v>
      </c>
      <c r="BH29" s="319">
        <v>0</v>
      </c>
      <c r="BI29" s="319">
        <v>0</v>
      </c>
      <c r="BJ29" s="320">
        <f t="shared" si="23"/>
        <v>0</v>
      </c>
      <c r="BK29" s="318">
        <f t="shared" si="24"/>
        <v>0</v>
      </c>
      <c r="BL29" s="319">
        <v>0</v>
      </c>
      <c r="BM29" s="319">
        <v>0</v>
      </c>
      <c r="BN29" s="319">
        <v>0</v>
      </c>
      <c r="BO29" s="319">
        <v>0</v>
      </c>
      <c r="BP29" s="320">
        <f t="shared" si="25"/>
        <v>0</v>
      </c>
      <c r="BQ29" s="318">
        <f t="shared" si="26"/>
        <v>0</v>
      </c>
      <c r="BR29" s="319">
        <v>0</v>
      </c>
      <c r="BS29" s="319">
        <v>0</v>
      </c>
      <c r="BT29" s="319">
        <v>0</v>
      </c>
      <c r="BU29" s="319">
        <v>0</v>
      </c>
      <c r="BV29" s="320">
        <f t="shared" si="27"/>
        <v>0</v>
      </c>
      <c r="BW29" s="318">
        <f t="shared" si="28"/>
        <v>0</v>
      </c>
      <c r="BX29" s="319">
        <v>0</v>
      </c>
      <c r="BY29" s="319">
        <v>0</v>
      </c>
      <c r="BZ29" s="319">
        <v>0</v>
      </c>
      <c r="CA29" s="319">
        <v>0</v>
      </c>
      <c r="CB29" s="320">
        <f t="shared" si="29"/>
        <v>0</v>
      </c>
      <c r="CC29" s="318">
        <f t="shared" si="30"/>
        <v>0</v>
      </c>
      <c r="CD29" s="319">
        <f t="shared" si="31"/>
        <v>0</v>
      </c>
      <c r="CE29" s="319">
        <f t="shared" si="31"/>
        <v>0</v>
      </c>
      <c r="CF29" s="319">
        <f t="shared" si="31"/>
        <v>0</v>
      </c>
      <c r="CG29" s="319">
        <f t="shared" si="31"/>
        <v>0</v>
      </c>
      <c r="CH29" s="320">
        <f t="shared" si="32"/>
        <v>0</v>
      </c>
      <c r="CI29" s="323">
        <f t="shared" si="33"/>
        <v>0</v>
      </c>
      <c r="CJ29" s="323">
        <f t="shared" si="34"/>
        <v>0</v>
      </c>
      <c r="CK29" s="323">
        <f t="shared" si="34"/>
        <v>0</v>
      </c>
      <c r="CL29" s="323">
        <f t="shared" si="34"/>
        <v>0</v>
      </c>
      <c r="CM29" s="323">
        <f t="shared" si="34"/>
        <v>0</v>
      </c>
      <c r="CN29" s="324">
        <f t="shared" si="35"/>
        <v>0</v>
      </c>
      <c r="CO29" s="288"/>
    </row>
    <row r="30" spans="1:93" ht="19.5" customHeight="1" x14ac:dyDescent="0.25">
      <c r="A30" s="41923" t="s">
        <v>136</v>
      </c>
      <c r="B30" s="41924"/>
      <c r="C30" s="334">
        <f t="shared" ref="C30:AH30" si="36">SUM(C22:C29)</f>
        <v>0</v>
      </c>
      <c r="D30" s="334">
        <f t="shared" si="36"/>
        <v>0</v>
      </c>
      <c r="E30" s="334">
        <f t="shared" si="36"/>
        <v>0</v>
      </c>
      <c r="F30" s="334">
        <f t="shared" si="36"/>
        <v>0</v>
      </c>
      <c r="G30" s="334">
        <f t="shared" si="36"/>
        <v>0</v>
      </c>
      <c r="H30" s="334">
        <f t="shared" si="36"/>
        <v>0</v>
      </c>
      <c r="I30" s="334">
        <f t="shared" si="36"/>
        <v>0</v>
      </c>
      <c r="J30" s="334">
        <f t="shared" si="36"/>
        <v>0</v>
      </c>
      <c r="K30" s="334">
        <f t="shared" si="36"/>
        <v>0</v>
      </c>
      <c r="L30" s="334">
        <f t="shared" si="36"/>
        <v>0</v>
      </c>
      <c r="M30" s="334">
        <f t="shared" si="36"/>
        <v>0</v>
      </c>
      <c r="N30" s="334">
        <f t="shared" si="36"/>
        <v>0</v>
      </c>
      <c r="O30" s="334">
        <f t="shared" si="36"/>
        <v>0</v>
      </c>
      <c r="P30" s="334">
        <f t="shared" si="36"/>
        <v>0</v>
      </c>
      <c r="Q30" s="334">
        <f t="shared" si="36"/>
        <v>0</v>
      </c>
      <c r="R30" s="334">
        <f t="shared" si="36"/>
        <v>0</v>
      </c>
      <c r="S30" s="334">
        <f t="shared" si="36"/>
        <v>0</v>
      </c>
      <c r="T30" s="334">
        <f t="shared" si="36"/>
        <v>0</v>
      </c>
      <c r="U30" s="334">
        <f t="shared" si="36"/>
        <v>0</v>
      </c>
      <c r="V30" s="334">
        <f t="shared" si="36"/>
        <v>0</v>
      </c>
      <c r="W30" s="334">
        <f t="shared" si="36"/>
        <v>0</v>
      </c>
      <c r="X30" s="334">
        <f t="shared" si="36"/>
        <v>0</v>
      </c>
      <c r="Y30" s="334">
        <f t="shared" si="36"/>
        <v>0</v>
      </c>
      <c r="Z30" s="334">
        <f t="shared" si="36"/>
        <v>0</v>
      </c>
      <c r="AA30" s="334">
        <f t="shared" si="36"/>
        <v>0</v>
      </c>
      <c r="AB30" s="334">
        <f t="shared" si="36"/>
        <v>0</v>
      </c>
      <c r="AC30" s="334">
        <f t="shared" si="36"/>
        <v>0</v>
      </c>
      <c r="AD30" s="334">
        <f t="shared" si="36"/>
        <v>0</v>
      </c>
      <c r="AE30" s="334">
        <f t="shared" si="36"/>
        <v>0</v>
      </c>
      <c r="AF30" s="334">
        <f t="shared" si="36"/>
        <v>0</v>
      </c>
      <c r="AG30" s="334">
        <f t="shared" si="36"/>
        <v>0</v>
      </c>
      <c r="AH30" s="334">
        <f t="shared" si="36"/>
        <v>0</v>
      </c>
      <c r="AI30" s="334">
        <f t="shared" ref="AI30:BN30" si="37">SUM(AI22:AI29)</f>
        <v>0</v>
      </c>
      <c r="AJ30" s="334">
        <f t="shared" si="37"/>
        <v>0</v>
      </c>
      <c r="AK30" s="334">
        <f t="shared" si="37"/>
        <v>0</v>
      </c>
      <c r="AL30" s="334">
        <f t="shared" si="37"/>
        <v>0</v>
      </c>
      <c r="AM30" s="334">
        <f t="shared" si="37"/>
        <v>0</v>
      </c>
      <c r="AN30" s="334">
        <f t="shared" si="37"/>
        <v>0</v>
      </c>
      <c r="AO30" s="334">
        <f t="shared" si="37"/>
        <v>0</v>
      </c>
      <c r="AP30" s="334">
        <f t="shared" si="37"/>
        <v>0</v>
      </c>
      <c r="AQ30" s="334">
        <f t="shared" si="37"/>
        <v>0</v>
      </c>
      <c r="AR30" s="334">
        <f t="shared" si="37"/>
        <v>0</v>
      </c>
      <c r="AS30" s="334">
        <f t="shared" si="37"/>
        <v>0</v>
      </c>
      <c r="AT30" s="334">
        <f t="shared" si="37"/>
        <v>0</v>
      </c>
      <c r="AU30" s="334">
        <f t="shared" si="37"/>
        <v>0</v>
      </c>
      <c r="AV30" s="334">
        <f t="shared" si="37"/>
        <v>0</v>
      </c>
      <c r="AW30" s="334">
        <f t="shared" si="37"/>
        <v>0</v>
      </c>
      <c r="AX30" s="334">
        <f t="shared" si="37"/>
        <v>0</v>
      </c>
      <c r="AY30" s="334">
        <f t="shared" si="37"/>
        <v>0</v>
      </c>
      <c r="AZ30" s="334">
        <f t="shared" si="37"/>
        <v>0</v>
      </c>
      <c r="BA30" s="334">
        <f t="shared" si="37"/>
        <v>0</v>
      </c>
      <c r="BB30" s="334">
        <f t="shared" si="37"/>
        <v>0</v>
      </c>
      <c r="BC30" s="334">
        <f t="shared" si="37"/>
        <v>0</v>
      </c>
      <c r="BD30" s="334">
        <f t="shared" si="37"/>
        <v>0</v>
      </c>
      <c r="BE30" s="334">
        <f t="shared" si="37"/>
        <v>0</v>
      </c>
      <c r="BF30" s="334">
        <f t="shared" si="37"/>
        <v>0</v>
      </c>
      <c r="BG30" s="334">
        <f t="shared" si="37"/>
        <v>0</v>
      </c>
      <c r="BH30" s="334">
        <f t="shared" si="37"/>
        <v>0</v>
      </c>
      <c r="BI30" s="334">
        <f t="shared" si="37"/>
        <v>0</v>
      </c>
      <c r="BJ30" s="334">
        <f t="shared" si="37"/>
        <v>0</v>
      </c>
      <c r="BK30" s="334">
        <f t="shared" si="37"/>
        <v>0</v>
      </c>
      <c r="BL30" s="334">
        <f t="shared" si="37"/>
        <v>0</v>
      </c>
      <c r="BM30" s="334">
        <f t="shared" si="37"/>
        <v>0</v>
      </c>
      <c r="BN30" s="334">
        <f t="shared" si="37"/>
        <v>0</v>
      </c>
      <c r="BO30" s="334">
        <f t="shared" ref="BO30:CT30" si="38">SUM(BO22:BO29)</f>
        <v>0</v>
      </c>
      <c r="BP30" s="334">
        <f t="shared" si="38"/>
        <v>0</v>
      </c>
      <c r="BQ30" s="334">
        <f t="shared" si="38"/>
        <v>0</v>
      </c>
      <c r="BR30" s="334">
        <f t="shared" si="38"/>
        <v>0</v>
      </c>
      <c r="BS30" s="334">
        <f t="shared" si="38"/>
        <v>0</v>
      </c>
      <c r="BT30" s="334">
        <f t="shared" si="38"/>
        <v>0</v>
      </c>
      <c r="BU30" s="334">
        <f t="shared" si="38"/>
        <v>0</v>
      </c>
      <c r="BV30" s="334">
        <f t="shared" si="38"/>
        <v>0</v>
      </c>
      <c r="BW30" s="334">
        <f t="shared" si="38"/>
        <v>0</v>
      </c>
      <c r="BX30" s="334">
        <f t="shared" si="38"/>
        <v>0</v>
      </c>
      <c r="BY30" s="334">
        <f t="shared" si="38"/>
        <v>0</v>
      </c>
      <c r="BZ30" s="334">
        <f t="shared" si="38"/>
        <v>0</v>
      </c>
      <c r="CA30" s="334">
        <f t="shared" si="38"/>
        <v>0</v>
      </c>
      <c r="CB30" s="334">
        <f t="shared" si="38"/>
        <v>0</v>
      </c>
      <c r="CC30" s="334">
        <f t="shared" si="38"/>
        <v>0</v>
      </c>
      <c r="CD30" s="334">
        <f t="shared" si="38"/>
        <v>0</v>
      </c>
      <c r="CE30" s="334">
        <f t="shared" si="38"/>
        <v>0</v>
      </c>
      <c r="CF30" s="334">
        <f t="shared" si="38"/>
        <v>0</v>
      </c>
      <c r="CG30" s="334">
        <f t="shared" si="38"/>
        <v>0</v>
      </c>
      <c r="CH30" s="334">
        <f t="shared" si="38"/>
        <v>0</v>
      </c>
      <c r="CI30" s="335">
        <f t="shared" si="38"/>
        <v>0</v>
      </c>
      <c r="CJ30" s="335">
        <f t="shared" si="38"/>
        <v>0</v>
      </c>
      <c r="CK30" s="335">
        <f t="shared" si="38"/>
        <v>0</v>
      </c>
      <c r="CL30" s="335">
        <f t="shared" si="38"/>
        <v>0</v>
      </c>
      <c r="CM30" s="335">
        <f t="shared" si="38"/>
        <v>0</v>
      </c>
      <c r="CN30" s="336">
        <f t="shared" si="38"/>
        <v>0</v>
      </c>
      <c r="CO30" s="284"/>
    </row>
    <row r="31" spans="1:93" ht="19.5" customHeight="1" x14ac:dyDescent="0.25">
      <c r="A31" s="337" t="s">
        <v>137</v>
      </c>
      <c r="B31" s="337"/>
      <c r="C31" s="338"/>
      <c r="D31" s="338"/>
      <c r="E31" s="338"/>
      <c r="F31" s="338"/>
      <c r="G31" s="338"/>
      <c r="H31" s="338"/>
      <c r="I31" s="339"/>
      <c r="J31" s="339"/>
      <c r="K31" s="339"/>
      <c r="L31" s="339"/>
      <c r="M31" s="339"/>
      <c r="N31" s="338"/>
      <c r="O31" s="339"/>
      <c r="P31" s="339"/>
      <c r="Q31" s="339"/>
      <c r="R31" s="339"/>
      <c r="S31" s="339"/>
      <c r="T31" s="338"/>
      <c r="U31" s="339"/>
      <c r="V31" s="339"/>
      <c r="W31" s="339"/>
      <c r="X31" s="339"/>
      <c r="Y31" s="339"/>
      <c r="Z31" s="338"/>
      <c r="AA31" s="339"/>
      <c r="AB31" s="339"/>
      <c r="AC31" s="339"/>
      <c r="AD31" s="339"/>
      <c r="AE31" s="339"/>
      <c r="AF31" s="338"/>
      <c r="AG31" s="339"/>
      <c r="AH31" s="339"/>
      <c r="AI31" s="339"/>
      <c r="AJ31" s="339"/>
      <c r="AK31" s="339"/>
      <c r="AL31" s="338"/>
      <c r="AM31" s="339"/>
      <c r="AN31" s="339"/>
      <c r="AO31" s="339"/>
      <c r="AP31" s="339"/>
      <c r="AQ31" s="339"/>
      <c r="AR31" s="338"/>
      <c r="AS31" s="339"/>
      <c r="AT31" s="339"/>
      <c r="AU31" s="339"/>
      <c r="AV31" s="339"/>
      <c r="AW31" s="339"/>
      <c r="AX31" s="338"/>
      <c r="AY31" s="339"/>
      <c r="AZ31" s="339"/>
      <c r="BA31" s="339"/>
      <c r="BB31" s="339"/>
      <c r="BC31" s="339"/>
      <c r="BD31" s="338"/>
      <c r="BE31" s="339"/>
      <c r="BF31" s="339"/>
      <c r="BG31" s="339"/>
      <c r="BH31" s="339"/>
      <c r="BI31" s="339"/>
      <c r="BJ31" s="338"/>
      <c r="BK31" s="339"/>
      <c r="BL31" s="339"/>
      <c r="BM31" s="339"/>
      <c r="BN31" s="339"/>
      <c r="BO31" s="339"/>
      <c r="BP31" s="338"/>
      <c r="BQ31" s="339"/>
      <c r="BR31" s="339"/>
      <c r="BS31" s="339"/>
      <c r="BT31" s="339"/>
      <c r="BU31" s="339"/>
      <c r="BV31" s="338"/>
      <c r="BW31" s="339"/>
      <c r="BX31" s="339"/>
      <c r="BY31" s="339"/>
      <c r="BZ31" s="339"/>
      <c r="CA31" s="339"/>
      <c r="CB31" s="338"/>
      <c r="CC31" s="338"/>
      <c r="CD31" s="339"/>
      <c r="CE31" s="338"/>
      <c r="CF31" s="338"/>
      <c r="CG31" s="339"/>
      <c r="CH31" s="338"/>
      <c r="CI31" s="337"/>
      <c r="CJ31" s="340"/>
      <c r="CK31" s="337"/>
      <c r="CL31" s="337"/>
      <c r="CM31" s="340"/>
      <c r="CN31" s="341"/>
      <c r="CO31" s="284"/>
    </row>
    <row r="32" spans="1:93" ht="19.5" customHeight="1" x14ac:dyDescent="0.25">
      <c r="A32" s="41921" t="s">
        <v>134</v>
      </c>
      <c r="B32" s="41922"/>
      <c r="C32" s="304">
        <f>DB_PESSOAL_V.2021!C109</f>
        <v>0</v>
      </c>
      <c r="D32" s="305">
        <f>DB_PESSOAL_V.2021!D109</f>
        <v>0</v>
      </c>
      <c r="E32" s="305">
        <f>DB_PESSOAL_V.2021!E109</f>
        <v>0</v>
      </c>
      <c r="F32" s="305">
        <f>DB_PESSOAL_V.2021!F109</f>
        <v>0</v>
      </c>
      <c r="G32" s="305">
        <f>DB_PESSOAL_V.2021!G109</f>
        <v>0</v>
      </c>
      <c r="H32" s="306">
        <f t="shared" ref="H32:H39" si="39">C32+D32-E32-F32+G32</f>
        <v>0</v>
      </c>
      <c r="I32" s="307">
        <f t="shared" ref="I32:I39" si="40">H32</f>
        <v>0</v>
      </c>
      <c r="J32" s="305">
        <f>MOV_ZONAS_ELEITORAIS!J$12+MOV_ZONAS_ELEITORAIS!J$17+MOV_ZONAS_ELEITORAIS!J$27+MOV_ZONAS_ELEITORAIS!J$37</f>
        <v>0</v>
      </c>
      <c r="K32" s="305">
        <f>MOV_ZONAS_ELEITORAIS!K$12+MOV_ZONAS_ELEITORAIS!K$17+MOV_ZONAS_ELEITORAIS!K$27+MOV_ZONAS_ELEITORAIS!K$37</f>
        <v>0</v>
      </c>
      <c r="L32" s="305">
        <f>MOV_ZONAS_ELEITORAIS!M$12+MOV_ZONAS_ELEITORAIS!M$17+MOV_ZONAS_ELEITORAIS!M$27+MOV_ZONAS_ELEITORAIS!M$37</f>
        <v>0</v>
      </c>
      <c r="M32" s="305">
        <f>MOV_ZONAS_ELEITORAIS!L$12+MOV_ZONAS_ELEITORAIS!L$17+MOV_ZONAS_ELEITORAIS!L$27+MOV_ZONAS_ELEITORAIS!L$37</f>
        <v>0</v>
      </c>
      <c r="N32" s="308">
        <f t="shared" ref="N32:N39" si="41">I32+J32-K32-L32+M32</f>
        <v>0</v>
      </c>
      <c r="O32" s="304">
        <f t="shared" ref="O32:O39" si="42">N32</f>
        <v>0</v>
      </c>
      <c r="P32" s="305">
        <f>MOV_ZONAS_ELEITORAIS!P$12+MOV_ZONAS_ELEITORAIS!P$17+MOV_ZONAS_ELEITORAIS!P$27+MOV_ZONAS_ELEITORAIS!P$37</f>
        <v>0</v>
      </c>
      <c r="Q32" s="305">
        <f>MOV_ZONAS_ELEITORAIS!Q$12+MOV_ZONAS_ELEITORAIS!Q$17+MOV_ZONAS_ELEITORAIS!Q$27+MOV_ZONAS_ELEITORAIS!Q$37</f>
        <v>0</v>
      </c>
      <c r="R32" s="305">
        <f>MOV_ZONAS_ELEITORAIS!S$12+MOV_ZONAS_ELEITORAIS!S$17+MOV_ZONAS_ELEITORAIS!S$27+MOV_ZONAS_ELEITORAIS!S$37</f>
        <v>0</v>
      </c>
      <c r="S32" s="305">
        <f>MOV_ZONAS_ELEITORAIS!R$12+MOV_ZONAS_ELEITORAIS!R$17+MOV_ZONAS_ELEITORAIS!R$27+MOV_ZONAS_ELEITORAIS!R$37</f>
        <v>0</v>
      </c>
      <c r="T32" s="306">
        <f t="shared" ref="T32:T39" si="43">O32+P32-Q32-R32+S32</f>
        <v>0</v>
      </c>
      <c r="U32" s="307">
        <f t="shared" ref="U32:U39" si="44">T32</f>
        <v>0</v>
      </c>
      <c r="V32" s="305">
        <f>MOV_ZONAS_ELEITORAIS!V$12+MOV_ZONAS_ELEITORAIS!V$17+MOV_ZONAS_ELEITORAIS!V$27+MOV_ZONAS_ELEITORAIS!V$37</f>
        <v>0</v>
      </c>
      <c r="W32" s="305">
        <f>MOV_ZONAS_ELEITORAIS!W$12+MOV_ZONAS_ELEITORAIS!W$17+MOV_ZONAS_ELEITORAIS!W$27+MOV_ZONAS_ELEITORAIS!W$37</f>
        <v>0</v>
      </c>
      <c r="X32" s="305">
        <f>MOV_ZONAS_ELEITORAIS!Y$12+MOV_ZONAS_ELEITORAIS!Y$17+MOV_ZONAS_ELEITORAIS!Y$27+MOV_ZONAS_ELEITORAIS!Y$37</f>
        <v>0</v>
      </c>
      <c r="Y32" s="305">
        <f>MOV_ZONAS_ELEITORAIS!X$12+MOV_ZONAS_ELEITORAIS!X$17+MOV_ZONAS_ELEITORAIS!X$27+MOV_ZONAS_ELEITORAIS!X$37</f>
        <v>0</v>
      </c>
      <c r="Z32" s="308">
        <f t="shared" ref="Z32:Z39" si="45">U32+V32-W32-X32+Y32</f>
        <v>0</v>
      </c>
      <c r="AA32" s="304">
        <f t="shared" ref="AA32:AA39" si="46">Z32</f>
        <v>0</v>
      </c>
      <c r="AB32" s="305">
        <f>MOV_ZONAS_ELEITORAIS!AB$12+MOV_ZONAS_ELEITORAIS!AB$17+MOV_ZONAS_ELEITORAIS!AB$27+MOV_ZONAS_ELEITORAIS!AB$37</f>
        <v>0</v>
      </c>
      <c r="AC32" s="305">
        <f>MOV_ZONAS_ELEITORAIS!AC$12+MOV_ZONAS_ELEITORAIS!AC$17+MOV_ZONAS_ELEITORAIS!AC$27+MOV_ZONAS_ELEITORAIS!AC$37</f>
        <v>0</v>
      </c>
      <c r="AD32" s="305">
        <f>MOV_ZONAS_ELEITORAIS!AE$12+MOV_ZONAS_ELEITORAIS!AE$17+MOV_ZONAS_ELEITORAIS!AE$27+MOV_ZONAS_ELEITORAIS!AE$37</f>
        <v>0</v>
      </c>
      <c r="AE32" s="305">
        <f>MOV_ZONAS_ELEITORAIS!AD$12+MOV_ZONAS_ELEITORAIS!AD$17+MOV_ZONAS_ELEITORAIS!AD$27+MOV_ZONAS_ELEITORAIS!AD$37</f>
        <v>0</v>
      </c>
      <c r="AF32" s="306">
        <f t="shared" ref="AF32:AF39" si="47">AA32+AB32-AC32-AD32+AE32</f>
        <v>0</v>
      </c>
      <c r="AG32" s="304">
        <f t="shared" ref="AG32:AG39" si="48">AF32</f>
        <v>0</v>
      </c>
      <c r="AH32" s="305">
        <f>MOV_ZONAS_ELEITORAIS!AH$12+MOV_ZONAS_ELEITORAIS!AH$17+MOV_ZONAS_ELEITORAIS!AH$27+MOV_ZONAS_ELEITORAIS!AH$37</f>
        <v>0</v>
      </c>
      <c r="AI32" s="305">
        <f>MOV_ZONAS_ELEITORAIS!AI$12+MOV_ZONAS_ELEITORAIS!AI$17+MOV_ZONAS_ELEITORAIS!AI$27+MOV_ZONAS_ELEITORAIS!AI$37</f>
        <v>0</v>
      </c>
      <c r="AJ32" s="305">
        <f>MOV_ZONAS_ELEITORAIS!AK$12+MOV_ZONAS_ELEITORAIS!AK$17+MOV_ZONAS_ELEITORAIS!AK$27+MOV_ZONAS_ELEITORAIS!AK$37</f>
        <v>0</v>
      </c>
      <c r="AK32" s="305">
        <f>MOV_ZONAS_ELEITORAIS!AJ$12+MOV_ZONAS_ELEITORAIS!AJ$17+MOV_ZONAS_ELEITORAIS!AJ$27+MOV_ZONAS_ELEITORAIS!AJ$37</f>
        <v>0</v>
      </c>
      <c r="AL32" s="306">
        <f t="shared" ref="AL32:AL39" si="49">AG32+AH32-AI32-AJ32+AK32</f>
        <v>0</v>
      </c>
      <c r="AM32" s="304">
        <f t="shared" ref="AM32:AM39" si="50">AL32</f>
        <v>0</v>
      </c>
      <c r="AN32" s="305">
        <f>MOV_ZONAS_ELEITORAIS!AN$12+MOV_ZONAS_ELEITORAIS!AN$17+MOV_ZONAS_ELEITORAIS!AN$27+MOV_ZONAS_ELEITORAIS!AN$37</f>
        <v>0</v>
      </c>
      <c r="AO32" s="305">
        <f>MOV_ZONAS_ELEITORAIS!AO$12+MOV_ZONAS_ELEITORAIS!AO$17+MOV_ZONAS_ELEITORAIS!AO$27+MOV_ZONAS_ELEITORAIS!AO$37</f>
        <v>0</v>
      </c>
      <c r="AP32" s="305">
        <f>MOV_ZONAS_ELEITORAIS!AQ$12+MOV_ZONAS_ELEITORAIS!AQ$17+MOV_ZONAS_ELEITORAIS!AQ$27+MOV_ZONAS_ELEITORAIS!AQ$37</f>
        <v>0</v>
      </c>
      <c r="AQ32" s="305">
        <f>MOV_ZONAS_ELEITORAIS!AP$12+MOV_ZONAS_ELEITORAIS!AP$17+MOV_ZONAS_ELEITORAIS!AP$27+MOV_ZONAS_ELEITORAIS!AP$37</f>
        <v>0</v>
      </c>
      <c r="AR32" s="306">
        <f t="shared" ref="AR32:AR39" si="51">AM32+AN32-AO32-AP32+AQ32</f>
        <v>0</v>
      </c>
      <c r="AS32" s="304">
        <f t="shared" ref="AS32:AS39" si="52">AR32</f>
        <v>0</v>
      </c>
      <c r="AT32" s="305">
        <f>MOV_ZONAS_ELEITORAIS!AT$12+MOV_ZONAS_ELEITORAIS!AT$17+MOV_ZONAS_ELEITORAIS!AT$27+MOV_ZONAS_ELEITORAIS!AT$37</f>
        <v>0</v>
      </c>
      <c r="AU32" s="305">
        <f>MOV_ZONAS_ELEITORAIS!AU$12+MOV_ZONAS_ELEITORAIS!AU$17+MOV_ZONAS_ELEITORAIS!AU$27+MOV_ZONAS_ELEITORAIS!AU$37</f>
        <v>0</v>
      </c>
      <c r="AV32" s="305">
        <f>MOV_ZONAS_ELEITORAIS!AW$12+MOV_ZONAS_ELEITORAIS!AW$17+MOV_ZONAS_ELEITORAIS!AW$27+MOV_ZONAS_ELEITORAIS!AW$37</f>
        <v>0</v>
      </c>
      <c r="AW32" s="305">
        <f>MOV_ZONAS_ELEITORAIS!AV$12+MOV_ZONAS_ELEITORAIS!AV$17+MOV_ZONAS_ELEITORAIS!AV$27+MOV_ZONAS_ELEITORAIS!AV$37</f>
        <v>0</v>
      </c>
      <c r="AX32" s="306">
        <f t="shared" ref="AX32:AX39" si="53">AS32+AT32-AU32-AV32+AW32</f>
        <v>0</v>
      </c>
      <c r="AY32" s="304">
        <f t="shared" ref="AY32:AY39" si="54">AX32</f>
        <v>0</v>
      </c>
      <c r="AZ32" s="305">
        <f>MOV_ZONAS_ELEITORAIS!AZ$12+MOV_ZONAS_ELEITORAIS!AZ$17+MOV_ZONAS_ELEITORAIS!AZ$27+MOV_ZONAS_ELEITORAIS!AZ$37</f>
        <v>0</v>
      </c>
      <c r="BA32" s="305">
        <f>MOV_ZONAS_ELEITORAIS!BA$12+MOV_ZONAS_ELEITORAIS!BA$17+MOV_ZONAS_ELEITORAIS!BA$27+MOV_ZONAS_ELEITORAIS!BA$37</f>
        <v>0</v>
      </c>
      <c r="BB32" s="305">
        <f>MOV_ZONAS_ELEITORAIS!BC$12+MOV_ZONAS_ELEITORAIS!BC$17+MOV_ZONAS_ELEITORAIS!BC$27+MOV_ZONAS_ELEITORAIS!BC$37</f>
        <v>0</v>
      </c>
      <c r="BC32" s="305">
        <f>MOV_ZONAS_ELEITORAIS!BB$12+MOV_ZONAS_ELEITORAIS!BB$17+MOV_ZONAS_ELEITORAIS!BB$27+MOV_ZONAS_ELEITORAIS!BB$37</f>
        <v>0</v>
      </c>
      <c r="BD32" s="306">
        <f t="shared" ref="BD32:BD39" si="55">AY32+AZ32-BA32-BB32+BC32</f>
        <v>0</v>
      </c>
      <c r="BE32" s="304">
        <f t="shared" ref="BE32:BE39" si="56">BD32</f>
        <v>0</v>
      </c>
      <c r="BF32" s="305">
        <f>MOV_ZONAS_ELEITORAIS!BF$12+MOV_ZONAS_ELEITORAIS!BF$17+MOV_ZONAS_ELEITORAIS!BF$27+MOV_ZONAS_ELEITORAIS!BF$37</f>
        <v>0</v>
      </c>
      <c r="BG32" s="305">
        <f>MOV_ZONAS_ELEITORAIS!BG$12+MOV_ZONAS_ELEITORAIS!BG$17+MOV_ZONAS_ELEITORAIS!BG$27+MOV_ZONAS_ELEITORAIS!BG$37</f>
        <v>0</v>
      </c>
      <c r="BH32" s="305">
        <f>MOV_ZONAS_ELEITORAIS!BI$12+MOV_ZONAS_ELEITORAIS!BI$17+MOV_ZONAS_ELEITORAIS!BI$27+MOV_ZONAS_ELEITORAIS!BI$37</f>
        <v>0</v>
      </c>
      <c r="BI32" s="305">
        <f>MOV_ZONAS_ELEITORAIS!BH$12+MOV_ZONAS_ELEITORAIS!BH$17+MOV_ZONAS_ELEITORAIS!BH$27+MOV_ZONAS_ELEITORAIS!BH$37</f>
        <v>0</v>
      </c>
      <c r="BJ32" s="306">
        <f t="shared" ref="BJ32:BJ39" si="57">BE32+BF32-BG32-BH32+BI32</f>
        <v>0</v>
      </c>
      <c r="BK32" s="304">
        <f t="shared" ref="BK32:BK39" si="58">BJ32</f>
        <v>0</v>
      </c>
      <c r="BL32" s="305">
        <f>MOV_ZONAS_ELEITORAIS!BL$12+MOV_ZONAS_ELEITORAIS!BL$17+MOV_ZONAS_ELEITORAIS!BL$27+MOV_ZONAS_ELEITORAIS!BL$37</f>
        <v>0</v>
      </c>
      <c r="BM32" s="305">
        <f>MOV_ZONAS_ELEITORAIS!BM$12+MOV_ZONAS_ELEITORAIS!BM$17+MOV_ZONAS_ELEITORAIS!BM$27+MOV_ZONAS_ELEITORAIS!BM$37</f>
        <v>0</v>
      </c>
      <c r="BN32" s="305">
        <f>MOV_ZONAS_ELEITORAIS!BO$12+MOV_ZONAS_ELEITORAIS!BO$17+MOV_ZONAS_ELEITORAIS!BO$27+MOV_ZONAS_ELEITORAIS!BO$37</f>
        <v>0</v>
      </c>
      <c r="BO32" s="305">
        <f>MOV_ZONAS_ELEITORAIS!BN$12+MOV_ZONAS_ELEITORAIS!BN$17+MOV_ZONAS_ELEITORAIS!BN$27+MOV_ZONAS_ELEITORAIS!BN$37</f>
        <v>0</v>
      </c>
      <c r="BP32" s="306">
        <f t="shared" ref="BP32:BP39" si="59">BK32+BL32-BM32-BN32+BO32</f>
        <v>0</v>
      </c>
      <c r="BQ32" s="304">
        <f t="shared" ref="BQ32:BQ39" si="60">BP32</f>
        <v>0</v>
      </c>
      <c r="BR32" s="305">
        <f>MOV_ZONAS_ELEITORAIS!BR$12+MOV_ZONAS_ELEITORAIS!BR$17+MOV_ZONAS_ELEITORAIS!BR$27+MOV_ZONAS_ELEITORAIS!BR$37</f>
        <v>0</v>
      </c>
      <c r="BS32" s="305">
        <f>MOV_ZONAS_ELEITORAIS!BS$12+MOV_ZONAS_ELEITORAIS!BS$17+MOV_ZONAS_ELEITORAIS!BS$27+MOV_ZONAS_ELEITORAIS!BS$37</f>
        <v>0</v>
      </c>
      <c r="BT32" s="305">
        <f>MOV_ZONAS_ELEITORAIS!BU$12+MOV_ZONAS_ELEITORAIS!BU$17+MOV_ZONAS_ELEITORAIS!BU$27+MOV_ZONAS_ELEITORAIS!BU$37</f>
        <v>0</v>
      </c>
      <c r="BU32" s="305">
        <f>MOV_ZONAS_ELEITORAIS!BT$12+MOV_ZONAS_ELEITORAIS!BT$17+MOV_ZONAS_ELEITORAIS!BT$27+MOV_ZONAS_ELEITORAIS!BT$37</f>
        <v>0</v>
      </c>
      <c r="BV32" s="306">
        <f t="shared" ref="BV32:BV39" si="61">BQ32+BR32-BS32-BT32+BU32</f>
        <v>0</v>
      </c>
      <c r="BW32" s="304">
        <f t="shared" ref="BW32:BW39" si="62">BV32</f>
        <v>0</v>
      </c>
      <c r="BX32" s="305">
        <f>MOV_ZONAS_ELEITORAIS!BX$12+MOV_ZONAS_ELEITORAIS!BX$17+MOV_ZONAS_ELEITORAIS!BX$27+MOV_ZONAS_ELEITORAIS!BX$37</f>
        <v>0</v>
      </c>
      <c r="BY32" s="305">
        <f>MOV_ZONAS_ELEITORAIS!BY$12+MOV_ZONAS_ELEITORAIS!BY$17+MOV_ZONAS_ELEITORAIS!BY$27+MOV_ZONAS_ELEITORAIS!BY$37</f>
        <v>0</v>
      </c>
      <c r="BZ32" s="305">
        <f>MOV_ZONAS_ELEITORAIS!CA$12+MOV_ZONAS_ELEITORAIS!CA$17+MOV_ZONAS_ELEITORAIS!CA$27+MOV_ZONAS_ELEITORAIS!CA$37</f>
        <v>0</v>
      </c>
      <c r="CA32" s="305">
        <f>MOV_ZONAS_ELEITORAIS!BZ$12+MOV_ZONAS_ELEITORAIS!BZ$17+MOV_ZONAS_ELEITORAIS!BZ$27+MOV_ZONAS_ELEITORAIS!BZ$37</f>
        <v>0</v>
      </c>
      <c r="CB32" s="306">
        <f t="shared" ref="CB32:CB39" si="63">BW32+BX32-BY32-BZ32+CA32</f>
        <v>0</v>
      </c>
      <c r="CC32" s="304">
        <f t="shared" ref="CC32:CC39" si="64">H32</f>
        <v>0</v>
      </c>
      <c r="CD32" s="305">
        <f t="shared" ref="CD32:CG39" si="65">J32+P32+V32+AB32+AH32+AN32+AT32+AZ32+BF32+BL32+BR32+BX32</f>
        <v>0</v>
      </c>
      <c r="CE32" s="305">
        <f t="shared" si="65"/>
        <v>0</v>
      </c>
      <c r="CF32" s="305">
        <f t="shared" si="65"/>
        <v>0</v>
      </c>
      <c r="CG32" s="305">
        <f t="shared" si="65"/>
        <v>0</v>
      </c>
      <c r="CH32" s="306">
        <f t="shared" ref="CH32:CH39" si="66">CC32+CD32-CE32-CF32+CG32</f>
        <v>0</v>
      </c>
      <c r="CI32" s="309">
        <f t="shared" ref="CI32:CI39" si="67">C32</f>
        <v>0</v>
      </c>
      <c r="CJ32" s="309">
        <f t="shared" ref="CJ32:CM39" si="68">D32+CD32</f>
        <v>0</v>
      </c>
      <c r="CK32" s="309">
        <f t="shared" si="68"/>
        <v>0</v>
      </c>
      <c r="CL32" s="309">
        <f t="shared" si="68"/>
        <v>0</v>
      </c>
      <c r="CM32" s="309">
        <f t="shared" si="68"/>
        <v>0</v>
      </c>
      <c r="CN32" s="310">
        <f t="shared" ref="CN32:CN39" si="69">CI32+CJ32-CK32-CL32+CM32</f>
        <v>0</v>
      </c>
      <c r="CO32" s="288"/>
    </row>
    <row r="33" spans="1:93" ht="19.5" customHeight="1" x14ac:dyDescent="0.25">
      <c r="A33" s="41915" t="s">
        <v>135</v>
      </c>
      <c r="B33" s="41916"/>
      <c r="C33" s="311">
        <f>DB_PESSOAL_V.2021!C110</f>
        <v>0</v>
      </c>
      <c r="D33" s="312">
        <f>DB_PESSOAL_V.2021!D110</f>
        <v>0</v>
      </c>
      <c r="E33" s="312">
        <f>DB_PESSOAL_V.2021!E110</f>
        <v>0</v>
      </c>
      <c r="F33" s="312">
        <f>DB_PESSOAL_V.2021!F110</f>
        <v>0</v>
      </c>
      <c r="G33" s="312">
        <f>DB_PESSOAL_V.2021!G110</f>
        <v>0</v>
      </c>
      <c r="H33" s="313">
        <f t="shared" si="39"/>
        <v>0</v>
      </c>
      <c r="I33" s="314">
        <f t="shared" si="40"/>
        <v>0</v>
      </c>
      <c r="J33" s="312">
        <f>MOV_ZONAS_ELEITORAIS!J$12+MOV_ZONAS_ELEITORAIS!J$17+MOV_ZONAS_ELEITORAIS!J$27+MOV_ZONAS_ELEITORAIS!J$37</f>
        <v>0</v>
      </c>
      <c r="K33" s="312">
        <f>MOV_ZONAS_ELEITORAIS!K$12+MOV_ZONAS_ELEITORAIS!K$17+MOV_ZONAS_ELEITORAIS!K$27+MOV_ZONAS_ELEITORAIS!K$37</f>
        <v>0</v>
      </c>
      <c r="L33" s="312">
        <f>MOV_ZONAS_ELEITORAIS!M$12+MOV_ZONAS_ELEITORAIS!M$17+MOV_ZONAS_ELEITORAIS!M$27+MOV_ZONAS_ELEITORAIS!M$37</f>
        <v>0</v>
      </c>
      <c r="M33" s="312">
        <f>MOV_ZONAS_ELEITORAIS!L$12+MOV_ZONAS_ELEITORAIS!L$17+MOV_ZONAS_ELEITORAIS!L$27+MOV_ZONAS_ELEITORAIS!L$37</f>
        <v>0</v>
      </c>
      <c r="N33" s="315">
        <f t="shared" si="41"/>
        <v>0</v>
      </c>
      <c r="O33" s="311">
        <f t="shared" si="42"/>
        <v>0</v>
      </c>
      <c r="P33" s="312">
        <f>MOV_ZONAS_ELEITORAIS!P$12+MOV_ZONAS_ELEITORAIS!P$17+MOV_ZONAS_ELEITORAIS!P$27+MOV_ZONAS_ELEITORAIS!P$37</f>
        <v>0</v>
      </c>
      <c r="Q33" s="312">
        <f>MOV_ZONAS_ELEITORAIS!Q$12+MOV_ZONAS_ELEITORAIS!Q$17+MOV_ZONAS_ELEITORAIS!Q$27+MOV_ZONAS_ELEITORAIS!Q$37</f>
        <v>0</v>
      </c>
      <c r="R33" s="312">
        <f>MOV_ZONAS_ELEITORAIS!S$12+MOV_ZONAS_ELEITORAIS!S$17+MOV_ZONAS_ELEITORAIS!S$27+MOV_ZONAS_ELEITORAIS!S$37</f>
        <v>0</v>
      </c>
      <c r="S33" s="312">
        <f>MOV_ZONAS_ELEITORAIS!R$12+MOV_ZONAS_ELEITORAIS!R$17+MOV_ZONAS_ELEITORAIS!R$27+MOV_ZONAS_ELEITORAIS!R$37</f>
        <v>0</v>
      </c>
      <c r="T33" s="313">
        <f t="shared" si="43"/>
        <v>0</v>
      </c>
      <c r="U33" s="314">
        <f t="shared" si="44"/>
        <v>0</v>
      </c>
      <c r="V33" s="312">
        <f>MOV_ZONAS_ELEITORAIS!V$12+MOV_ZONAS_ELEITORAIS!V$17+MOV_ZONAS_ELEITORAIS!V$27+MOV_ZONAS_ELEITORAIS!V$37</f>
        <v>0</v>
      </c>
      <c r="W33" s="312">
        <f>MOV_ZONAS_ELEITORAIS!W$12+MOV_ZONAS_ELEITORAIS!W$17+MOV_ZONAS_ELEITORAIS!W$27+MOV_ZONAS_ELEITORAIS!W$37</f>
        <v>0</v>
      </c>
      <c r="X33" s="312">
        <f>MOV_ZONAS_ELEITORAIS!Y$12+MOV_ZONAS_ELEITORAIS!Y$17+MOV_ZONAS_ELEITORAIS!Y$27+MOV_ZONAS_ELEITORAIS!Y$37</f>
        <v>0</v>
      </c>
      <c r="Y33" s="312">
        <f>MOV_ZONAS_ELEITORAIS!X$12+MOV_ZONAS_ELEITORAIS!X$17+MOV_ZONAS_ELEITORAIS!X$27+MOV_ZONAS_ELEITORAIS!X$37</f>
        <v>0</v>
      </c>
      <c r="Z33" s="315">
        <f t="shared" si="45"/>
        <v>0</v>
      </c>
      <c r="AA33" s="311">
        <f t="shared" si="46"/>
        <v>0</v>
      </c>
      <c r="AB33" s="312">
        <f>MOV_ZONAS_ELEITORAIS!AB$12+MOV_ZONAS_ELEITORAIS!AB$17+MOV_ZONAS_ELEITORAIS!AB$27+MOV_ZONAS_ELEITORAIS!AB$37</f>
        <v>0</v>
      </c>
      <c r="AC33" s="312">
        <f>MOV_ZONAS_ELEITORAIS!AC$12+MOV_ZONAS_ELEITORAIS!AC$17+MOV_ZONAS_ELEITORAIS!AC$27+MOV_ZONAS_ELEITORAIS!AC$37</f>
        <v>0</v>
      </c>
      <c r="AD33" s="312">
        <f>MOV_ZONAS_ELEITORAIS!AE$12+MOV_ZONAS_ELEITORAIS!AE$17+MOV_ZONAS_ELEITORAIS!AE$27+MOV_ZONAS_ELEITORAIS!AE$37</f>
        <v>0</v>
      </c>
      <c r="AE33" s="312">
        <f>MOV_ZONAS_ELEITORAIS!AD$12+MOV_ZONAS_ELEITORAIS!AD$17+MOV_ZONAS_ELEITORAIS!AD$27+MOV_ZONAS_ELEITORAIS!AD$37</f>
        <v>0</v>
      </c>
      <c r="AF33" s="313">
        <f t="shared" si="47"/>
        <v>0</v>
      </c>
      <c r="AG33" s="311">
        <f t="shared" si="48"/>
        <v>0</v>
      </c>
      <c r="AH33" s="312">
        <f>MOV_ZONAS_ELEITORAIS!AH$12+MOV_ZONAS_ELEITORAIS!AH$17+MOV_ZONAS_ELEITORAIS!AH$27+MOV_ZONAS_ELEITORAIS!AH$37</f>
        <v>0</v>
      </c>
      <c r="AI33" s="312">
        <f>MOV_ZONAS_ELEITORAIS!AI$12+MOV_ZONAS_ELEITORAIS!AI$17+MOV_ZONAS_ELEITORAIS!AI$27+MOV_ZONAS_ELEITORAIS!AI$37</f>
        <v>0</v>
      </c>
      <c r="AJ33" s="312">
        <f>MOV_ZONAS_ELEITORAIS!AK$12+MOV_ZONAS_ELEITORAIS!AK$17+MOV_ZONAS_ELEITORAIS!AK$27+MOV_ZONAS_ELEITORAIS!AK$37</f>
        <v>0</v>
      </c>
      <c r="AK33" s="312">
        <f>MOV_ZONAS_ELEITORAIS!AJ$12+MOV_ZONAS_ELEITORAIS!AJ$17+MOV_ZONAS_ELEITORAIS!AJ$27+MOV_ZONAS_ELEITORAIS!AJ$37</f>
        <v>0</v>
      </c>
      <c r="AL33" s="313">
        <f t="shared" si="49"/>
        <v>0</v>
      </c>
      <c r="AM33" s="311">
        <f t="shared" si="50"/>
        <v>0</v>
      </c>
      <c r="AN33" s="312">
        <f>MOV_ZONAS_ELEITORAIS!AN$12+MOV_ZONAS_ELEITORAIS!AN$17+MOV_ZONAS_ELEITORAIS!AN$27+MOV_ZONAS_ELEITORAIS!AN$37</f>
        <v>0</v>
      </c>
      <c r="AO33" s="312">
        <f>MOV_ZONAS_ELEITORAIS!AO$12+MOV_ZONAS_ELEITORAIS!AO$17+MOV_ZONAS_ELEITORAIS!AO$27+MOV_ZONAS_ELEITORAIS!AO$37</f>
        <v>0</v>
      </c>
      <c r="AP33" s="312">
        <f>MOV_ZONAS_ELEITORAIS!AQ$12+MOV_ZONAS_ELEITORAIS!AQ$17+MOV_ZONAS_ELEITORAIS!AQ$27+MOV_ZONAS_ELEITORAIS!AQ$37</f>
        <v>0</v>
      </c>
      <c r="AQ33" s="312">
        <f>MOV_ZONAS_ELEITORAIS!AP$12+MOV_ZONAS_ELEITORAIS!AP$17+MOV_ZONAS_ELEITORAIS!AP$27+MOV_ZONAS_ELEITORAIS!AP$37</f>
        <v>0</v>
      </c>
      <c r="AR33" s="313">
        <f t="shared" si="51"/>
        <v>0</v>
      </c>
      <c r="AS33" s="311">
        <f t="shared" si="52"/>
        <v>0</v>
      </c>
      <c r="AT33" s="312">
        <f>MOV_ZONAS_ELEITORAIS!AT$12+MOV_ZONAS_ELEITORAIS!AT$17+MOV_ZONAS_ELEITORAIS!AT$27+MOV_ZONAS_ELEITORAIS!AT$37</f>
        <v>0</v>
      </c>
      <c r="AU33" s="312">
        <f>MOV_ZONAS_ELEITORAIS!AU$12+MOV_ZONAS_ELEITORAIS!AU$17+MOV_ZONAS_ELEITORAIS!AU$27+MOV_ZONAS_ELEITORAIS!AU$37</f>
        <v>0</v>
      </c>
      <c r="AV33" s="312">
        <f>MOV_ZONAS_ELEITORAIS!AW$12+MOV_ZONAS_ELEITORAIS!AW$17+MOV_ZONAS_ELEITORAIS!AW$27+MOV_ZONAS_ELEITORAIS!AW$37</f>
        <v>0</v>
      </c>
      <c r="AW33" s="312">
        <f>MOV_ZONAS_ELEITORAIS!AV$12+MOV_ZONAS_ELEITORAIS!AV$17+MOV_ZONAS_ELEITORAIS!AV$27+MOV_ZONAS_ELEITORAIS!AV$37</f>
        <v>0</v>
      </c>
      <c r="AX33" s="313">
        <f t="shared" si="53"/>
        <v>0</v>
      </c>
      <c r="AY33" s="311">
        <f t="shared" si="54"/>
        <v>0</v>
      </c>
      <c r="AZ33" s="312">
        <f>MOV_ZONAS_ELEITORAIS!AZ$12+MOV_ZONAS_ELEITORAIS!AZ$17+MOV_ZONAS_ELEITORAIS!AZ$27+MOV_ZONAS_ELEITORAIS!AZ$37</f>
        <v>0</v>
      </c>
      <c r="BA33" s="312">
        <f>MOV_ZONAS_ELEITORAIS!BA$12+MOV_ZONAS_ELEITORAIS!BA$17+MOV_ZONAS_ELEITORAIS!BA$27+MOV_ZONAS_ELEITORAIS!BA$37</f>
        <v>0</v>
      </c>
      <c r="BB33" s="312">
        <f>MOV_ZONAS_ELEITORAIS!BC$12+MOV_ZONAS_ELEITORAIS!BC$17+MOV_ZONAS_ELEITORAIS!BC$27+MOV_ZONAS_ELEITORAIS!BC$37</f>
        <v>0</v>
      </c>
      <c r="BC33" s="312">
        <f>MOV_ZONAS_ELEITORAIS!BB$12+MOV_ZONAS_ELEITORAIS!BB$17+MOV_ZONAS_ELEITORAIS!BB$27+MOV_ZONAS_ELEITORAIS!BB$37</f>
        <v>0</v>
      </c>
      <c r="BD33" s="313">
        <f t="shared" si="55"/>
        <v>0</v>
      </c>
      <c r="BE33" s="311">
        <f t="shared" si="56"/>
        <v>0</v>
      </c>
      <c r="BF33" s="312">
        <f>MOV_ZONAS_ELEITORAIS!BF$12+MOV_ZONAS_ELEITORAIS!BF$17+MOV_ZONAS_ELEITORAIS!BF$27+MOV_ZONAS_ELEITORAIS!BF$37</f>
        <v>0</v>
      </c>
      <c r="BG33" s="312">
        <f>MOV_ZONAS_ELEITORAIS!BG$12+MOV_ZONAS_ELEITORAIS!BG$17+MOV_ZONAS_ELEITORAIS!BG$27+MOV_ZONAS_ELEITORAIS!BG$37</f>
        <v>0</v>
      </c>
      <c r="BH33" s="312">
        <f>MOV_ZONAS_ELEITORAIS!BI$12+MOV_ZONAS_ELEITORAIS!BI$17+MOV_ZONAS_ELEITORAIS!BI$27+MOV_ZONAS_ELEITORAIS!BI$37</f>
        <v>0</v>
      </c>
      <c r="BI33" s="312">
        <f>MOV_ZONAS_ELEITORAIS!BH$12+MOV_ZONAS_ELEITORAIS!BH$17+MOV_ZONAS_ELEITORAIS!BH$27+MOV_ZONAS_ELEITORAIS!BH$37</f>
        <v>0</v>
      </c>
      <c r="BJ33" s="313">
        <f t="shared" si="57"/>
        <v>0</v>
      </c>
      <c r="BK33" s="311">
        <f t="shared" si="58"/>
        <v>0</v>
      </c>
      <c r="BL33" s="312">
        <f>MOV_ZONAS_ELEITORAIS!BL$12+MOV_ZONAS_ELEITORAIS!BL$17+MOV_ZONAS_ELEITORAIS!BL$27+MOV_ZONAS_ELEITORAIS!BL$37</f>
        <v>0</v>
      </c>
      <c r="BM33" s="312">
        <f>MOV_ZONAS_ELEITORAIS!BM$12+MOV_ZONAS_ELEITORAIS!BM$17+MOV_ZONAS_ELEITORAIS!BM$27+MOV_ZONAS_ELEITORAIS!BM$37</f>
        <v>0</v>
      </c>
      <c r="BN33" s="312">
        <f>MOV_ZONAS_ELEITORAIS!BO$12+MOV_ZONAS_ELEITORAIS!BO$17+MOV_ZONAS_ELEITORAIS!BO$27+MOV_ZONAS_ELEITORAIS!BO$37</f>
        <v>0</v>
      </c>
      <c r="BO33" s="312">
        <f>MOV_ZONAS_ELEITORAIS!BN$12+MOV_ZONAS_ELEITORAIS!BN$17+MOV_ZONAS_ELEITORAIS!BN$27+MOV_ZONAS_ELEITORAIS!BN$37</f>
        <v>0</v>
      </c>
      <c r="BP33" s="313">
        <f t="shared" si="59"/>
        <v>0</v>
      </c>
      <c r="BQ33" s="311">
        <f t="shared" si="60"/>
        <v>0</v>
      </c>
      <c r="BR33" s="312">
        <f>MOV_ZONAS_ELEITORAIS!BR$12+MOV_ZONAS_ELEITORAIS!BR$17+MOV_ZONAS_ELEITORAIS!BR$27+MOV_ZONAS_ELEITORAIS!BR$37</f>
        <v>0</v>
      </c>
      <c r="BS33" s="312">
        <f>MOV_ZONAS_ELEITORAIS!BS$12+MOV_ZONAS_ELEITORAIS!BS$17+MOV_ZONAS_ELEITORAIS!BS$27+MOV_ZONAS_ELEITORAIS!BS$37</f>
        <v>0</v>
      </c>
      <c r="BT33" s="312">
        <f>MOV_ZONAS_ELEITORAIS!BU$12+MOV_ZONAS_ELEITORAIS!BU$17+MOV_ZONAS_ELEITORAIS!BU$27+MOV_ZONAS_ELEITORAIS!BU$37</f>
        <v>0</v>
      </c>
      <c r="BU33" s="312">
        <f>MOV_ZONAS_ELEITORAIS!BT$12+MOV_ZONAS_ELEITORAIS!BT$17+MOV_ZONAS_ELEITORAIS!BT$27+MOV_ZONAS_ELEITORAIS!BT$37</f>
        <v>0</v>
      </c>
      <c r="BV33" s="313">
        <f t="shared" si="61"/>
        <v>0</v>
      </c>
      <c r="BW33" s="311">
        <f t="shared" si="62"/>
        <v>0</v>
      </c>
      <c r="BX33" s="312">
        <f>MOV_ZONAS_ELEITORAIS!BX$12+MOV_ZONAS_ELEITORAIS!BX$17+MOV_ZONAS_ELEITORAIS!BX$27+MOV_ZONAS_ELEITORAIS!BX$37</f>
        <v>0</v>
      </c>
      <c r="BY33" s="312">
        <f>MOV_ZONAS_ELEITORAIS!BY$12+MOV_ZONAS_ELEITORAIS!BY$17+MOV_ZONAS_ELEITORAIS!BY$27+MOV_ZONAS_ELEITORAIS!BY$37</f>
        <v>0</v>
      </c>
      <c r="BZ33" s="312">
        <f>MOV_ZONAS_ELEITORAIS!CA$12+MOV_ZONAS_ELEITORAIS!CA$17+MOV_ZONAS_ELEITORAIS!CA$27+MOV_ZONAS_ELEITORAIS!CA$37</f>
        <v>0</v>
      </c>
      <c r="CA33" s="312">
        <f>MOV_ZONAS_ELEITORAIS!BZ$12+MOV_ZONAS_ELEITORAIS!BZ$17+MOV_ZONAS_ELEITORAIS!BZ$27+MOV_ZONAS_ELEITORAIS!BZ$37</f>
        <v>0</v>
      </c>
      <c r="CB33" s="313">
        <f t="shared" si="63"/>
        <v>0</v>
      </c>
      <c r="CC33" s="311">
        <f t="shared" si="64"/>
        <v>0</v>
      </c>
      <c r="CD33" s="312">
        <f t="shared" si="65"/>
        <v>0</v>
      </c>
      <c r="CE33" s="312">
        <f t="shared" si="65"/>
        <v>0</v>
      </c>
      <c r="CF33" s="312">
        <f t="shared" si="65"/>
        <v>0</v>
      </c>
      <c r="CG33" s="312">
        <f t="shared" si="65"/>
        <v>0</v>
      </c>
      <c r="CH33" s="313">
        <f t="shared" si="66"/>
        <v>0</v>
      </c>
      <c r="CI33" s="316">
        <f t="shared" si="67"/>
        <v>0</v>
      </c>
      <c r="CJ33" s="316">
        <f t="shared" si="68"/>
        <v>0</v>
      </c>
      <c r="CK33" s="316">
        <f t="shared" si="68"/>
        <v>0</v>
      </c>
      <c r="CL33" s="316">
        <f t="shared" si="68"/>
        <v>0</v>
      </c>
      <c r="CM33" s="316">
        <f t="shared" si="68"/>
        <v>0</v>
      </c>
      <c r="CN33" s="317">
        <f t="shared" si="69"/>
        <v>0</v>
      </c>
      <c r="CO33" s="288"/>
    </row>
    <row r="34" spans="1:93" ht="19.5" customHeight="1" x14ac:dyDescent="0.25">
      <c r="A34" s="41915" t="s">
        <v>30</v>
      </c>
      <c r="B34" s="41916"/>
      <c r="C34" s="311">
        <f>DB_PESSOAL_V.2021!C111</f>
        <v>0</v>
      </c>
      <c r="D34" s="312">
        <f>DB_PESSOAL_V.2021!D111</f>
        <v>0</v>
      </c>
      <c r="E34" s="312">
        <f>DB_PESSOAL_V.2021!E111</f>
        <v>0</v>
      </c>
      <c r="F34" s="312">
        <f>DB_PESSOAL_V.2021!F111</f>
        <v>0</v>
      </c>
      <c r="G34" s="312">
        <f>DB_PESSOAL_V.2021!G111</f>
        <v>0</v>
      </c>
      <c r="H34" s="313">
        <f t="shared" si="39"/>
        <v>0</v>
      </c>
      <c r="I34" s="314">
        <f t="shared" si="40"/>
        <v>0</v>
      </c>
      <c r="J34" s="312">
        <v>0</v>
      </c>
      <c r="K34" s="312">
        <v>0</v>
      </c>
      <c r="L34" s="312">
        <v>0</v>
      </c>
      <c r="M34" s="312">
        <v>0</v>
      </c>
      <c r="N34" s="315">
        <f t="shared" si="41"/>
        <v>0</v>
      </c>
      <c r="O34" s="311">
        <f t="shared" si="42"/>
        <v>0</v>
      </c>
      <c r="P34" s="312">
        <v>0</v>
      </c>
      <c r="Q34" s="312">
        <v>0</v>
      </c>
      <c r="R34" s="312">
        <v>0</v>
      </c>
      <c r="S34" s="312">
        <v>0</v>
      </c>
      <c r="T34" s="313">
        <f t="shared" si="43"/>
        <v>0</v>
      </c>
      <c r="U34" s="314">
        <f t="shared" si="44"/>
        <v>0</v>
      </c>
      <c r="V34" s="312">
        <v>0</v>
      </c>
      <c r="W34" s="312">
        <v>0</v>
      </c>
      <c r="X34" s="312">
        <v>0</v>
      </c>
      <c r="Y34" s="312">
        <v>0</v>
      </c>
      <c r="Z34" s="315">
        <f t="shared" si="45"/>
        <v>0</v>
      </c>
      <c r="AA34" s="311">
        <f t="shared" si="46"/>
        <v>0</v>
      </c>
      <c r="AB34" s="312">
        <v>0</v>
      </c>
      <c r="AC34" s="312">
        <v>0</v>
      </c>
      <c r="AD34" s="312">
        <v>0</v>
      </c>
      <c r="AE34" s="312">
        <v>0</v>
      </c>
      <c r="AF34" s="313">
        <f t="shared" si="47"/>
        <v>0</v>
      </c>
      <c r="AG34" s="311">
        <f t="shared" si="48"/>
        <v>0</v>
      </c>
      <c r="AH34" s="312">
        <v>0</v>
      </c>
      <c r="AI34" s="312">
        <v>0</v>
      </c>
      <c r="AJ34" s="312">
        <v>0</v>
      </c>
      <c r="AK34" s="312">
        <v>0</v>
      </c>
      <c r="AL34" s="313">
        <f t="shared" si="49"/>
        <v>0</v>
      </c>
      <c r="AM34" s="311">
        <f t="shared" si="50"/>
        <v>0</v>
      </c>
      <c r="AN34" s="312">
        <v>0</v>
      </c>
      <c r="AO34" s="312">
        <v>0</v>
      </c>
      <c r="AP34" s="312">
        <v>0</v>
      </c>
      <c r="AQ34" s="312">
        <v>0</v>
      </c>
      <c r="AR34" s="313">
        <f t="shared" si="51"/>
        <v>0</v>
      </c>
      <c r="AS34" s="311">
        <f t="shared" si="52"/>
        <v>0</v>
      </c>
      <c r="AT34" s="312">
        <v>0</v>
      </c>
      <c r="AU34" s="312">
        <v>0</v>
      </c>
      <c r="AV34" s="312">
        <v>0</v>
      </c>
      <c r="AW34" s="312">
        <v>0</v>
      </c>
      <c r="AX34" s="313">
        <f t="shared" si="53"/>
        <v>0</v>
      </c>
      <c r="AY34" s="311">
        <f t="shared" si="54"/>
        <v>0</v>
      </c>
      <c r="AZ34" s="312">
        <v>0</v>
      </c>
      <c r="BA34" s="312">
        <v>0</v>
      </c>
      <c r="BB34" s="312">
        <v>0</v>
      </c>
      <c r="BC34" s="312">
        <v>0</v>
      </c>
      <c r="BD34" s="313">
        <f t="shared" si="55"/>
        <v>0</v>
      </c>
      <c r="BE34" s="311">
        <f t="shared" si="56"/>
        <v>0</v>
      </c>
      <c r="BF34" s="312">
        <v>0</v>
      </c>
      <c r="BG34" s="312">
        <v>0</v>
      </c>
      <c r="BH34" s="312">
        <v>0</v>
      </c>
      <c r="BI34" s="312">
        <v>0</v>
      </c>
      <c r="BJ34" s="313">
        <f t="shared" si="57"/>
        <v>0</v>
      </c>
      <c r="BK34" s="311">
        <f t="shared" si="58"/>
        <v>0</v>
      </c>
      <c r="BL34" s="312">
        <v>0</v>
      </c>
      <c r="BM34" s="312">
        <v>0</v>
      </c>
      <c r="BN34" s="312">
        <v>0</v>
      </c>
      <c r="BO34" s="312">
        <v>0</v>
      </c>
      <c r="BP34" s="313">
        <f t="shared" si="59"/>
        <v>0</v>
      </c>
      <c r="BQ34" s="311">
        <f t="shared" si="60"/>
        <v>0</v>
      </c>
      <c r="BR34" s="312">
        <v>0</v>
      </c>
      <c r="BS34" s="312">
        <v>0</v>
      </c>
      <c r="BT34" s="312">
        <v>0</v>
      </c>
      <c r="BU34" s="312">
        <v>0</v>
      </c>
      <c r="BV34" s="313">
        <f t="shared" si="61"/>
        <v>0</v>
      </c>
      <c r="BW34" s="311">
        <f t="shared" si="62"/>
        <v>0</v>
      </c>
      <c r="BX34" s="312">
        <v>0</v>
      </c>
      <c r="BY34" s="312">
        <v>0</v>
      </c>
      <c r="BZ34" s="312">
        <v>0</v>
      </c>
      <c r="CA34" s="312">
        <v>0</v>
      </c>
      <c r="CB34" s="313">
        <f t="shared" si="63"/>
        <v>0</v>
      </c>
      <c r="CC34" s="311">
        <f t="shared" si="64"/>
        <v>0</v>
      </c>
      <c r="CD34" s="312">
        <f t="shared" si="65"/>
        <v>0</v>
      </c>
      <c r="CE34" s="312">
        <f t="shared" si="65"/>
        <v>0</v>
      </c>
      <c r="CF34" s="312">
        <f t="shared" si="65"/>
        <v>0</v>
      </c>
      <c r="CG34" s="312">
        <f t="shared" si="65"/>
        <v>0</v>
      </c>
      <c r="CH34" s="313">
        <f t="shared" si="66"/>
        <v>0</v>
      </c>
      <c r="CI34" s="316">
        <f t="shared" si="67"/>
        <v>0</v>
      </c>
      <c r="CJ34" s="316">
        <f t="shared" si="68"/>
        <v>0</v>
      </c>
      <c r="CK34" s="316">
        <f t="shared" si="68"/>
        <v>0</v>
      </c>
      <c r="CL34" s="316">
        <f t="shared" si="68"/>
        <v>0</v>
      </c>
      <c r="CM34" s="316">
        <f t="shared" si="68"/>
        <v>0</v>
      </c>
      <c r="CN34" s="317">
        <f t="shared" si="69"/>
        <v>0</v>
      </c>
      <c r="CO34" s="288"/>
    </row>
    <row r="35" spans="1:93" ht="19.5" customHeight="1" x14ac:dyDescent="0.25">
      <c r="A35" s="41915" t="s">
        <v>31</v>
      </c>
      <c r="B35" s="41916"/>
      <c r="C35" s="311">
        <f>DB_PESSOAL_V.2021!C112</f>
        <v>0</v>
      </c>
      <c r="D35" s="312">
        <f>DB_PESSOAL_V.2021!D112</f>
        <v>0</v>
      </c>
      <c r="E35" s="312">
        <f>DB_PESSOAL_V.2021!E112</f>
        <v>0</v>
      </c>
      <c r="F35" s="312">
        <f>DB_PESSOAL_V.2021!F112</f>
        <v>0</v>
      </c>
      <c r="G35" s="312">
        <f>DB_PESSOAL_V.2021!G112</f>
        <v>0</v>
      </c>
      <c r="H35" s="313">
        <f t="shared" si="39"/>
        <v>0</v>
      </c>
      <c r="I35" s="314">
        <f t="shared" si="40"/>
        <v>0</v>
      </c>
      <c r="J35" s="312">
        <v>0</v>
      </c>
      <c r="K35" s="312">
        <v>0</v>
      </c>
      <c r="L35" s="312">
        <v>0</v>
      </c>
      <c r="M35" s="312">
        <v>0</v>
      </c>
      <c r="N35" s="315">
        <f t="shared" si="41"/>
        <v>0</v>
      </c>
      <c r="O35" s="311">
        <f t="shared" si="42"/>
        <v>0</v>
      </c>
      <c r="P35" s="312">
        <v>0</v>
      </c>
      <c r="Q35" s="312">
        <v>0</v>
      </c>
      <c r="R35" s="312">
        <v>0</v>
      </c>
      <c r="S35" s="312">
        <v>0</v>
      </c>
      <c r="T35" s="313">
        <f t="shared" si="43"/>
        <v>0</v>
      </c>
      <c r="U35" s="314">
        <f t="shared" si="44"/>
        <v>0</v>
      </c>
      <c r="V35" s="312">
        <v>0</v>
      </c>
      <c r="W35" s="312">
        <v>0</v>
      </c>
      <c r="X35" s="312">
        <v>0</v>
      </c>
      <c r="Y35" s="312">
        <v>0</v>
      </c>
      <c r="Z35" s="315">
        <f t="shared" si="45"/>
        <v>0</v>
      </c>
      <c r="AA35" s="311">
        <f t="shared" si="46"/>
        <v>0</v>
      </c>
      <c r="AB35" s="312">
        <v>0</v>
      </c>
      <c r="AC35" s="312">
        <v>0</v>
      </c>
      <c r="AD35" s="312">
        <v>0</v>
      </c>
      <c r="AE35" s="312">
        <v>0</v>
      </c>
      <c r="AF35" s="313">
        <f t="shared" si="47"/>
        <v>0</v>
      </c>
      <c r="AG35" s="311">
        <f t="shared" si="48"/>
        <v>0</v>
      </c>
      <c r="AH35" s="312">
        <v>0</v>
      </c>
      <c r="AI35" s="312">
        <v>0</v>
      </c>
      <c r="AJ35" s="312">
        <v>0</v>
      </c>
      <c r="AK35" s="312">
        <v>0</v>
      </c>
      <c r="AL35" s="313">
        <f t="shared" si="49"/>
        <v>0</v>
      </c>
      <c r="AM35" s="311">
        <f t="shared" si="50"/>
        <v>0</v>
      </c>
      <c r="AN35" s="312">
        <v>0</v>
      </c>
      <c r="AO35" s="312">
        <v>0</v>
      </c>
      <c r="AP35" s="312">
        <v>0</v>
      </c>
      <c r="AQ35" s="312">
        <v>0</v>
      </c>
      <c r="AR35" s="313">
        <f t="shared" si="51"/>
        <v>0</v>
      </c>
      <c r="AS35" s="311">
        <f t="shared" si="52"/>
        <v>0</v>
      </c>
      <c r="AT35" s="312">
        <v>0</v>
      </c>
      <c r="AU35" s="312">
        <v>0</v>
      </c>
      <c r="AV35" s="312">
        <v>0</v>
      </c>
      <c r="AW35" s="312">
        <v>0</v>
      </c>
      <c r="AX35" s="313">
        <f t="shared" si="53"/>
        <v>0</v>
      </c>
      <c r="AY35" s="311">
        <f t="shared" si="54"/>
        <v>0</v>
      </c>
      <c r="AZ35" s="312">
        <v>0</v>
      </c>
      <c r="BA35" s="312">
        <v>0</v>
      </c>
      <c r="BB35" s="312">
        <v>0</v>
      </c>
      <c r="BC35" s="312">
        <v>0</v>
      </c>
      <c r="BD35" s="313">
        <f t="shared" si="55"/>
        <v>0</v>
      </c>
      <c r="BE35" s="311">
        <f t="shared" si="56"/>
        <v>0</v>
      </c>
      <c r="BF35" s="312">
        <v>0</v>
      </c>
      <c r="BG35" s="312">
        <v>0</v>
      </c>
      <c r="BH35" s="312">
        <v>0</v>
      </c>
      <c r="BI35" s="312">
        <v>0</v>
      </c>
      <c r="BJ35" s="313">
        <f t="shared" si="57"/>
        <v>0</v>
      </c>
      <c r="BK35" s="311">
        <f t="shared" si="58"/>
        <v>0</v>
      </c>
      <c r="BL35" s="312">
        <v>0</v>
      </c>
      <c r="BM35" s="312">
        <v>0</v>
      </c>
      <c r="BN35" s="312">
        <v>0</v>
      </c>
      <c r="BO35" s="312">
        <v>0</v>
      </c>
      <c r="BP35" s="313">
        <f t="shared" si="59"/>
        <v>0</v>
      </c>
      <c r="BQ35" s="311">
        <f t="shared" si="60"/>
        <v>0</v>
      </c>
      <c r="BR35" s="312">
        <v>0</v>
      </c>
      <c r="BS35" s="312">
        <v>0</v>
      </c>
      <c r="BT35" s="312">
        <v>0</v>
      </c>
      <c r="BU35" s="312">
        <v>0</v>
      </c>
      <c r="BV35" s="313">
        <f t="shared" si="61"/>
        <v>0</v>
      </c>
      <c r="BW35" s="311">
        <f t="shared" si="62"/>
        <v>0</v>
      </c>
      <c r="BX35" s="312">
        <v>0</v>
      </c>
      <c r="BY35" s="312">
        <v>0</v>
      </c>
      <c r="BZ35" s="312">
        <v>0</v>
      </c>
      <c r="CA35" s="312">
        <v>0</v>
      </c>
      <c r="CB35" s="313">
        <f t="shared" si="63"/>
        <v>0</v>
      </c>
      <c r="CC35" s="311">
        <f t="shared" si="64"/>
        <v>0</v>
      </c>
      <c r="CD35" s="312">
        <f t="shared" si="65"/>
        <v>0</v>
      </c>
      <c r="CE35" s="312">
        <f t="shared" si="65"/>
        <v>0</v>
      </c>
      <c r="CF35" s="312">
        <f t="shared" si="65"/>
        <v>0</v>
      </c>
      <c r="CG35" s="312">
        <f t="shared" si="65"/>
        <v>0</v>
      </c>
      <c r="CH35" s="313">
        <f t="shared" si="66"/>
        <v>0</v>
      </c>
      <c r="CI35" s="316">
        <f t="shared" si="67"/>
        <v>0</v>
      </c>
      <c r="CJ35" s="316">
        <f t="shared" si="68"/>
        <v>0</v>
      </c>
      <c r="CK35" s="316">
        <f t="shared" si="68"/>
        <v>0</v>
      </c>
      <c r="CL35" s="316">
        <f t="shared" si="68"/>
        <v>0</v>
      </c>
      <c r="CM35" s="316">
        <f t="shared" si="68"/>
        <v>0</v>
      </c>
      <c r="CN35" s="317">
        <f t="shared" si="69"/>
        <v>0</v>
      </c>
      <c r="CO35" s="288"/>
    </row>
    <row r="36" spans="1:93" ht="19.5" customHeight="1" x14ac:dyDescent="0.25">
      <c r="A36" s="41915" t="s">
        <v>32</v>
      </c>
      <c r="B36" s="41916"/>
      <c r="C36" s="311">
        <f>DB_PESSOAL_V.2021!C113</f>
        <v>0</v>
      </c>
      <c r="D36" s="312">
        <f>DB_PESSOAL_V.2021!D113</f>
        <v>0</v>
      </c>
      <c r="E36" s="312">
        <f>DB_PESSOAL_V.2021!E113</f>
        <v>0</v>
      </c>
      <c r="F36" s="312">
        <f>DB_PESSOAL_V.2021!F113</f>
        <v>0</v>
      </c>
      <c r="G36" s="312">
        <f>DB_PESSOAL_V.2021!G113</f>
        <v>0</v>
      </c>
      <c r="H36" s="313">
        <f t="shared" si="39"/>
        <v>0</v>
      </c>
      <c r="I36" s="314">
        <f t="shared" si="40"/>
        <v>0</v>
      </c>
      <c r="J36" s="312">
        <v>0</v>
      </c>
      <c r="K36" s="312">
        <v>0</v>
      </c>
      <c r="L36" s="312">
        <v>0</v>
      </c>
      <c r="M36" s="312">
        <v>0</v>
      </c>
      <c r="N36" s="315">
        <f t="shared" si="41"/>
        <v>0</v>
      </c>
      <c r="O36" s="311">
        <f t="shared" si="42"/>
        <v>0</v>
      </c>
      <c r="P36" s="312">
        <v>0</v>
      </c>
      <c r="Q36" s="312">
        <v>0</v>
      </c>
      <c r="R36" s="312">
        <v>0</v>
      </c>
      <c r="S36" s="312">
        <v>0</v>
      </c>
      <c r="T36" s="313">
        <f t="shared" si="43"/>
        <v>0</v>
      </c>
      <c r="U36" s="314">
        <f t="shared" si="44"/>
        <v>0</v>
      </c>
      <c r="V36" s="312">
        <v>0</v>
      </c>
      <c r="W36" s="312">
        <v>0</v>
      </c>
      <c r="X36" s="312">
        <v>0</v>
      </c>
      <c r="Y36" s="312">
        <v>0</v>
      </c>
      <c r="Z36" s="315">
        <f t="shared" si="45"/>
        <v>0</v>
      </c>
      <c r="AA36" s="311">
        <f t="shared" si="46"/>
        <v>0</v>
      </c>
      <c r="AB36" s="312">
        <v>0</v>
      </c>
      <c r="AC36" s="312">
        <v>0</v>
      </c>
      <c r="AD36" s="312">
        <v>0</v>
      </c>
      <c r="AE36" s="312">
        <v>0</v>
      </c>
      <c r="AF36" s="313">
        <f t="shared" si="47"/>
        <v>0</v>
      </c>
      <c r="AG36" s="311">
        <f t="shared" si="48"/>
        <v>0</v>
      </c>
      <c r="AH36" s="312">
        <v>0</v>
      </c>
      <c r="AI36" s="312">
        <v>0</v>
      </c>
      <c r="AJ36" s="312">
        <v>0</v>
      </c>
      <c r="AK36" s="312">
        <v>0</v>
      </c>
      <c r="AL36" s="313">
        <f t="shared" si="49"/>
        <v>0</v>
      </c>
      <c r="AM36" s="311">
        <f t="shared" si="50"/>
        <v>0</v>
      </c>
      <c r="AN36" s="312">
        <v>0</v>
      </c>
      <c r="AO36" s="312">
        <v>0</v>
      </c>
      <c r="AP36" s="312">
        <v>0</v>
      </c>
      <c r="AQ36" s="312">
        <v>0</v>
      </c>
      <c r="AR36" s="313">
        <f t="shared" si="51"/>
        <v>0</v>
      </c>
      <c r="AS36" s="311">
        <f t="shared" si="52"/>
        <v>0</v>
      </c>
      <c r="AT36" s="312">
        <v>0</v>
      </c>
      <c r="AU36" s="312">
        <v>0</v>
      </c>
      <c r="AV36" s="312">
        <v>0</v>
      </c>
      <c r="AW36" s="312">
        <v>0</v>
      </c>
      <c r="AX36" s="313">
        <f t="shared" si="53"/>
        <v>0</v>
      </c>
      <c r="AY36" s="311">
        <f t="shared" si="54"/>
        <v>0</v>
      </c>
      <c r="AZ36" s="312">
        <v>0</v>
      </c>
      <c r="BA36" s="312">
        <v>0</v>
      </c>
      <c r="BB36" s="312">
        <v>0</v>
      </c>
      <c r="BC36" s="312">
        <v>0</v>
      </c>
      <c r="BD36" s="313">
        <f t="shared" si="55"/>
        <v>0</v>
      </c>
      <c r="BE36" s="311">
        <f t="shared" si="56"/>
        <v>0</v>
      </c>
      <c r="BF36" s="312">
        <v>0</v>
      </c>
      <c r="BG36" s="312">
        <v>0</v>
      </c>
      <c r="BH36" s="312">
        <v>0</v>
      </c>
      <c r="BI36" s="312">
        <v>0</v>
      </c>
      <c r="BJ36" s="313">
        <f t="shared" si="57"/>
        <v>0</v>
      </c>
      <c r="BK36" s="311">
        <f t="shared" si="58"/>
        <v>0</v>
      </c>
      <c r="BL36" s="312">
        <v>0</v>
      </c>
      <c r="BM36" s="312">
        <v>0</v>
      </c>
      <c r="BN36" s="312">
        <v>0</v>
      </c>
      <c r="BO36" s="312">
        <v>0</v>
      </c>
      <c r="BP36" s="313">
        <f t="shared" si="59"/>
        <v>0</v>
      </c>
      <c r="BQ36" s="311">
        <f t="shared" si="60"/>
        <v>0</v>
      </c>
      <c r="BR36" s="312">
        <v>0</v>
      </c>
      <c r="BS36" s="312">
        <v>0</v>
      </c>
      <c r="BT36" s="312">
        <v>0</v>
      </c>
      <c r="BU36" s="312">
        <v>0</v>
      </c>
      <c r="BV36" s="313">
        <f t="shared" si="61"/>
        <v>0</v>
      </c>
      <c r="BW36" s="311">
        <f t="shared" si="62"/>
        <v>0</v>
      </c>
      <c r="BX36" s="312">
        <v>0</v>
      </c>
      <c r="BY36" s="312">
        <v>0</v>
      </c>
      <c r="BZ36" s="312">
        <v>0</v>
      </c>
      <c r="CA36" s="312">
        <v>0</v>
      </c>
      <c r="CB36" s="313">
        <f t="shared" si="63"/>
        <v>0</v>
      </c>
      <c r="CC36" s="311">
        <f t="shared" si="64"/>
        <v>0</v>
      </c>
      <c r="CD36" s="312">
        <f t="shared" si="65"/>
        <v>0</v>
      </c>
      <c r="CE36" s="312">
        <f t="shared" si="65"/>
        <v>0</v>
      </c>
      <c r="CF36" s="312">
        <f t="shared" si="65"/>
        <v>0</v>
      </c>
      <c r="CG36" s="312">
        <f t="shared" si="65"/>
        <v>0</v>
      </c>
      <c r="CH36" s="313">
        <f t="shared" si="66"/>
        <v>0</v>
      </c>
      <c r="CI36" s="316">
        <f t="shared" si="67"/>
        <v>0</v>
      </c>
      <c r="CJ36" s="316">
        <f t="shared" si="68"/>
        <v>0</v>
      </c>
      <c r="CK36" s="316">
        <f t="shared" si="68"/>
        <v>0</v>
      </c>
      <c r="CL36" s="316">
        <f t="shared" si="68"/>
        <v>0</v>
      </c>
      <c r="CM36" s="316">
        <f t="shared" si="68"/>
        <v>0</v>
      </c>
      <c r="CN36" s="317">
        <f t="shared" si="69"/>
        <v>0</v>
      </c>
      <c r="CO36" s="288"/>
    </row>
    <row r="37" spans="1:93" ht="19.5" customHeight="1" x14ac:dyDescent="0.25">
      <c r="A37" s="41921" t="s">
        <v>33</v>
      </c>
      <c r="B37" s="41922"/>
      <c r="C37" s="304">
        <f>DB_PESSOAL_V.2021!C114</f>
        <v>0</v>
      </c>
      <c r="D37" s="305">
        <f>DB_PESSOAL_V.2021!D114</f>
        <v>0</v>
      </c>
      <c r="E37" s="305">
        <f>DB_PESSOAL_V.2021!E114</f>
        <v>0</v>
      </c>
      <c r="F37" s="305">
        <f>DB_PESSOAL_V.2021!F114</f>
        <v>0</v>
      </c>
      <c r="G37" s="305">
        <f>DB_PESSOAL_V.2021!G114</f>
        <v>0</v>
      </c>
      <c r="H37" s="306">
        <f t="shared" si="39"/>
        <v>0</v>
      </c>
      <c r="I37" s="307">
        <f t="shared" si="40"/>
        <v>0</v>
      </c>
      <c r="J37" s="305">
        <v>0</v>
      </c>
      <c r="K37" s="305">
        <v>0</v>
      </c>
      <c r="L37" s="305">
        <v>0</v>
      </c>
      <c r="M37" s="305">
        <v>0</v>
      </c>
      <c r="N37" s="308">
        <f t="shared" si="41"/>
        <v>0</v>
      </c>
      <c r="O37" s="304">
        <f t="shared" si="42"/>
        <v>0</v>
      </c>
      <c r="P37" s="305">
        <v>0</v>
      </c>
      <c r="Q37" s="305">
        <v>0</v>
      </c>
      <c r="R37" s="305">
        <v>0</v>
      </c>
      <c r="S37" s="305">
        <v>0</v>
      </c>
      <c r="T37" s="306">
        <f t="shared" si="43"/>
        <v>0</v>
      </c>
      <c r="U37" s="307">
        <f t="shared" si="44"/>
        <v>0</v>
      </c>
      <c r="V37" s="305">
        <v>0</v>
      </c>
      <c r="W37" s="305">
        <v>0</v>
      </c>
      <c r="X37" s="305">
        <v>0</v>
      </c>
      <c r="Y37" s="305">
        <v>0</v>
      </c>
      <c r="Z37" s="308">
        <f t="shared" si="45"/>
        <v>0</v>
      </c>
      <c r="AA37" s="304">
        <f t="shared" si="46"/>
        <v>0</v>
      </c>
      <c r="AB37" s="305">
        <v>0</v>
      </c>
      <c r="AC37" s="305">
        <v>0</v>
      </c>
      <c r="AD37" s="305">
        <v>0</v>
      </c>
      <c r="AE37" s="305">
        <v>0</v>
      </c>
      <c r="AF37" s="306">
        <f t="shared" si="47"/>
        <v>0</v>
      </c>
      <c r="AG37" s="304">
        <f t="shared" si="48"/>
        <v>0</v>
      </c>
      <c r="AH37" s="305">
        <v>0</v>
      </c>
      <c r="AI37" s="305">
        <v>0</v>
      </c>
      <c r="AJ37" s="305">
        <v>0</v>
      </c>
      <c r="AK37" s="305">
        <v>0</v>
      </c>
      <c r="AL37" s="306">
        <f t="shared" si="49"/>
        <v>0</v>
      </c>
      <c r="AM37" s="304">
        <f t="shared" si="50"/>
        <v>0</v>
      </c>
      <c r="AN37" s="305">
        <v>0</v>
      </c>
      <c r="AO37" s="305">
        <v>0</v>
      </c>
      <c r="AP37" s="305">
        <v>0</v>
      </c>
      <c r="AQ37" s="305">
        <v>0</v>
      </c>
      <c r="AR37" s="306">
        <f t="shared" si="51"/>
        <v>0</v>
      </c>
      <c r="AS37" s="304">
        <f t="shared" si="52"/>
        <v>0</v>
      </c>
      <c r="AT37" s="305">
        <v>0</v>
      </c>
      <c r="AU37" s="305">
        <v>0</v>
      </c>
      <c r="AV37" s="305">
        <v>0</v>
      </c>
      <c r="AW37" s="305">
        <v>0</v>
      </c>
      <c r="AX37" s="306">
        <f t="shared" si="53"/>
        <v>0</v>
      </c>
      <c r="AY37" s="304">
        <f t="shared" si="54"/>
        <v>0</v>
      </c>
      <c r="AZ37" s="305">
        <v>0</v>
      </c>
      <c r="BA37" s="305">
        <v>0</v>
      </c>
      <c r="BB37" s="305">
        <v>0</v>
      </c>
      <c r="BC37" s="305">
        <v>0</v>
      </c>
      <c r="BD37" s="306">
        <f t="shared" si="55"/>
        <v>0</v>
      </c>
      <c r="BE37" s="304">
        <f t="shared" si="56"/>
        <v>0</v>
      </c>
      <c r="BF37" s="305">
        <v>0</v>
      </c>
      <c r="BG37" s="305">
        <v>0</v>
      </c>
      <c r="BH37" s="305">
        <v>0</v>
      </c>
      <c r="BI37" s="305">
        <v>0</v>
      </c>
      <c r="BJ37" s="306">
        <f t="shared" si="57"/>
        <v>0</v>
      </c>
      <c r="BK37" s="304">
        <f t="shared" si="58"/>
        <v>0</v>
      </c>
      <c r="BL37" s="305">
        <v>0</v>
      </c>
      <c r="BM37" s="305">
        <v>0</v>
      </c>
      <c r="BN37" s="305">
        <v>0</v>
      </c>
      <c r="BO37" s="305">
        <v>0</v>
      </c>
      <c r="BP37" s="306">
        <f t="shared" si="59"/>
        <v>0</v>
      </c>
      <c r="BQ37" s="304">
        <f t="shared" si="60"/>
        <v>0</v>
      </c>
      <c r="BR37" s="305">
        <v>0</v>
      </c>
      <c r="BS37" s="305">
        <v>0</v>
      </c>
      <c r="BT37" s="305">
        <v>0</v>
      </c>
      <c r="BU37" s="305">
        <v>0</v>
      </c>
      <c r="BV37" s="306">
        <f t="shared" si="61"/>
        <v>0</v>
      </c>
      <c r="BW37" s="304">
        <f t="shared" si="62"/>
        <v>0</v>
      </c>
      <c r="BX37" s="305">
        <v>0</v>
      </c>
      <c r="BY37" s="305">
        <v>0</v>
      </c>
      <c r="BZ37" s="305">
        <v>0</v>
      </c>
      <c r="CA37" s="305">
        <v>0</v>
      </c>
      <c r="CB37" s="306">
        <f t="shared" si="63"/>
        <v>0</v>
      </c>
      <c r="CC37" s="304">
        <f t="shared" si="64"/>
        <v>0</v>
      </c>
      <c r="CD37" s="305">
        <f t="shared" si="65"/>
        <v>0</v>
      </c>
      <c r="CE37" s="305">
        <f t="shared" si="65"/>
        <v>0</v>
      </c>
      <c r="CF37" s="305">
        <f t="shared" si="65"/>
        <v>0</v>
      </c>
      <c r="CG37" s="305">
        <f t="shared" si="65"/>
        <v>0</v>
      </c>
      <c r="CH37" s="306">
        <f t="shared" si="66"/>
        <v>0</v>
      </c>
      <c r="CI37" s="309">
        <f t="shared" si="67"/>
        <v>0</v>
      </c>
      <c r="CJ37" s="309">
        <f t="shared" si="68"/>
        <v>0</v>
      </c>
      <c r="CK37" s="309">
        <f t="shared" si="68"/>
        <v>0</v>
      </c>
      <c r="CL37" s="309">
        <f t="shared" si="68"/>
        <v>0</v>
      </c>
      <c r="CM37" s="309">
        <f t="shared" si="68"/>
        <v>0</v>
      </c>
      <c r="CN37" s="310">
        <f t="shared" si="69"/>
        <v>0</v>
      </c>
      <c r="CO37" s="288"/>
    </row>
    <row r="38" spans="1:93" ht="19.5" customHeight="1" x14ac:dyDescent="0.25">
      <c r="A38" s="41915" t="s">
        <v>34</v>
      </c>
      <c r="B38" s="41916"/>
      <c r="C38" s="311">
        <f>DB_PESSOAL_V.2021!C115</f>
        <v>0</v>
      </c>
      <c r="D38" s="312">
        <f>DB_PESSOAL_V.2021!D115</f>
        <v>0</v>
      </c>
      <c r="E38" s="312">
        <f>DB_PESSOAL_V.2021!E115</f>
        <v>0</v>
      </c>
      <c r="F38" s="312">
        <f>DB_PESSOAL_V.2021!F115</f>
        <v>0</v>
      </c>
      <c r="G38" s="312">
        <f>DB_PESSOAL_V.2021!G115</f>
        <v>0</v>
      </c>
      <c r="H38" s="313">
        <f t="shared" si="39"/>
        <v>0</v>
      </c>
      <c r="I38" s="314">
        <f t="shared" si="40"/>
        <v>0</v>
      </c>
      <c r="J38" s="312">
        <v>0</v>
      </c>
      <c r="K38" s="312">
        <v>0</v>
      </c>
      <c r="L38" s="312">
        <v>0</v>
      </c>
      <c r="M38" s="312">
        <v>0</v>
      </c>
      <c r="N38" s="315">
        <f t="shared" si="41"/>
        <v>0</v>
      </c>
      <c r="O38" s="311">
        <f t="shared" si="42"/>
        <v>0</v>
      </c>
      <c r="P38" s="312">
        <v>0</v>
      </c>
      <c r="Q38" s="312">
        <v>0</v>
      </c>
      <c r="R38" s="312">
        <v>0</v>
      </c>
      <c r="S38" s="312">
        <v>0</v>
      </c>
      <c r="T38" s="313">
        <f t="shared" si="43"/>
        <v>0</v>
      </c>
      <c r="U38" s="314">
        <f t="shared" si="44"/>
        <v>0</v>
      </c>
      <c r="V38" s="312">
        <v>0</v>
      </c>
      <c r="W38" s="312">
        <v>0</v>
      </c>
      <c r="X38" s="312">
        <v>0</v>
      </c>
      <c r="Y38" s="312">
        <v>0</v>
      </c>
      <c r="Z38" s="315">
        <f t="shared" si="45"/>
        <v>0</v>
      </c>
      <c r="AA38" s="311">
        <f t="shared" si="46"/>
        <v>0</v>
      </c>
      <c r="AB38" s="312">
        <v>0</v>
      </c>
      <c r="AC38" s="312">
        <v>0</v>
      </c>
      <c r="AD38" s="312">
        <v>0</v>
      </c>
      <c r="AE38" s="312">
        <v>0</v>
      </c>
      <c r="AF38" s="313">
        <f t="shared" si="47"/>
        <v>0</v>
      </c>
      <c r="AG38" s="311">
        <f t="shared" si="48"/>
        <v>0</v>
      </c>
      <c r="AH38" s="312">
        <v>0</v>
      </c>
      <c r="AI38" s="312">
        <v>0</v>
      </c>
      <c r="AJ38" s="312">
        <v>0</v>
      </c>
      <c r="AK38" s="312">
        <v>0</v>
      </c>
      <c r="AL38" s="313">
        <f t="shared" si="49"/>
        <v>0</v>
      </c>
      <c r="AM38" s="311">
        <f t="shared" si="50"/>
        <v>0</v>
      </c>
      <c r="AN38" s="312">
        <v>0</v>
      </c>
      <c r="AO38" s="312">
        <v>0</v>
      </c>
      <c r="AP38" s="312">
        <v>0</v>
      </c>
      <c r="AQ38" s="312">
        <v>0</v>
      </c>
      <c r="AR38" s="313">
        <f t="shared" si="51"/>
        <v>0</v>
      </c>
      <c r="AS38" s="311">
        <f t="shared" si="52"/>
        <v>0</v>
      </c>
      <c r="AT38" s="312">
        <v>0</v>
      </c>
      <c r="AU38" s="312">
        <v>0</v>
      </c>
      <c r="AV38" s="312">
        <v>0</v>
      </c>
      <c r="AW38" s="312">
        <v>0</v>
      </c>
      <c r="AX38" s="313">
        <f t="shared" si="53"/>
        <v>0</v>
      </c>
      <c r="AY38" s="311">
        <f t="shared" si="54"/>
        <v>0</v>
      </c>
      <c r="AZ38" s="312">
        <v>0</v>
      </c>
      <c r="BA38" s="312">
        <v>0</v>
      </c>
      <c r="BB38" s="312">
        <v>0</v>
      </c>
      <c r="BC38" s="312">
        <v>0</v>
      </c>
      <c r="BD38" s="313">
        <f t="shared" si="55"/>
        <v>0</v>
      </c>
      <c r="BE38" s="311">
        <f t="shared" si="56"/>
        <v>0</v>
      </c>
      <c r="BF38" s="312">
        <v>0</v>
      </c>
      <c r="BG38" s="312">
        <v>0</v>
      </c>
      <c r="BH38" s="312">
        <v>0</v>
      </c>
      <c r="BI38" s="312">
        <v>0</v>
      </c>
      <c r="BJ38" s="313">
        <f t="shared" si="57"/>
        <v>0</v>
      </c>
      <c r="BK38" s="311">
        <f t="shared" si="58"/>
        <v>0</v>
      </c>
      <c r="BL38" s="312">
        <v>0</v>
      </c>
      <c r="BM38" s="312">
        <v>0</v>
      </c>
      <c r="BN38" s="312">
        <v>0</v>
      </c>
      <c r="BO38" s="312">
        <v>0</v>
      </c>
      <c r="BP38" s="313">
        <f t="shared" si="59"/>
        <v>0</v>
      </c>
      <c r="BQ38" s="311">
        <f t="shared" si="60"/>
        <v>0</v>
      </c>
      <c r="BR38" s="312">
        <v>0</v>
      </c>
      <c r="BS38" s="312">
        <v>0</v>
      </c>
      <c r="BT38" s="312">
        <v>0</v>
      </c>
      <c r="BU38" s="312">
        <v>0</v>
      </c>
      <c r="BV38" s="313">
        <f t="shared" si="61"/>
        <v>0</v>
      </c>
      <c r="BW38" s="311">
        <f t="shared" si="62"/>
        <v>0</v>
      </c>
      <c r="BX38" s="312">
        <v>0</v>
      </c>
      <c r="BY38" s="312">
        <v>0</v>
      </c>
      <c r="BZ38" s="312">
        <v>0</v>
      </c>
      <c r="CA38" s="312">
        <v>0</v>
      </c>
      <c r="CB38" s="313">
        <f t="shared" si="63"/>
        <v>0</v>
      </c>
      <c r="CC38" s="311">
        <f t="shared" si="64"/>
        <v>0</v>
      </c>
      <c r="CD38" s="312">
        <f t="shared" si="65"/>
        <v>0</v>
      </c>
      <c r="CE38" s="312">
        <f t="shared" si="65"/>
        <v>0</v>
      </c>
      <c r="CF38" s="312">
        <f t="shared" si="65"/>
        <v>0</v>
      </c>
      <c r="CG38" s="312">
        <f t="shared" si="65"/>
        <v>0</v>
      </c>
      <c r="CH38" s="313">
        <f t="shared" si="66"/>
        <v>0</v>
      </c>
      <c r="CI38" s="316">
        <f t="shared" si="67"/>
        <v>0</v>
      </c>
      <c r="CJ38" s="316">
        <f t="shared" si="68"/>
        <v>0</v>
      </c>
      <c r="CK38" s="316">
        <f t="shared" si="68"/>
        <v>0</v>
      </c>
      <c r="CL38" s="316">
        <f t="shared" si="68"/>
        <v>0</v>
      </c>
      <c r="CM38" s="316">
        <f t="shared" si="68"/>
        <v>0</v>
      </c>
      <c r="CN38" s="317">
        <f t="shared" si="69"/>
        <v>0</v>
      </c>
      <c r="CO38" s="288"/>
    </row>
    <row r="39" spans="1:93" ht="19.5" customHeight="1" x14ac:dyDescent="0.25">
      <c r="A39" s="41951" t="s">
        <v>35</v>
      </c>
      <c r="B39" s="41952"/>
      <c r="C39" s="318">
        <f>DB_PESSOAL_V.2021!C116</f>
        <v>0</v>
      </c>
      <c r="D39" s="319">
        <f>DB_PESSOAL_V.2021!D116</f>
        <v>0</v>
      </c>
      <c r="E39" s="319">
        <f>DB_PESSOAL_V.2021!E116</f>
        <v>0</v>
      </c>
      <c r="F39" s="319">
        <f>DB_PESSOAL_V.2021!F116</f>
        <v>0</v>
      </c>
      <c r="G39" s="319">
        <f>DB_PESSOAL_V.2021!G116</f>
        <v>0</v>
      </c>
      <c r="H39" s="320">
        <f t="shared" si="39"/>
        <v>0</v>
      </c>
      <c r="I39" s="321">
        <f t="shared" si="40"/>
        <v>0</v>
      </c>
      <c r="J39" s="319">
        <v>0</v>
      </c>
      <c r="K39" s="319">
        <v>0</v>
      </c>
      <c r="L39" s="319">
        <v>0</v>
      </c>
      <c r="M39" s="319">
        <v>0</v>
      </c>
      <c r="N39" s="322">
        <f t="shared" si="41"/>
        <v>0</v>
      </c>
      <c r="O39" s="318">
        <f t="shared" si="42"/>
        <v>0</v>
      </c>
      <c r="P39" s="319">
        <v>0</v>
      </c>
      <c r="Q39" s="319">
        <v>0</v>
      </c>
      <c r="R39" s="319">
        <v>0</v>
      </c>
      <c r="S39" s="319">
        <v>0</v>
      </c>
      <c r="T39" s="320">
        <f t="shared" si="43"/>
        <v>0</v>
      </c>
      <c r="U39" s="321">
        <f t="shared" si="44"/>
        <v>0</v>
      </c>
      <c r="V39" s="319">
        <v>0</v>
      </c>
      <c r="W39" s="319">
        <v>0</v>
      </c>
      <c r="X39" s="319">
        <v>0</v>
      </c>
      <c r="Y39" s="319">
        <v>0</v>
      </c>
      <c r="Z39" s="322">
        <f t="shared" si="45"/>
        <v>0</v>
      </c>
      <c r="AA39" s="318">
        <f t="shared" si="46"/>
        <v>0</v>
      </c>
      <c r="AB39" s="319">
        <v>0</v>
      </c>
      <c r="AC39" s="319">
        <v>0</v>
      </c>
      <c r="AD39" s="319">
        <v>0</v>
      </c>
      <c r="AE39" s="319">
        <v>0</v>
      </c>
      <c r="AF39" s="320">
        <f t="shared" si="47"/>
        <v>0</v>
      </c>
      <c r="AG39" s="318">
        <f t="shared" si="48"/>
        <v>0</v>
      </c>
      <c r="AH39" s="319">
        <v>0</v>
      </c>
      <c r="AI39" s="319">
        <v>0</v>
      </c>
      <c r="AJ39" s="319">
        <v>0</v>
      </c>
      <c r="AK39" s="319">
        <v>0</v>
      </c>
      <c r="AL39" s="320">
        <f t="shared" si="49"/>
        <v>0</v>
      </c>
      <c r="AM39" s="318">
        <f t="shared" si="50"/>
        <v>0</v>
      </c>
      <c r="AN39" s="319">
        <v>0</v>
      </c>
      <c r="AO39" s="319">
        <v>0</v>
      </c>
      <c r="AP39" s="319">
        <v>0</v>
      </c>
      <c r="AQ39" s="319">
        <v>0</v>
      </c>
      <c r="AR39" s="320">
        <f t="shared" si="51"/>
        <v>0</v>
      </c>
      <c r="AS39" s="318">
        <f t="shared" si="52"/>
        <v>0</v>
      </c>
      <c r="AT39" s="319">
        <v>0</v>
      </c>
      <c r="AU39" s="319">
        <v>0</v>
      </c>
      <c r="AV39" s="319">
        <v>0</v>
      </c>
      <c r="AW39" s="319">
        <v>0</v>
      </c>
      <c r="AX39" s="320">
        <f t="shared" si="53"/>
        <v>0</v>
      </c>
      <c r="AY39" s="318">
        <f t="shared" si="54"/>
        <v>0</v>
      </c>
      <c r="AZ39" s="319">
        <v>0</v>
      </c>
      <c r="BA39" s="319">
        <v>0</v>
      </c>
      <c r="BB39" s="319">
        <v>0</v>
      </c>
      <c r="BC39" s="319">
        <v>0</v>
      </c>
      <c r="BD39" s="320">
        <f t="shared" si="55"/>
        <v>0</v>
      </c>
      <c r="BE39" s="318">
        <f t="shared" si="56"/>
        <v>0</v>
      </c>
      <c r="BF39" s="319">
        <v>0</v>
      </c>
      <c r="BG39" s="319">
        <v>0</v>
      </c>
      <c r="BH39" s="319">
        <v>0</v>
      </c>
      <c r="BI39" s="319">
        <v>0</v>
      </c>
      <c r="BJ39" s="320">
        <f t="shared" si="57"/>
        <v>0</v>
      </c>
      <c r="BK39" s="318">
        <f t="shared" si="58"/>
        <v>0</v>
      </c>
      <c r="BL39" s="319">
        <v>0</v>
      </c>
      <c r="BM39" s="319">
        <v>0</v>
      </c>
      <c r="BN39" s="319">
        <v>0</v>
      </c>
      <c r="BO39" s="319">
        <v>0</v>
      </c>
      <c r="BP39" s="320">
        <f t="shared" si="59"/>
        <v>0</v>
      </c>
      <c r="BQ39" s="318">
        <f t="shared" si="60"/>
        <v>0</v>
      </c>
      <c r="BR39" s="319">
        <v>0</v>
      </c>
      <c r="BS39" s="319">
        <v>0</v>
      </c>
      <c r="BT39" s="319">
        <v>0</v>
      </c>
      <c r="BU39" s="319">
        <v>0</v>
      </c>
      <c r="BV39" s="320">
        <f t="shared" si="61"/>
        <v>0</v>
      </c>
      <c r="BW39" s="318">
        <f t="shared" si="62"/>
        <v>0</v>
      </c>
      <c r="BX39" s="319">
        <v>0</v>
      </c>
      <c r="BY39" s="319">
        <v>0</v>
      </c>
      <c r="BZ39" s="319">
        <v>0</v>
      </c>
      <c r="CA39" s="319">
        <v>0</v>
      </c>
      <c r="CB39" s="320">
        <f t="shared" si="63"/>
        <v>0</v>
      </c>
      <c r="CC39" s="318">
        <f t="shared" si="64"/>
        <v>0</v>
      </c>
      <c r="CD39" s="319">
        <f t="shared" si="65"/>
        <v>0</v>
      </c>
      <c r="CE39" s="319">
        <f t="shared" si="65"/>
        <v>0</v>
      </c>
      <c r="CF39" s="319">
        <f t="shared" si="65"/>
        <v>0</v>
      </c>
      <c r="CG39" s="319">
        <f t="shared" si="65"/>
        <v>0</v>
      </c>
      <c r="CH39" s="320">
        <f t="shared" si="66"/>
        <v>0</v>
      </c>
      <c r="CI39" s="323">
        <f t="shared" si="67"/>
        <v>0</v>
      </c>
      <c r="CJ39" s="323">
        <f t="shared" si="68"/>
        <v>0</v>
      </c>
      <c r="CK39" s="323">
        <f t="shared" si="68"/>
        <v>0</v>
      </c>
      <c r="CL39" s="323">
        <f t="shared" si="68"/>
        <v>0</v>
      </c>
      <c r="CM39" s="323">
        <f t="shared" si="68"/>
        <v>0</v>
      </c>
      <c r="CN39" s="324">
        <f t="shared" si="69"/>
        <v>0</v>
      </c>
      <c r="CO39" s="288"/>
    </row>
    <row r="40" spans="1:93" ht="19.5" customHeight="1" x14ac:dyDescent="0.25">
      <c r="A40" s="41923" t="s">
        <v>136</v>
      </c>
      <c r="B40" s="41924"/>
      <c r="C40" s="334">
        <f t="shared" ref="C40:AH40" si="70">SUM(C32:C39)</f>
        <v>0</v>
      </c>
      <c r="D40" s="334">
        <f t="shared" si="70"/>
        <v>0</v>
      </c>
      <c r="E40" s="334">
        <f t="shared" si="70"/>
        <v>0</v>
      </c>
      <c r="F40" s="334">
        <f t="shared" si="70"/>
        <v>0</v>
      </c>
      <c r="G40" s="334">
        <f t="shared" si="70"/>
        <v>0</v>
      </c>
      <c r="H40" s="334">
        <f t="shared" si="70"/>
        <v>0</v>
      </c>
      <c r="I40" s="334">
        <f t="shared" si="70"/>
        <v>0</v>
      </c>
      <c r="J40" s="334">
        <f t="shared" si="70"/>
        <v>0</v>
      </c>
      <c r="K40" s="334">
        <f t="shared" si="70"/>
        <v>0</v>
      </c>
      <c r="L40" s="334">
        <f t="shared" si="70"/>
        <v>0</v>
      </c>
      <c r="M40" s="334">
        <f t="shared" si="70"/>
        <v>0</v>
      </c>
      <c r="N40" s="334">
        <f t="shared" si="70"/>
        <v>0</v>
      </c>
      <c r="O40" s="334">
        <f t="shared" si="70"/>
        <v>0</v>
      </c>
      <c r="P40" s="334">
        <f t="shared" si="70"/>
        <v>0</v>
      </c>
      <c r="Q40" s="334">
        <f t="shared" si="70"/>
        <v>0</v>
      </c>
      <c r="R40" s="334">
        <f t="shared" si="70"/>
        <v>0</v>
      </c>
      <c r="S40" s="334">
        <f t="shared" si="70"/>
        <v>0</v>
      </c>
      <c r="T40" s="334">
        <f t="shared" si="70"/>
        <v>0</v>
      </c>
      <c r="U40" s="334">
        <f t="shared" si="70"/>
        <v>0</v>
      </c>
      <c r="V40" s="334">
        <f t="shared" si="70"/>
        <v>0</v>
      </c>
      <c r="W40" s="334">
        <f t="shared" si="70"/>
        <v>0</v>
      </c>
      <c r="X40" s="334">
        <f t="shared" si="70"/>
        <v>0</v>
      </c>
      <c r="Y40" s="334">
        <f t="shared" si="70"/>
        <v>0</v>
      </c>
      <c r="Z40" s="334">
        <f t="shared" si="70"/>
        <v>0</v>
      </c>
      <c r="AA40" s="334">
        <f t="shared" si="70"/>
        <v>0</v>
      </c>
      <c r="AB40" s="334">
        <f t="shared" si="70"/>
        <v>0</v>
      </c>
      <c r="AC40" s="334">
        <f t="shared" si="70"/>
        <v>0</v>
      </c>
      <c r="AD40" s="334">
        <f t="shared" si="70"/>
        <v>0</v>
      </c>
      <c r="AE40" s="334">
        <f t="shared" si="70"/>
        <v>0</v>
      </c>
      <c r="AF40" s="334">
        <f t="shared" si="70"/>
        <v>0</v>
      </c>
      <c r="AG40" s="334">
        <f t="shared" si="70"/>
        <v>0</v>
      </c>
      <c r="AH40" s="334">
        <f t="shared" si="70"/>
        <v>0</v>
      </c>
      <c r="AI40" s="334">
        <f t="shared" ref="AI40:BN40" si="71">SUM(AI32:AI39)</f>
        <v>0</v>
      </c>
      <c r="AJ40" s="334">
        <f t="shared" si="71"/>
        <v>0</v>
      </c>
      <c r="AK40" s="334">
        <f t="shared" si="71"/>
        <v>0</v>
      </c>
      <c r="AL40" s="334">
        <f t="shared" si="71"/>
        <v>0</v>
      </c>
      <c r="AM40" s="334">
        <f t="shared" si="71"/>
        <v>0</v>
      </c>
      <c r="AN40" s="334">
        <f t="shared" si="71"/>
        <v>0</v>
      </c>
      <c r="AO40" s="334">
        <f t="shared" si="71"/>
        <v>0</v>
      </c>
      <c r="AP40" s="334">
        <f t="shared" si="71"/>
        <v>0</v>
      </c>
      <c r="AQ40" s="334">
        <f t="shared" si="71"/>
        <v>0</v>
      </c>
      <c r="AR40" s="334">
        <f t="shared" si="71"/>
        <v>0</v>
      </c>
      <c r="AS40" s="334">
        <f t="shared" si="71"/>
        <v>0</v>
      </c>
      <c r="AT40" s="334">
        <f t="shared" si="71"/>
        <v>0</v>
      </c>
      <c r="AU40" s="334">
        <f t="shared" si="71"/>
        <v>0</v>
      </c>
      <c r="AV40" s="334">
        <f t="shared" si="71"/>
        <v>0</v>
      </c>
      <c r="AW40" s="334">
        <f t="shared" si="71"/>
        <v>0</v>
      </c>
      <c r="AX40" s="334">
        <f t="shared" si="71"/>
        <v>0</v>
      </c>
      <c r="AY40" s="334">
        <f t="shared" si="71"/>
        <v>0</v>
      </c>
      <c r="AZ40" s="334">
        <f t="shared" si="71"/>
        <v>0</v>
      </c>
      <c r="BA40" s="334">
        <f t="shared" si="71"/>
        <v>0</v>
      </c>
      <c r="BB40" s="334">
        <f t="shared" si="71"/>
        <v>0</v>
      </c>
      <c r="BC40" s="334">
        <f t="shared" si="71"/>
        <v>0</v>
      </c>
      <c r="BD40" s="334">
        <f t="shared" si="71"/>
        <v>0</v>
      </c>
      <c r="BE40" s="334">
        <f t="shared" si="71"/>
        <v>0</v>
      </c>
      <c r="BF40" s="334">
        <f t="shared" si="71"/>
        <v>0</v>
      </c>
      <c r="BG40" s="334">
        <f t="shared" si="71"/>
        <v>0</v>
      </c>
      <c r="BH40" s="334">
        <f t="shared" si="71"/>
        <v>0</v>
      </c>
      <c r="BI40" s="334">
        <f t="shared" si="71"/>
        <v>0</v>
      </c>
      <c r="BJ40" s="334">
        <f t="shared" si="71"/>
        <v>0</v>
      </c>
      <c r="BK40" s="334">
        <f t="shared" si="71"/>
        <v>0</v>
      </c>
      <c r="BL40" s="334">
        <f t="shared" si="71"/>
        <v>0</v>
      </c>
      <c r="BM40" s="334">
        <f t="shared" si="71"/>
        <v>0</v>
      </c>
      <c r="BN40" s="334">
        <f t="shared" si="71"/>
        <v>0</v>
      </c>
      <c r="BO40" s="334">
        <f t="shared" ref="BO40:CT40" si="72">SUM(BO32:BO39)</f>
        <v>0</v>
      </c>
      <c r="BP40" s="334">
        <f t="shared" si="72"/>
        <v>0</v>
      </c>
      <c r="BQ40" s="334">
        <f t="shared" si="72"/>
        <v>0</v>
      </c>
      <c r="BR40" s="334">
        <f t="shared" si="72"/>
        <v>0</v>
      </c>
      <c r="BS40" s="334">
        <f t="shared" si="72"/>
        <v>0</v>
      </c>
      <c r="BT40" s="334">
        <f t="shared" si="72"/>
        <v>0</v>
      </c>
      <c r="BU40" s="334">
        <f t="shared" si="72"/>
        <v>0</v>
      </c>
      <c r="BV40" s="334">
        <f t="shared" si="72"/>
        <v>0</v>
      </c>
      <c r="BW40" s="334">
        <f t="shared" si="72"/>
        <v>0</v>
      </c>
      <c r="BX40" s="334">
        <f t="shared" si="72"/>
        <v>0</v>
      </c>
      <c r="BY40" s="334">
        <f t="shared" si="72"/>
        <v>0</v>
      </c>
      <c r="BZ40" s="334">
        <f t="shared" si="72"/>
        <v>0</v>
      </c>
      <c r="CA40" s="334">
        <f t="shared" si="72"/>
        <v>0</v>
      </c>
      <c r="CB40" s="334">
        <f t="shared" si="72"/>
        <v>0</v>
      </c>
      <c r="CC40" s="334">
        <f t="shared" si="72"/>
        <v>0</v>
      </c>
      <c r="CD40" s="334">
        <f t="shared" si="72"/>
        <v>0</v>
      </c>
      <c r="CE40" s="334">
        <f t="shared" si="72"/>
        <v>0</v>
      </c>
      <c r="CF40" s="334">
        <f t="shared" si="72"/>
        <v>0</v>
      </c>
      <c r="CG40" s="334">
        <f t="shared" si="72"/>
        <v>0</v>
      </c>
      <c r="CH40" s="334">
        <f t="shared" si="72"/>
        <v>0</v>
      </c>
      <c r="CI40" s="335">
        <f t="shared" si="72"/>
        <v>0</v>
      </c>
      <c r="CJ40" s="335">
        <f t="shared" si="72"/>
        <v>0</v>
      </c>
      <c r="CK40" s="335">
        <f t="shared" si="72"/>
        <v>0</v>
      </c>
      <c r="CL40" s="335">
        <f t="shared" si="72"/>
        <v>0</v>
      </c>
      <c r="CM40" s="335">
        <f t="shared" si="72"/>
        <v>0</v>
      </c>
      <c r="CN40" s="336">
        <f t="shared" si="72"/>
        <v>0</v>
      </c>
      <c r="CO40" s="284"/>
    </row>
    <row r="41" spans="1:93" ht="19.5" customHeight="1" x14ac:dyDescent="0.25">
      <c r="A41" s="337" t="s">
        <v>138</v>
      </c>
      <c r="B41" s="337"/>
      <c r="C41" s="338"/>
      <c r="D41" s="338"/>
      <c r="E41" s="338"/>
      <c r="F41" s="338"/>
      <c r="G41" s="338"/>
      <c r="H41" s="338"/>
      <c r="I41" s="339"/>
      <c r="J41" s="339"/>
      <c r="K41" s="339"/>
      <c r="L41" s="339"/>
      <c r="M41" s="339"/>
      <c r="N41" s="338"/>
      <c r="O41" s="339"/>
      <c r="P41" s="339"/>
      <c r="Q41" s="339"/>
      <c r="R41" s="339"/>
      <c r="S41" s="339"/>
      <c r="T41" s="338"/>
      <c r="U41" s="339"/>
      <c r="V41" s="339"/>
      <c r="W41" s="339"/>
      <c r="X41" s="339"/>
      <c r="Y41" s="339"/>
      <c r="Z41" s="338"/>
      <c r="AA41" s="339"/>
      <c r="AB41" s="339"/>
      <c r="AC41" s="339"/>
      <c r="AD41" s="339"/>
      <c r="AE41" s="339"/>
      <c r="AF41" s="338"/>
      <c r="AG41" s="339"/>
      <c r="AH41" s="339"/>
      <c r="AI41" s="339"/>
      <c r="AJ41" s="339"/>
      <c r="AK41" s="339"/>
      <c r="AL41" s="338"/>
      <c r="AM41" s="339"/>
      <c r="AN41" s="339"/>
      <c r="AO41" s="339"/>
      <c r="AP41" s="339"/>
      <c r="AQ41" s="339"/>
      <c r="AR41" s="338"/>
      <c r="AS41" s="339"/>
      <c r="AT41" s="339"/>
      <c r="AU41" s="339"/>
      <c r="AV41" s="339"/>
      <c r="AW41" s="339"/>
      <c r="AX41" s="338"/>
      <c r="AY41" s="339"/>
      <c r="AZ41" s="339"/>
      <c r="BA41" s="339"/>
      <c r="BB41" s="339"/>
      <c r="BC41" s="339"/>
      <c r="BD41" s="338"/>
      <c r="BE41" s="339"/>
      <c r="BF41" s="339"/>
      <c r="BG41" s="339"/>
      <c r="BH41" s="339"/>
      <c r="BI41" s="339"/>
      <c r="BJ41" s="338"/>
      <c r="BK41" s="339"/>
      <c r="BL41" s="339"/>
      <c r="BM41" s="339"/>
      <c r="BN41" s="339"/>
      <c r="BO41" s="339"/>
      <c r="BP41" s="338"/>
      <c r="BQ41" s="339"/>
      <c r="BR41" s="339"/>
      <c r="BS41" s="339"/>
      <c r="BT41" s="339"/>
      <c r="BU41" s="339"/>
      <c r="BV41" s="338"/>
      <c r="BW41" s="339"/>
      <c r="BX41" s="339"/>
      <c r="BY41" s="339"/>
      <c r="BZ41" s="339"/>
      <c r="CA41" s="339"/>
      <c r="CB41" s="338"/>
      <c r="CC41" s="338"/>
      <c r="CD41" s="339"/>
      <c r="CE41" s="339"/>
      <c r="CF41" s="339"/>
      <c r="CG41" s="339"/>
      <c r="CH41" s="338"/>
      <c r="CI41" s="337"/>
      <c r="CJ41" s="340"/>
      <c r="CK41" s="337"/>
      <c r="CL41" s="337"/>
      <c r="CM41" s="340"/>
      <c r="CN41" s="341"/>
      <c r="CO41" s="284"/>
    </row>
    <row r="42" spans="1:93" ht="19.5" customHeight="1" x14ac:dyDescent="0.25">
      <c r="A42" s="41921" t="s">
        <v>134</v>
      </c>
      <c r="B42" s="41922"/>
      <c r="C42" s="311">
        <f>DB_PESSOAL_V.2021!C119</f>
        <v>0</v>
      </c>
      <c r="D42" s="312">
        <f>DB_PESSOAL_V.2021!D119</f>
        <v>0</v>
      </c>
      <c r="E42" s="312">
        <f>DB_PESSOAL_V.2021!E119</f>
        <v>0</v>
      </c>
      <c r="F42" s="312">
        <f>DB_PESSOAL_V.2021!F119</f>
        <v>0</v>
      </c>
      <c r="G42" s="312">
        <f>DB_PESSOAL_V.2021!G119</f>
        <v>0</v>
      </c>
      <c r="H42" s="313">
        <f t="shared" ref="H42:H49" si="73">C42+D42-E42-F42+G42</f>
        <v>0</v>
      </c>
      <c r="I42" s="307">
        <f t="shared" ref="I42:I49" si="74">H42</f>
        <v>0</v>
      </c>
      <c r="J42" s="305">
        <f>MOV_ZONAS_ELEITORAIS!J$13+MOV_ZONAS_ELEITORAIS!J$18+MOV_ZONAS_ELEITORAIS!J$28+MOV_ZONAS_ELEITORAIS!J$38</f>
        <v>0</v>
      </c>
      <c r="K42" s="305">
        <f>MOV_ZONAS_ELEITORAIS!K$13+MOV_ZONAS_ELEITORAIS!K$18+MOV_ZONAS_ELEITORAIS!K$28+MOV_ZONAS_ELEITORAIS!K$38</f>
        <v>0</v>
      </c>
      <c r="L42" s="305">
        <f>MOV_ZONAS_ELEITORAIS!M$13+MOV_ZONAS_ELEITORAIS!M$18+MOV_ZONAS_ELEITORAIS!M$28+MOV_ZONAS_ELEITORAIS!M$38</f>
        <v>0</v>
      </c>
      <c r="M42" s="305">
        <f>MOV_ZONAS_ELEITORAIS!L$13+MOV_ZONAS_ELEITORAIS!L$18+MOV_ZONAS_ELEITORAIS!L$28+MOV_ZONAS_ELEITORAIS!L$38</f>
        <v>0</v>
      </c>
      <c r="N42" s="308">
        <f t="shared" ref="N42:N49" si="75">I42+J42-K42-L42+M42</f>
        <v>0</v>
      </c>
      <c r="O42" s="304">
        <f t="shared" ref="O42:O49" si="76">N42</f>
        <v>0</v>
      </c>
      <c r="P42" s="305">
        <f>MOV_ZONAS_ELEITORAIS!P$13+MOV_ZONAS_ELEITORAIS!P$18+MOV_ZONAS_ELEITORAIS!P$28+MOV_ZONAS_ELEITORAIS!P$38</f>
        <v>0</v>
      </c>
      <c r="Q42" s="305">
        <f>MOV_ZONAS_ELEITORAIS!Q$13+MOV_ZONAS_ELEITORAIS!Q$18+MOV_ZONAS_ELEITORAIS!Q$28+MOV_ZONAS_ELEITORAIS!Q$38</f>
        <v>0</v>
      </c>
      <c r="R42" s="305">
        <f>MOV_ZONAS_ELEITORAIS!S$13+MOV_ZONAS_ELEITORAIS!S$18+MOV_ZONAS_ELEITORAIS!S$28+MOV_ZONAS_ELEITORAIS!S$38</f>
        <v>0</v>
      </c>
      <c r="S42" s="305">
        <f>MOV_ZONAS_ELEITORAIS!R$13+MOV_ZONAS_ELEITORAIS!R$18+MOV_ZONAS_ELEITORAIS!R$28+MOV_ZONAS_ELEITORAIS!R$38</f>
        <v>0</v>
      </c>
      <c r="T42" s="306">
        <f t="shared" ref="T42:T49" si="77">O42+P42-Q42-R42+S42</f>
        <v>0</v>
      </c>
      <c r="U42" s="307">
        <f t="shared" ref="U42:U49" si="78">T42</f>
        <v>0</v>
      </c>
      <c r="V42" s="305">
        <f>MOV_ZONAS_ELEITORAIS!V$13+MOV_ZONAS_ELEITORAIS!V$18+MOV_ZONAS_ELEITORAIS!V$28+MOV_ZONAS_ELEITORAIS!V$38</f>
        <v>0</v>
      </c>
      <c r="W42" s="305">
        <f>MOV_ZONAS_ELEITORAIS!W$13+MOV_ZONAS_ELEITORAIS!W$18+MOV_ZONAS_ELEITORAIS!W$28+MOV_ZONAS_ELEITORAIS!W$38</f>
        <v>0</v>
      </c>
      <c r="X42" s="305">
        <f>MOV_ZONAS_ELEITORAIS!Y$13+MOV_ZONAS_ELEITORAIS!Y$18+MOV_ZONAS_ELEITORAIS!Y$28+MOV_ZONAS_ELEITORAIS!Y$38</f>
        <v>0</v>
      </c>
      <c r="Y42" s="305">
        <f>MOV_ZONAS_ELEITORAIS!X$13+MOV_ZONAS_ELEITORAIS!X$18+MOV_ZONAS_ELEITORAIS!X$28+MOV_ZONAS_ELEITORAIS!X$38</f>
        <v>0</v>
      </c>
      <c r="Z42" s="308">
        <f t="shared" ref="Z42:Z49" si="79">U42+V42-W42-X42+Y42</f>
        <v>0</v>
      </c>
      <c r="AA42" s="304">
        <f t="shared" ref="AA42:AA49" si="80">Z42</f>
        <v>0</v>
      </c>
      <c r="AB42" s="305">
        <f>MOV_ZONAS_ELEITORAIS!AB$13+MOV_ZONAS_ELEITORAIS!AB$18+MOV_ZONAS_ELEITORAIS!AB$28+MOV_ZONAS_ELEITORAIS!AB$38</f>
        <v>0</v>
      </c>
      <c r="AC42" s="305">
        <f>MOV_ZONAS_ELEITORAIS!AC$13+MOV_ZONAS_ELEITORAIS!AC$18+MOV_ZONAS_ELEITORAIS!AC$28+MOV_ZONAS_ELEITORAIS!AC$38</f>
        <v>0</v>
      </c>
      <c r="AD42" s="305">
        <f>MOV_ZONAS_ELEITORAIS!AE$13+MOV_ZONAS_ELEITORAIS!AE$18+MOV_ZONAS_ELEITORAIS!AE$28+MOV_ZONAS_ELEITORAIS!AE$38</f>
        <v>0</v>
      </c>
      <c r="AE42" s="305">
        <f>MOV_ZONAS_ELEITORAIS!AD$13+MOV_ZONAS_ELEITORAIS!AD$18+MOV_ZONAS_ELEITORAIS!AD$28+MOV_ZONAS_ELEITORAIS!AD$38</f>
        <v>0</v>
      </c>
      <c r="AF42" s="306">
        <f t="shared" ref="AF42:AF49" si="81">AA42+AB42-AC42-AD42+AE42</f>
        <v>0</v>
      </c>
      <c r="AG42" s="304">
        <f t="shared" ref="AG42:AG49" si="82">AF42</f>
        <v>0</v>
      </c>
      <c r="AH42" s="305">
        <f>MOV_ZONAS_ELEITORAIS!AH$13+MOV_ZONAS_ELEITORAIS!AH$18+MOV_ZONAS_ELEITORAIS!AH$28+MOV_ZONAS_ELEITORAIS!AH$38</f>
        <v>0</v>
      </c>
      <c r="AI42" s="305">
        <f>MOV_ZONAS_ELEITORAIS!AI$13+MOV_ZONAS_ELEITORAIS!AI$18+MOV_ZONAS_ELEITORAIS!AI$28+MOV_ZONAS_ELEITORAIS!AI$38</f>
        <v>0</v>
      </c>
      <c r="AJ42" s="305">
        <f>MOV_ZONAS_ELEITORAIS!AK$13+MOV_ZONAS_ELEITORAIS!AK$18+MOV_ZONAS_ELEITORAIS!AK$28+MOV_ZONAS_ELEITORAIS!AK$38</f>
        <v>0</v>
      </c>
      <c r="AK42" s="305">
        <f>MOV_ZONAS_ELEITORAIS!AJ$13+MOV_ZONAS_ELEITORAIS!AJ$18+MOV_ZONAS_ELEITORAIS!AJ$28+MOV_ZONAS_ELEITORAIS!AJ$38</f>
        <v>0</v>
      </c>
      <c r="AL42" s="306">
        <f t="shared" ref="AL42:AL49" si="83">AG42+AH42-AI42-AJ42+AK42</f>
        <v>0</v>
      </c>
      <c r="AM42" s="304">
        <f t="shared" ref="AM42:AM49" si="84">AL42</f>
        <v>0</v>
      </c>
      <c r="AN42" s="305">
        <f>MOV_ZONAS_ELEITORAIS!AN$13+MOV_ZONAS_ELEITORAIS!AN$18+MOV_ZONAS_ELEITORAIS!AN$28+MOV_ZONAS_ELEITORAIS!AN$38</f>
        <v>0</v>
      </c>
      <c r="AO42" s="305">
        <f>MOV_ZONAS_ELEITORAIS!AO$13+MOV_ZONAS_ELEITORAIS!AO$18+MOV_ZONAS_ELEITORAIS!AO$28+MOV_ZONAS_ELEITORAIS!AO$38</f>
        <v>0</v>
      </c>
      <c r="AP42" s="305">
        <f>MOV_ZONAS_ELEITORAIS!AQ$13+MOV_ZONAS_ELEITORAIS!AQ$18+MOV_ZONAS_ELEITORAIS!AQ$28+MOV_ZONAS_ELEITORAIS!AQ$38</f>
        <v>0</v>
      </c>
      <c r="AQ42" s="305">
        <f>MOV_ZONAS_ELEITORAIS!AP$13+MOV_ZONAS_ELEITORAIS!AP$18+MOV_ZONAS_ELEITORAIS!AP$28+MOV_ZONAS_ELEITORAIS!AP$38</f>
        <v>0</v>
      </c>
      <c r="AR42" s="306">
        <f t="shared" ref="AR42:AR49" si="85">AM42+AN42-AO42-AP42+AQ42</f>
        <v>0</v>
      </c>
      <c r="AS42" s="304">
        <f t="shared" ref="AS42:AS49" si="86">AR42</f>
        <v>0</v>
      </c>
      <c r="AT42" s="305">
        <f>MOV_ZONAS_ELEITORAIS!AT$13+MOV_ZONAS_ELEITORAIS!AT$18+MOV_ZONAS_ELEITORAIS!AT$28+MOV_ZONAS_ELEITORAIS!AT$38</f>
        <v>0</v>
      </c>
      <c r="AU42" s="305">
        <f>MOV_ZONAS_ELEITORAIS!AU$13+MOV_ZONAS_ELEITORAIS!AU$18+MOV_ZONAS_ELEITORAIS!AU$28+MOV_ZONAS_ELEITORAIS!AU$38</f>
        <v>0</v>
      </c>
      <c r="AV42" s="305">
        <f>MOV_ZONAS_ELEITORAIS!AW$13+MOV_ZONAS_ELEITORAIS!AW$18+MOV_ZONAS_ELEITORAIS!AW$28+MOV_ZONAS_ELEITORAIS!AW$38</f>
        <v>0</v>
      </c>
      <c r="AW42" s="305">
        <f>MOV_ZONAS_ELEITORAIS!AV$13+MOV_ZONAS_ELEITORAIS!AV$18+MOV_ZONAS_ELEITORAIS!AV$28+MOV_ZONAS_ELEITORAIS!AV$38</f>
        <v>0</v>
      </c>
      <c r="AX42" s="306">
        <f t="shared" ref="AX42:AX49" si="87">AS42+AT42-AU42-AV42+AW42</f>
        <v>0</v>
      </c>
      <c r="AY42" s="304">
        <f t="shared" ref="AY42:AY49" si="88">AX42</f>
        <v>0</v>
      </c>
      <c r="AZ42" s="305">
        <f>MOV_ZONAS_ELEITORAIS!AZ$13+MOV_ZONAS_ELEITORAIS!AZ$18+MOV_ZONAS_ELEITORAIS!AZ$28+MOV_ZONAS_ELEITORAIS!AZ$38</f>
        <v>0</v>
      </c>
      <c r="BA42" s="305">
        <f>MOV_ZONAS_ELEITORAIS!BA$13+MOV_ZONAS_ELEITORAIS!BA$18+MOV_ZONAS_ELEITORAIS!BA$28+MOV_ZONAS_ELEITORAIS!BA$38</f>
        <v>0</v>
      </c>
      <c r="BB42" s="305">
        <f>MOV_ZONAS_ELEITORAIS!BC$13+MOV_ZONAS_ELEITORAIS!BC$18+MOV_ZONAS_ELEITORAIS!BC$28+MOV_ZONAS_ELEITORAIS!BC$38</f>
        <v>0</v>
      </c>
      <c r="BC42" s="305">
        <f>MOV_ZONAS_ELEITORAIS!BB$13+MOV_ZONAS_ELEITORAIS!BB$18+MOV_ZONAS_ELEITORAIS!BB$28+MOV_ZONAS_ELEITORAIS!BB$38</f>
        <v>0</v>
      </c>
      <c r="BD42" s="306">
        <f t="shared" ref="BD42:BD49" si="89">AY42+AZ42-BA42-BB42+BC42</f>
        <v>0</v>
      </c>
      <c r="BE42" s="304">
        <f t="shared" ref="BE42:BE49" si="90">BD42</f>
        <v>0</v>
      </c>
      <c r="BF42" s="305">
        <f>MOV_ZONAS_ELEITORAIS!BF$13+MOV_ZONAS_ELEITORAIS!BF$18+MOV_ZONAS_ELEITORAIS!BF$28+MOV_ZONAS_ELEITORAIS!BF$38</f>
        <v>0</v>
      </c>
      <c r="BG42" s="305">
        <f>MOV_ZONAS_ELEITORAIS!BG$13+MOV_ZONAS_ELEITORAIS!BG$18+MOV_ZONAS_ELEITORAIS!BG$28+MOV_ZONAS_ELEITORAIS!BG$38</f>
        <v>0</v>
      </c>
      <c r="BH42" s="305">
        <f>MOV_ZONAS_ELEITORAIS!BI$13+MOV_ZONAS_ELEITORAIS!BI$18+MOV_ZONAS_ELEITORAIS!BI$28+MOV_ZONAS_ELEITORAIS!BI$38</f>
        <v>0</v>
      </c>
      <c r="BI42" s="305">
        <f>MOV_ZONAS_ELEITORAIS!BH$13+MOV_ZONAS_ELEITORAIS!BH$18+MOV_ZONAS_ELEITORAIS!BH$28+MOV_ZONAS_ELEITORAIS!BH$38</f>
        <v>0</v>
      </c>
      <c r="BJ42" s="306">
        <f t="shared" ref="BJ42:BJ49" si="91">BE42+BF42-BG42-BH42+BI42</f>
        <v>0</v>
      </c>
      <c r="BK42" s="304">
        <f t="shared" ref="BK42:BK49" si="92">BJ42</f>
        <v>0</v>
      </c>
      <c r="BL42" s="305">
        <f>MOV_ZONAS_ELEITORAIS!BL$13+MOV_ZONAS_ELEITORAIS!BL$18+MOV_ZONAS_ELEITORAIS!BL$28+MOV_ZONAS_ELEITORAIS!BL$38</f>
        <v>0</v>
      </c>
      <c r="BM42" s="305">
        <f>MOV_ZONAS_ELEITORAIS!BM$13+MOV_ZONAS_ELEITORAIS!BM$18+MOV_ZONAS_ELEITORAIS!BM$28+MOV_ZONAS_ELEITORAIS!BM$38</f>
        <v>0</v>
      </c>
      <c r="BN42" s="305">
        <f>MOV_ZONAS_ELEITORAIS!BO$13+MOV_ZONAS_ELEITORAIS!BO$18+MOV_ZONAS_ELEITORAIS!BO$28+MOV_ZONAS_ELEITORAIS!BO$38</f>
        <v>0</v>
      </c>
      <c r="BO42" s="305">
        <f>MOV_ZONAS_ELEITORAIS!BN$13+MOV_ZONAS_ELEITORAIS!BN$18+MOV_ZONAS_ELEITORAIS!BN$28+MOV_ZONAS_ELEITORAIS!BN$38</f>
        <v>0</v>
      </c>
      <c r="BP42" s="306">
        <f t="shared" ref="BP42:BP49" si="93">BK42+BL42-BM42-BN42+BO42</f>
        <v>0</v>
      </c>
      <c r="BQ42" s="304">
        <f t="shared" ref="BQ42:BQ49" si="94">BP42</f>
        <v>0</v>
      </c>
      <c r="BR42" s="305">
        <f>MOV_ZONAS_ELEITORAIS!BR$13+MOV_ZONAS_ELEITORAIS!BR$18+MOV_ZONAS_ELEITORAIS!BR$28+MOV_ZONAS_ELEITORAIS!BR$38</f>
        <v>0</v>
      </c>
      <c r="BS42" s="305">
        <f>MOV_ZONAS_ELEITORAIS!BS$13+MOV_ZONAS_ELEITORAIS!BS$18+MOV_ZONAS_ELEITORAIS!BS$28+MOV_ZONAS_ELEITORAIS!BS$38</f>
        <v>0</v>
      </c>
      <c r="BT42" s="305">
        <f>MOV_ZONAS_ELEITORAIS!BU$13+MOV_ZONAS_ELEITORAIS!BU$18+MOV_ZONAS_ELEITORAIS!BU$28+MOV_ZONAS_ELEITORAIS!BU$38</f>
        <v>0</v>
      </c>
      <c r="BU42" s="305">
        <f>MOV_ZONAS_ELEITORAIS!BT$13+MOV_ZONAS_ELEITORAIS!BT$18+MOV_ZONAS_ELEITORAIS!BT$28+MOV_ZONAS_ELEITORAIS!BT$38</f>
        <v>0</v>
      </c>
      <c r="BV42" s="306">
        <f t="shared" ref="BV42:BV49" si="95">BQ42+BR42-BS42-BT42+BU42</f>
        <v>0</v>
      </c>
      <c r="BW42" s="304">
        <f t="shared" ref="BW42:BW49" si="96">BV42</f>
        <v>0</v>
      </c>
      <c r="BX42" s="305">
        <f>MOV_ZONAS_ELEITORAIS!BX$13+MOV_ZONAS_ELEITORAIS!BX$18+MOV_ZONAS_ELEITORAIS!BX$28+MOV_ZONAS_ELEITORAIS!BX$38</f>
        <v>0</v>
      </c>
      <c r="BY42" s="305">
        <f>MOV_ZONAS_ELEITORAIS!BY$13+MOV_ZONAS_ELEITORAIS!BY$18+MOV_ZONAS_ELEITORAIS!BY$28+MOV_ZONAS_ELEITORAIS!BY$38</f>
        <v>0</v>
      </c>
      <c r="BZ42" s="305">
        <f>MOV_ZONAS_ELEITORAIS!CA$13+MOV_ZONAS_ELEITORAIS!CA$18+MOV_ZONAS_ELEITORAIS!CA$28+MOV_ZONAS_ELEITORAIS!CA$38</f>
        <v>0</v>
      </c>
      <c r="CA42" s="305">
        <f>MOV_ZONAS_ELEITORAIS!BZ$13+MOV_ZONAS_ELEITORAIS!BZ$18+MOV_ZONAS_ELEITORAIS!BZ$28+MOV_ZONAS_ELEITORAIS!BZ$38</f>
        <v>0</v>
      </c>
      <c r="CB42" s="306">
        <f t="shared" ref="CB42:CB49" si="97">BW42+BX42-BY42-BZ42+CA42</f>
        <v>0</v>
      </c>
      <c r="CC42" s="304">
        <f t="shared" ref="CC42:CC49" si="98">H42</f>
        <v>0</v>
      </c>
      <c r="CD42" s="305">
        <f t="shared" ref="CD42:CG49" si="99">J42+P42+V42+AB42+AH42+AN42+AT42+AZ42+BF42+BL42+BR42+BX42</f>
        <v>0</v>
      </c>
      <c r="CE42" s="305">
        <f t="shared" si="99"/>
        <v>0</v>
      </c>
      <c r="CF42" s="305">
        <f t="shared" si="99"/>
        <v>0</v>
      </c>
      <c r="CG42" s="305">
        <f t="shared" si="99"/>
        <v>0</v>
      </c>
      <c r="CH42" s="306">
        <f t="shared" ref="CH42:CH49" si="100">CC42+CD42-CE42-CF42+CG42</f>
        <v>0</v>
      </c>
      <c r="CI42" s="309">
        <f t="shared" ref="CI42:CI49" si="101">C42</f>
        <v>0</v>
      </c>
      <c r="CJ42" s="309">
        <f t="shared" ref="CJ42:CM49" si="102">D42+CD42</f>
        <v>0</v>
      </c>
      <c r="CK42" s="309">
        <f t="shared" si="102"/>
        <v>0</v>
      </c>
      <c r="CL42" s="309">
        <f t="shared" si="102"/>
        <v>0</v>
      </c>
      <c r="CM42" s="309">
        <f t="shared" si="102"/>
        <v>0</v>
      </c>
      <c r="CN42" s="310">
        <f t="shared" ref="CN42:CN49" si="103">CI42+CJ42-CK42-CL42+CM42</f>
        <v>0</v>
      </c>
      <c r="CO42" s="288"/>
    </row>
    <row r="43" spans="1:93" ht="19.5" customHeight="1" x14ac:dyDescent="0.25">
      <c r="A43" s="41915" t="s">
        <v>135</v>
      </c>
      <c r="B43" s="41916"/>
      <c r="C43" s="311">
        <f>DB_PESSOAL_V.2021!C120</f>
        <v>0</v>
      </c>
      <c r="D43" s="312">
        <f>DB_PESSOAL_V.2021!D120</f>
        <v>0</v>
      </c>
      <c r="E43" s="312">
        <f>DB_PESSOAL_V.2021!E120</f>
        <v>0</v>
      </c>
      <c r="F43" s="312">
        <f>DB_PESSOAL_V.2021!F120</f>
        <v>0</v>
      </c>
      <c r="G43" s="312">
        <f>DB_PESSOAL_V.2021!G120</f>
        <v>0</v>
      </c>
      <c r="H43" s="313">
        <f t="shared" si="73"/>
        <v>0</v>
      </c>
      <c r="I43" s="314">
        <f t="shared" si="74"/>
        <v>0</v>
      </c>
      <c r="J43" s="312">
        <f>MOV_ZONAS_ELEITORAIS!J$13+MOV_ZONAS_ELEITORAIS!J$18+MOV_ZONAS_ELEITORAIS!J$28+MOV_ZONAS_ELEITORAIS!J$38</f>
        <v>0</v>
      </c>
      <c r="K43" s="312">
        <f>MOV_ZONAS_ELEITORAIS!K$13+MOV_ZONAS_ELEITORAIS!K$18+MOV_ZONAS_ELEITORAIS!K$28+MOV_ZONAS_ELEITORAIS!K$38</f>
        <v>0</v>
      </c>
      <c r="L43" s="312">
        <f>MOV_ZONAS_ELEITORAIS!M$13+MOV_ZONAS_ELEITORAIS!M$18+MOV_ZONAS_ELEITORAIS!M$28+MOV_ZONAS_ELEITORAIS!M$38</f>
        <v>0</v>
      </c>
      <c r="M43" s="312">
        <f>MOV_ZONAS_ELEITORAIS!L$13+MOV_ZONAS_ELEITORAIS!L$18+MOV_ZONAS_ELEITORAIS!L$28+MOV_ZONAS_ELEITORAIS!L$38</f>
        <v>0</v>
      </c>
      <c r="N43" s="315">
        <f t="shared" si="75"/>
        <v>0</v>
      </c>
      <c r="O43" s="311">
        <f t="shared" si="76"/>
        <v>0</v>
      </c>
      <c r="P43" s="312">
        <f>MOV_ZONAS_ELEITORAIS!P$13+MOV_ZONAS_ELEITORAIS!P$18+MOV_ZONAS_ELEITORAIS!P$28+MOV_ZONAS_ELEITORAIS!P$38</f>
        <v>0</v>
      </c>
      <c r="Q43" s="312">
        <f>MOV_ZONAS_ELEITORAIS!Q$13+MOV_ZONAS_ELEITORAIS!Q$18+MOV_ZONAS_ELEITORAIS!Q$28+MOV_ZONAS_ELEITORAIS!Q$38</f>
        <v>0</v>
      </c>
      <c r="R43" s="312">
        <f>MOV_ZONAS_ELEITORAIS!S$13+MOV_ZONAS_ELEITORAIS!S$18+MOV_ZONAS_ELEITORAIS!S$28+MOV_ZONAS_ELEITORAIS!S$38</f>
        <v>0</v>
      </c>
      <c r="S43" s="312">
        <f>MOV_ZONAS_ELEITORAIS!R$13+MOV_ZONAS_ELEITORAIS!R$18+MOV_ZONAS_ELEITORAIS!R$28+MOV_ZONAS_ELEITORAIS!R$38</f>
        <v>0</v>
      </c>
      <c r="T43" s="313">
        <f t="shared" si="77"/>
        <v>0</v>
      </c>
      <c r="U43" s="314">
        <f t="shared" si="78"/>
        <v>0</v>
      </c>
      <c r="V43" s="312">
        <f>MOV_ZONAS_ELEITORAIS!V$13+MOV_ZONAS_ELEITORAIS!V$18+MOV_ZONAS_ELEITORAIS!V$28+MOV_ZONAS_ELEITORAIS!V$38</f>
        <v>0</v>
      </c>
      <c r="W43" s="312">
        <f>MOV_ZONAS_ELEITORAIS!W$13+MOV_ZONAS_ELEITORAIS!W$18+MOV_ZONAS_ELEITORAIS!W$28+MOV_ZONAS_ELEITORAIS!W$38</f>
        <v>0</v>
      </c>
      <c r="X43" s="312">
        <f>MOV_ZONAS_ELEITORAIS!Y$13+MOV_ZONAS_ELEITORAIS!Y$18+MOV_ZONAS_ELEITORAIS!Y$28+MOV_ZONAS_ELEITORAIS!Y$38</f>
        <v>0</v>
      </c>
      <c r="Y43" s="312">
        <f>MOV_ZONAS_ELEITORAIS!X$13+MOV_ZONAS_ELEITORAIS!X$18+MOV_ZONAS_ELEITORAIS!X$28+MOV_ZONAS_ELEITORAIS!X$38</f>
        <v>0</v>
      </c>
      <c r="Z43" s="315">
        <f t="shared" si="79"/>
        <v>0</v>
      </c>
      <c r="AA43" s="311">
        <f t="shared" si="80"/>
        <v>0</v>
      </c>
      <c r="AB43" s="312">
        <f>MOV_ZONAS_ELEITORAIS!AB$13+MOV_ZONAS_ELEITORAIS!AB$18+MOV_ZONAS_ELEITORAIS!AB$28+MOV_ZONAS_ELEITORAIS!AB$38</f>
        <v>0</v>
      </c>
      <c r="AC43" s="312">
        <f>MOV_ZONAS_ELEITORAIS!AC$13+MOV_ZONAS_ELEITORAIS!AC$18+MOV_ZONAS_ELEITORAIS!AC$28+MOV_ZONAS_ELEITORAIS!AC$38</f>
        <v>0</v>
      </c>
      <c r="AD43" s="312">
        <f>MOV_ZONAS_ELEITORAIS!AE$13+MOV_ZONAS_ELEITORAIS!AE$18+MOV_ZONAS_ELEITORAIS!AE$28+MOV_ZONAS_ELEITORAIS!AE$38</f>
        <v>0</v>
      </c>
      <c r="AE43" s="312">
        <f>MOV_ZONAS_ELEITORAIS!AD$13+MOV_ZONAS_ELEITORAIS!AD$18+MOV_ZONAS_ELEITORAIS!AD$28+MOV_ZONAS_ELEITORAIS!AD$38</f>
        <v>0</v>
      </c>
      <c r="AF43" s="313">
        <f t="shared" si="81"/>
        <v>0</v>
      </c>
      <c r="AG43" s="311">
        <f t="shared" si="82"/>
        <v>0</v>
      </c>
      <c r="AH43" s="312">
        <f>MOV_ZONAS_ELEITORAIS!AH$13+MOV_ZONAS_ELEITORAIS!AH$18+MOV_ZONAS_ELEITORAIS!AH$28+MOV_ZONAS_ELEITORAIS!AH$38</f>
        <v>0</v>
      </c>
      <c r="AI43" s="312">
        <f>MOV_ZONAS_ELEITORAIS!AI$13+MOV_ZONAS_ELEITORAIS!AI$18+MOV_ZONAS_ELEITORAIS!AI$28+MOV_ZONAS_ELEITORAIS!AI$38</f>
        <v>0</v>
      </c>
      <c r="AJ43" s="312">
        <f>MOV_ZONAS_ELEITORAIS!AK$13+MOV_ZONAS_ELEITORAIS!AK$18+MOV_ZONAS_ELEITORAIS!AK$28+MOV_ZONAS_ELEITORAIS!AK$38</f>
        <v>0</v>
      </c>
      <c r="AK43" s="312">
        <f>MOV_ZONAS_ELEITORAIS!AJ$13+MOV_ZONAS_ELEITORAIS!AJ$18+MOV_ZONAS_ELEITORAIS!AJ$28+MOV_ZONAS_ELEITORAIS!AJ$38</f>
        <v>0</v>
      </c>
      <c r="AL43" s="313">
        <f t="shared" si="83"/>
        <v>0</v>
      </c>
      <c r="AM43" s="311">
        <f t="shared" si="84"/>
        <v>0</v>
      </c>
      <c r="AN43" s="312">
        <f>MOV_ZONAS_ELEITORAIS!AN$13+MOV_ZONAS_ELEITORAIS!AN$18+MOV_ZONAS_ELEITORAIS!AN$28+MOV_ZONAS_ELEITORAIS!AN$38</f>
        <v>0</v>
      </c>
      <c r="AO43" s="312">
        <f>MOV_ZONAS_ELEITORAIS!AO$13+MOV_ZONAS_ELEITORAIS!AO$18+MOV_ZONAS_ELEITORAIS!AO$28+MOV_ZONAS_ELEITORAIS!AO$38</f>
        <v>0</v>
      </c>
      <c r="AP43" s="312">
        <f>MOV_ZONAS_ELEITORAIS!AQ$13+MOV_ZONAS_ELEITORAIS!AQ$18+MOV_ZONAS_ELEITORAIS!AQ$28+MOV_ZONAS_ELEITORAIS!AQ$38</f>
        <v>0</v>
      </c>
      <c r="AQ43" s="312">
        <f>MOV_ZONAS_ELEITORAIS!AP$13+MOV_ZONAS_ELEITORAIS!AP$18+MOV_ZONAS_ELEITORAIS!AP$28+MOV_ZONAS_ELEITORAIS!AP$38</f>
        <v>0</v>
      </c>
      <c r="AR43" s="313">
        <f t="shared" si="85"/>
        <v>0</v>
      </c>
      <c r="AS43" s="311">
        <f t="shared" si="86"/>
        <v>0</v>
      </c>
      <c r="AT43" s="312">
        <f>MOV_ZONAS_ELEITORAIS!AT$13+MOV_ZONAS_ELEITORAIS!AT$18+MOV_ZONAS_ELEITORAIS!AT$28+MOV_ZONAS_ELEITORAIS!AT$38</f>
        <v>0</v>
      </c>
      <c r="AU43" s="312">
        <f>MOV_ZONAS_ELEITORAIS!AU$13+MOV_ZONAS_ELEITORAIS!AU$18+MOV_ZONAS_ELEITORAIS!AU$28+MOV_ZONAS_ELEITORAIS!AU$38</f>
        <v>0</v>
      </c>
      <c r="AV43" s="312">
        <f>MOV_ZONAS_ELEITORAIS!AW$13+MOV_ZONAS_ELEITORAIS!AW$18+MOV_ZONAS_ELEITORAIS!AW$28+MOV_ZONAS_ELEITORAIS!AW$38</f>
        <v>0</v>
      </c>
      <c r="AW43" s="312">
        <f>MOV_ZONAS_ELEITORAIS!AV$13+MOV_ZONAS_ELEITORAIS!AV$18+MOV_ZONAS_ELEITORAIS!AV$28+MOV_ZONAS_ELEITORAIS!AV$38</f>
        <v>0</v>
      </c>
      <c r="AX43" s="313">
        <f t="shared" si="87"/>
        <v>0</v>
      </c>
      <c r="AY43" s="311">
        <f t="shared" si="88"/>
        <v>0</v>
      </c>
      <c r="AZ43" s="312">
        <f>MOV_ZONAS_ELEITORAIS!AZ$13+MOV_ZONAS_ELEITORAIS!AZ$18+MOV_ZONAS_ELEITORAIS!AZ$28+MOV_ZONAS_ELEITORAIS!AZ$38</f>
        <v>0</v>
      </c>
      <c r="BA43" s="312">
        <f>MOV_ZONAS_ELEITORAIS!BA$13+MOV_ZONAS_ELEITORAIS!BA$18+MOV_ZONAS_ELEITORAIS!BA$28+MOV_ZONAS_ELEITORAIS!BA$38</f>
        <v>0</v>
      </c>
      <c r="BB43" s="312">
        <f>MOV_ZONAS_ELEITORAIS!BC$13+MOV_ZONAS_ELEITORAIS!BC$18+MOV_ZONAS_ELEITORAIS!BC$28+MOV_ZONAS_ELEITORAIS!BC$38</f>
        <v>0</v>
      </c>
      <c r="BC43" s="312">
        <f>MOV_ZONAS_ELEITORAIS!BB$13+MOV_ZONAS_ELEITORAIS!BB$18+MOV_ZONAS_ELEITORAIS!BB$28+MOV_ZONAS_ELEITORAIS!BB$38</f>
        <v>0</v>
      </c>
      <c r="BD43" s="313">
        <f t="shared" si="89"/>
        <v>0</v>
      </c>
      <c r="BE43" s="311">
        <f t="shared" si="90"/>
        <v>0</v>
      </c>
      <c r="BF43" s="312">
        <f>MOV_ZONAS_ELEITORAIS!BF$13+MOV_ZONAS_ELEITORAIS!BF$18+MOV_ZONAS_ELEITORAIS!BF$28+MOV_ZONAS_ELEITORAIS!BF$38</f>
        <v>0</v>
      </c>
      <c r="BG43" s="312">
        <f>MOV_ZONAS_ELEITORAIS!BG$13+MOV_ZONAS_ELEITORAIS!BG$18+MOV_ZONAS_ELEITORAIS!BG$28+MOV_ZONAS_ELEITORAIS!BG$38</f>
        <v>0</v>
      </c>
      <c r="BH43" s="312">
        <f>MOV_ZONAS_ELEITORAIS!BI$13+MOV_ZONAS_ELEITORAIS!BI$18+MOV_ZONAS_ELEITORAIS!BI$28+MOV_ZONAS_ELEITORAIS!BI$38</f>
        <v>0</v>
      </c>
      <c r="BI43" s="312">
        <f>MOV_ZONAS_ELEITORAIS!BH$13+MOV_ZONAS_ELEITORAIS!BH$18+MOV_ZONAS_ELEITORAIS!BH$28+MOV_ZONAS_ELEITORAIS!BH$38</f>
        <v>0</v>
      </c>
      <c r="BJ43" s="313">
        <f t="shared" si="91"/>
        <v>0</v>
      </c>
      <c r="BK43" s="311">
        <f t="shared" si="92"/>
        <v>0</v>
      </c>
      <c r="BL43" s="312">
        <f>MOV_ZONAS_ELEITORAIS!BL$13+MOV_ZONAS_ELEITORAIS!BL$18+MOV_ZONAS_ELEITORAIS!BL$28+MOV_ZONAS_ELEITORAIS!BL$38</f>
        <v>0</v>
      </c>
      <c r="BM43" s="312">
        <f>MOV_ZONAS_ELEITORAIS!BM$13+MOV_ZONAS_ELEITORAIS!BM$18+MOV_ZONAS_ELEITORAIS!BM$28+MOV_ZONAS_ELEITORAIS!BM$38</f>
        <v>0</v>
      </c>
      <c r="BN43" s="312">
        <f>MOV_ZONAS_ELEITORAIS!BO$13+MOV_ZONAS_ELEITORAIS!BO$18+MOV_ZONAS_ELEITORAIS!BO$28+MOV_ZONAS_ELEITORAIS!BO$38</f>
        <v>0</v>
      </c>
      <c r="BO43" s="312">
        <f>MOV_ZONAS_ELEITORAIS!BN$13+MOV_ZONAS_ELEITORAIS!BN$18+MOV_ZONAS_ELEITORAIS!BN$28+MOV_ZONAS_ELEITORAIS!BN$38</f>
        <v>0</v>
      </c>
      <c r="BP43" s="313">
        <f t="shared" si="93"/>
        <v>0</v>
      </c>
      <c r="BQ43" s="311">
        <f t="shared" si="94"/>
        <v>0</v>
      </c>
      <c r="BR43" s="312">
        <f>MOV_ZONAS_ELEITORAIS!BR$13+MOV_ZONAS_ELEITORAIS!BR$18+MOV_ZONAS_ELEITORAIS!BR$28+MOV_ZONAS_ELEITORAIS!BR$38</f>
        <v>0</v>
      </c>
      <c r="BS43" s="312">
        <f>MOV_ZONAS_ELEITORAIS!BS$13+MOV_ZONAS_ELEITORAIS!BS$18+MOV_ZONAS_ELEITORAIS!BS$28+MOV_ZONAS_ELEITORAIS!BS$38</f>
        <v>0</v>
      </c>
      <c r="BT43" s="312">
        <f>MOV_ZONAS_ELEITORAIS!BU$13+MOV_ZONAS_ELEITORAIS!BU$18+MOV_ZONAS_ELEITORAIS!BU$28+MOV_ZONAS_ELEITORAIS!BU$38</f>
        <v>0</v>
      </c>
      <c r="BU43" s="312">
        <f>MOV_ZONAS_ELEITORAIS!BT$13+MOV_ZONAS_ELEITORAIS!BT$18+MOV_ZONAS_ELEITORAIS!BT$28+MOV_ZONAS_ELEITORAIS!BT$38</f>
        <v>0</v>
      </c>
      <c r="BV43" s="313">
        <f t="shared" si="95"/>
        <v>0</v>
      </c>
      <c r="BW43" s="311">
        <f t="shared" si="96"/>
        <v>0</v>
      </c>
      <c r="BX43" s="312">
        <f>MOV_ZONAS_ELEITORAIS!BX$13+MOV_ZONAS_ELEITORAIS!BX$18+MOV_ZONAS_ELEITORAIS!BX$28+MOV_ZONAS_ELEITORAIS!BX$38</f>
        <v>0</v>
      </c>
      <c r="BY43" s="312">
        <f>MOV_ZONAS_ELEITORAIS!BY$13+MOV_ZONAS_ELEITORAIS!BY$18+MOV_ZONAS_ELEITORAIS!BY$28+MOV_ZONAS_ELEITORAIS!BY$38</f>
        <v>0</v>
      </c>
      <c r="BZ43" s="312">
        <f>MOV_ZONAS_ELEITORAIS!CA$13+MOV_ZONAS_ELEITORAIS!CA$18+MOV_ZONAS_ELEITORAIS!CA$28+MOV_ZONAS_ELEITORAIS!CA$38</f>
        <v>0</v>
      </c>
      <c r="CA43" s="312">
        <f>MOV_ZONAS_ELEITORAIS!BZ$13+MOV_ZONAS_ELEITORAIS!BZ$18+MOV_ZONAS_ELEITORAIS!BZ$28+MOV_ZONAS_ELEITORAIS!BZ$38</f>
        <v>0</v>
      </c>
      <c r="CB43" s="313">
        <f t="shared" si="97"/>
        <v>0</v>
      </c>
      <c r="CC43" s="311">
        <f t="shared" si="98"/>
        <v>0</v>
      </c>
      <c r="CD43" s="312">
        <f t="shared" si="99"/>
        <v>0</v>
      </c>
      <c r="CE43" s="312">
        <f t="shared" si="99"/>
        <v>0</v>
      </c>
      <c r="CF43" s="312">
        <f t="shared" si="99"/>
        <v>0</v>
      </c>
      <c r="CG43" s="312">
        <f t="shared" si="99"/>
        <v>0</v>
      </c>
      <c r="CH43" s="313">
        <f t="shared" si="100"/>
        <v>0</v>
      </c>
      <c r="CI43" s="316">
        <f t="shared" si="101"/>
        <v>0</v>
      </c>
      <c r="CJ43" s="316">
        <f t="shared" si="102"/>
        <v>0</v>
      </c>
      <c r="CK43" s="316">
        <f t="shared" si="102"/>
        <v>0</v>
      </c>
      <c r="CL43" s="316">
        <f t="shared" si="102"/>
        <v>0</v>
      </c>
      <c r="CM43" s="316">
        <f t="shared" si="102"/>
        <v>0</v>
      </c>
      <c r="CN43" s="317">
        <f t="shared" si="103"/>
        <v>0</v>
      </c>
      <c r="CO43" s="288"/>
    </row>
    <row r="44" spans="1:93" ht="19.5" customHeight="1" x14ac:dyDescent="0.25">
      <c r="A44" s="41915" t="s">
        <v>30</v>
      </c>
      <c r="B44" s="41916"/>
      <c r="C44" s="311">
        <f>DB_PESSOAL_V.2021!C121</f>
        <v>0</v>
      </c>
      <c r="D44" s="312">
        <f>DB_PESSOAL_V.2021!D121</f>
        <v>0</v>
      </c>
      <c r="E44" s="312">
        <f>DB_PESSOAL_V.2021!E121</f>
        <v>0</v>
      </c>
      <c r="F44" s="312">
        <f>DB_PESSOAL_V.2021!F121</f>
        <v>0</v>
      </c>
      <c r="G44" s="312">
        <f>DB_PESSOAL_V.2021!G121</f>
        <v>0</v>
      </c>
      <c r="H44" s="313">
        <f t="shared" si="73"/>
        <v>0</v>
      </c>
      <c r="I44" s="314">
        <f t="shared" si="74"/>
        <v>0</v>
      </c>
      <c r="J44" s="312">
        <v>0</v>
      </c>
      <c r="K44" s="312">
        <v>0</v>
      </c>
      <c r="L44" s="312">
        <v>0</v>
      </c>
      <c r="M44" s="312">
        <v>0</v>
      </c>
      <c r="N44" s="315">
        <f t="shared" si="75"/>
        <v>0</v>
      </c>
      <c r="O44" s="311">
        <f t="shared" si="76"/>
        <v>0</v>
      </c>
      <c r="P44" s="312">
        <v>0</v>
      </c>
      <c r="Q44" s="312">
        <v>0</v>
      </c>
      <c r="R44" s="312">
        <v>0</v>
      </c>
      <c r="S44" s="312">
        <v>0</v>
      </c>
      <c r="T44" s="313">
        <f t="shared" si="77"/>
        <v>0</v>
      </c>
      <c r="U44" s="314">
        <f t="shared" si="78"/>
        <v>0</v>
      </c>
      <c r="V44" s="312">
        <v>0</v>
      </c>
      <c r="W44" s="312">
        <v>0</v>
      </c>
      <c r="X44" s="312">
        <v>0</v>
      </c>
      <c r="Y44" s="312">
        <v>0</v>
      </c>
      <c r="Z44" s="315">
        <f t="shared" si="79"/>
        <v>0</v>
      </c>
      <c r="AA44" s="311">
        <f t="shared" si="80"/>
        <v>0</v>
      </c>
      <c r="AB44" s="312">
        <v>0</v>
      </c>
      <c r="AC44" s="312">
        <v>0</v>
      </c>
      <c r="AD44" s="312">
        <v>0</v>
      </c>
      <c r="AE44" s="312">
        <v>0</v>
      </c>
      <c r="AF44" s="313">
        <f t="shared" si="81"/>
        <v>0</v>
      </c>
      <c r="AG44" s="311">
        <f t="shared" si="82"/>
        <v>0</v>
      </c>
      <c r="AH44" s="312">
        <v>0</v>
      </c>
      <c r="AI44" s="312">
        <v>0</v>
      </c>
      <c r="AJ44" s="312">
        <v>0</v>
      </c>
      <c r="AK44" s="312">
        <v>0</v>
      </c>
      <c r="AL44" s="313">
        <f t="shared" si="83"/>
        <v>0</v>
      </c>
      <c r="AM44" s="311">
        <f t="shared" si="84"/>
        <v>0</v>
      </c>
      <c r="AN44" s="312">
        <v>0</v>
      </c>
      <c r="AO44" s="312">
        <v>0</v>
      </c>
      <c r="AP44" s="312">
        <v>0</v>
      </c>
      <c r="AQ44" s="312">
        <v>0</v>
      </c>
      <c r="AR44" s="313">
        <f t="shared" si="85"/>
        <v>0</v>
      </c>
      <c r="AS44" s="311">
        <f t="shared" si="86"/>
        <v>0</v>
      </c>
      <c r="AT44" s="312">
        <v>0</v>
      </c>
      <c r="AU44" s="312">
        <v>0</v>
      </c>
      <c r="AV44" s="312">
        <v>0</v>
      </c>
      <c r="AW44" s="312">
        <v>0</v>
      </c>
      <c r="AX44" s="313">
        <f t="shared" si="87"/>
        <v>0</v>
      </c>
      <c r="AY44" s="311">
        <f t="shared" si="88"/>
        <v>0</v>
      </c>
      <c r="AZ44" s="312">
        <v>0</v>
      </c>
      <c r="BA44" s="312">
        <v>0</v>
      </c>
      <c r="BB44" s="312">
        <v>0</v>
      </c>
      <c r="BC44" s="312">
        <v>0</v>
      </c>
      <c r="BD44" s="313">
        <f t="shared" si="89"/>
        <v>0</v>
      </c>
      <c r="BE44" s="311">
        <f t="shared" si="90"/>
        <v>0</v>
      </c>
      <c r="BF44" s="312">
        <v>0</v>
      </c>
      <c r="BG44" s="312">
        <v>0</v>
      </c>
      <c r="BH44" s="312">
        <v>0</v>
      </c>
      <c r="BI44" s="312">
        <v>0</v>
      </c>
      <c r="BJ44" s="313">
        <f t="shared" si="91"/>
        <v>0</v>
      </c>
      <c r="BK44" s="311">
        <f t="shared" si="92"/>
        <v>0</v>
      </c>
      <c r="BL44" s="312">
        <v>0</v>
      </c>
      <c r="BM44" s="312">
        <v>0</v>
      </c>
      <c r="BN44" s="312">
        <v>0</v>
      </c>
      <c r="BO44" s="312">
        <v>0</v>
      </c>
      <c r="BP44" s="313">
        <f t="shared" si="93"/>
        <v>0</v>
      </c>
      <c r="BQ44" s="311">
        <f t="shared" si="94"/>
        <v>0</v>
      </c>
      <c r="BR44" s="312">
        <v>0</v>
      </c>
      <c r="BS44" s="312">
        <v>0</v>
      </c>
      <c r="BT44" s="312">
        <v>0</v>
      </c>
      <c r="BU44" s="312">
        <v>0</v>
      </c>
      <c r="BV44" s="313">
        <f t="shared" si="95"/>
        <v>0</v>
      </c>
      <c r="BW44" s="311">
        <f t="shared" si="96"/>
        <v>0</v>
      </c>
      <c r="BX44" s="312">
        <v>0</v>
      </c>
      <c r="BY44" s="312">
        <v>0</v>
      </c>
      <c r="BZ44" s="312">
        <v>0</v>
      </c>
      <c r="CA44" s="312">
        <v>0</v>
      </c>
      <c r="CB44" s="313">
        <f t="shared" si="97"/>
        <v>0</v>
      </c>
      <c r="CC44" s="311">
        <f t="shared" si="98"/>
        <v>0</v>
      </c>
      <c r="CD44" s="312">
        <f t="shared" si="99"/>
        <v>0</v>
      </c>
      <c r="CE44" s="312">
        <f t="shared" si="99"/>
        <v>0</v>
      </c>
      <c r="CF44" s="312">
        <f t="shared" si="99"/>
        <v>0</v>
      </c>
      <c r="CG44" s="312">
        <f t="shared" si="99"/>
        <v>0</v>
      </c>
      <c r="CH44" s="313">
        <f t="shared" si="100"/>
        <v>0</v>
      </c>
      <c r="CI44" s="316">
        <f t="shared" si="101"/>
        <v>0</v>
      </c>
      <c r="CJ44" s="316">
        <f t="shared" si="102"/>
        <v>0</v>
      </c>
      <c r="CK44" s="316">
        <f t="shared" si="102"/>
        <v>0</v>
      </c>
      <c r="CL44" s="316">
        <f t="shared" si="102"/>
        <v>0</v>
      </c>
      <c r="CM44" s="316">
        <f t="shared" si="102"/>
        <v>0</v>
      </c>
      <c r="CN44" s="317">
        <f t="shared" si="103"/>
        <v>0</v>
      </c>
      <c r="CO44" s="288"/>
    </row>
    <row r="45" spans="1:93" ht="19.5" customHeight="1" x14ac:dyDescent="0.25">
      <c r="A45" s="41915" t="s">
        <v>31</v>
      </c>
      <c r="B45" s="41916"/>
      <c r="C45" s="311">
        <f>DB_PESSOAL_V.2021!C122</f>
        <v>0</v>
      </c>
      <c r="D45" s="312">
        <f>DB_PESSOAL_V.2021!D122</f>
        <v>0</v>
      </c>
      <c r="E45" s="312">
        <f>DB_PESSOAL_V.2021!E122</f>
        <v>0</v>
      </c>
      <c r="F45" s="312">
        <f>DB_PESSOAL_V.2021!F122</f>
        <v>0</v>
      </c>
      <c r="G45" s="312">
        <f>DB_PESSOAL_V.2021!G122</f>
        <v>0</v>
      </c>
      <c r="H45" s="313">
        <f t="shared" si="73"/>
        <v>0</v>
      </c>
      <c r="I45" s="314">
        <f t="shared" si="74"/>
        <v>0</v>
      </c>
      <c r="J45" s="312">
        <v>0</v>
      </c>
      <c r="K45" s="312">
        <v>0</v>
      </c>
      <c r="L45" s="312">
        <v>0</v>
      </c>
      <c r="M45" s="312">
        <v>0</v>
      </c>
      <c r="N45" s="315">
        <f t="shared" si="75"/>
        <v>0</v>
      </c>
      <c r="O45" s="311">
        <f t="shared" si="76"/>
        <v>0</v>
      </c>
      <c r="P45" s="312">
        <v>0</v>
      </c>
      <c r="Q45" s="312">
        <v>0</v>
      </c>
      <c r="R45" s="312">
        <v>0</v>
      </c>
      <c r="S45" s="312">
        <v>0</v>
      </c>
      <c r="T45" s="313">
        <f t="shared" si="77"/>
        <v>0</v>
      </c>
      <c r="U45" s="314">
        <f t="shared" si="78"/>
        <v>0</v>
      </c>
      <c r="V45" s="312">
        <v>0</v>
      </c>
      <c r="W45" s="312">
        <v>0</v>
      </c>
      <c r="X45" s="312">
        <v>0</v>
      </c>
      <c r="Y45" s="312">
        <v>0</v>
      </c>
      <c r="Z45" s="315">
        <f t="shared" si="79"/>
        <v>0</v>
      </c>
      <c r="AA45" s="311">
        <f t="shared" si="80"/>
        <v>0</v>
      </c>
      <c r="AB45" s="312">
        <v>0</v>
      </c>
      <c r="AC45" s="312">
        <v>0</v>
      </c>
      <c r="AD45" s="312">
        <v>0</v>
      </c>
      <c r="AE45" s="312">
        <v>0</v>
      </c>
      <c r="AF45" s="313">
        <f t="shared" si="81"/>
        <v>0</v>
      </c>
      <c r="AG45" s="311">
        <f t="shared" si="82"/>
        <v>0</v>
      </c>
      <c r="AH45" s="312">
        <v>0</v>
      </c>
      <c r="AI45" s="312">
        <v>0</v>
      </c>
      <c r="AJ45" s="312">
        <v>0</v>
      </c>
      <c r="AK45" s="312">
        <v>0</v>
      </c>
      <c r="AL45" s="313">
        <f t="shared" si="83"/>
        <v>0</v>
      </c>
      <c r="AM45" s="311">
        <f t="shared" si="84"/>
        <v>0</v>
      </c>
      <c r="AN45" s="312">
        <v>0</v>
      </c>
      <c r="AO45" s="312">
        <v>0</v>
      </c>
      <c r="AP45" s="312">
        <v>0</v>
      </c>
      <c r="AQ45" s="312">
        <v>0</v>
      </c>
      <c r="AR45" s="313">
        <f t="shared" si="85"/>
        <v>0</v>
      </c>
      <c r="AS45" s="311">
        <f t="shared" si="86"/>
        <v>0</v>
      </c>
      <c r="AT45" s="312">
        <v>0</v>
      </c>
      <c r="AU45" s="312">
        <v>0</v>
      </c>
      <c r="AV45" s="312">
        <v>0</v>
      </c>
      <c r="AW45" s="312">
        <v>0</v>
      </c>
      <c r="AX45" s="313">
        <f t="shared" si="87"/>
        <v>0</v>
      </c>
      <c r="AY45" s="311">
        <f t="shared" si="88"/>
        <v>0</v>
      </c>
      <c r="AZ45" s="312">
        <v>0</v>
      </c>
      <c r="BA45" s="312">
        <v>0</v>
      </c>
      <c r="BB45" s="312">
        <v>0</v>
      </c>
      <c r="BC45" s="312">
        <v>0</v>
      </c>
      <c r="BD45" s="313">
        <f t="shared" si="89"/>
        <v>0</v>
      </c>
      <c r="BE45" s="311">
        <f t="shared" si="90"/>
        <v>0</v>
      </c>
      <c r="BF45" s="312">
        <v>0</v>
      </c>
      <c r="BG45" s="312">
        <v>0</v>
      </c>
      <c r="BH45" s="312">
        <v>0</v>
      </c>
      <c r="BI45" s="312">
        <v>0</v>
      </c>
      <c r="BJ45" s="313">
        <f t="shared" si="91"/>
        <v>0</v>
      </c>
      <c r="BK45" s="311">
        <f t="shared" si="92"/>
        <v>0</v>
      </c>
      <c r="BL45" s="312">
        <v>0</v>
      </c>
      <c r="BM45" s="312">
        <v>0</v>
      </c>
      <c r="BN45" s="312">
        <v>0</v>
      </c>
      <c r="BO45" s="312">
        <v>0</v>
      </c>
      <c r="BP45" s="313">
        <f t="shared" si="93"/>
        <v>0</v>
      </c>
      <c r="BQ45" s="311">
        <f t="shared" si="94"/>
        <v>0</v>
      </c>
      <c r="BR45" s="312">
        <v>0</v>
      </c>
      <c r="BS45" s="312">
        <v>0</v>
      </c>
      <c r="BT45" s="312">
        <v>0</v>
      </c>
      <c r="BU45" s="312">
        <v>0</v>
      </c>
      <c r="BV45" s="313">
        <f t="shared" si="95"/>
        <v>0</v>
      </c>
      <c r="BW45" s="311">
        <f t="shared" si="96"/>
        <v>0</v>
      </c>
      <c r="BX45" s="312">
        <v>0</v>
      </c>
      <c r="BY45" s="312">
        <v>0</v>
      </c>
      <c r="BZ45" s="312">
        <v>0</v>
      </c>
      <c r="CA45" s="312">
        <v>0</v>
      </c>
      <c r="CB45" s="313">
        <f t="shared" si="97"/>
        <v>0</v>
      </c>
      <c r="CC45" s="311">
        <f t="shared" si="98"/>
        <v>0</v>
      </c>
      <c r="CD45" s="312">
        <f t="shared" si="99"/>
        <v>0</v>
      </c>
      <c r="CE45" s="312">
        <f t="shared" si="99"/>
        <v>0</v>
      </c>
      <c r="CF45" s="312">
        <f t="shared" si="99"/>
        <v>0</v>
      </c>
      <c r="CG45" s="312">
        <f t="shared" si="99"/>
        <v>0</v>
      </c>
      <c r="CH45" s="313">
        <f t="shared" si="100"/>
        <v>0</v>
      </c>
      <c r="CI45" s="316">
        <f t="shared" si="101"/>
        <v>0</v>
      </c>
      <c r="CJ45" s="316">
        <f t="shared" si="102"/>
        <v>0</v>
      </c>
      <c r="CK45" s="316">
        <f t="shared" si="102"/>
        <v>0</v>
      </c>
      <c r="CL45" s="316">
        <f t="shared" si="102"/>
        <v>0</v>
      </c>
      <c r="CM45" s="316">
        <f t="shared" si="102"/>
        <v>0</v>
      </c>
      <c r="CN45" s="317">
        <f t="shared" si="103"/>
        <v>0</v>
      </c>
      <c r="CO45" s="288"/>
    </row>
    <row r="46" spans="1:93" ht="19.5" customHeight="1" x14ac:dyDescent="0.25">
      <c r="A46" s="41915" t="s">
        <v>32</v>
      </c>
      <c r="B46" s="41916"/>
      <c r="C46" s="311">
        <f>DB_PESSOAL_V.2021!C123</f>
        <v>0</v>
      </c>
      <c r="D46" s="312">
        <f>DB_PESSOAL_V.2021!D123</f>
        <v>0</v>
      </c>
      <c r="E46" s="312">
        <f>DB_PESSOAL_V.2021!E123</f>
        <v>0</v>
      </c>
      <c r="F46" s="312">
        <f>DB_PESSOAL_V.2021!F123</f>
        <v>0</v>
      </c>
      <c r="G46" s="312">
        <f>DB_PESSOAL_V.2021!G123</f>
        <v>0</v>
      </c>
      <c r="H46" s="313">
        <f t="shared" si="73"/>
        <v>0</v>
      </c>
      <c r="I46" s="314">
        <f t="shared" si="74"/>
        <v>0</v>
      </c>
      <c r="J46" s="312">
        <v>0</v>
      </c>
      <c r="K46" s="312">
        <v>0</v>
      </c>
      <c r="L46" s="312">
        <v>0</v>
      </c>
      <c r="M46" s="312">
        <v>0</v>
      </c>
      <c r="N46" s="315">
        <f t="shared" si="75"/>
        <v>0</v>
      </c>
      <c r="O46" s="311">
        <f t="shared" si="76"/>
        <v>0</v>
      </c>
      <c r="P46" s="312">
        <v>0</v>
      </c>
      <c r="Q46" s="312">
        <v>0</v>
      </c>
      <c r="R46" s="312">
        <v>0</v>
      </c>
      <c r="S46" s="312">
        <v>0</v>
      </c>
      <c r="T46" s="313">
        <f t="shared" si="77"/>
        <v>0</v>
      </c>
      <c r="U46" s="314">
        <f t="shared" si="78"/>
        <v>0</v>
      </c>
      <c r="V46" s="312">
        <v>0</v>
      </c>
      <c r="W46" s="312">
        <v>0</v>
      </c>
      <c r="X46" s="312">
        <v>0</v>
      </c>
      <c r="Y46" s="312">
        <v>0</v>
      </c>
      <c r="Z46" s="315">
        <f t="shared" si="79"/>
        <v>0</v>
      </c>
      <c r="AA46" s="311">
        <f t="shared" si="80"/>
        <v>0</v>
      </c>
      <c r="AB46" s="312">
        <v>0</v>
      </c>
      <c r="AC46" s="312">
        <v>0</v>
      </c>
      <c r="AD46" s="312">
        <v>0</v>
      </c>
      <c r="AE46" s="312">
        <v>0</v>
      </c>
      <c r="AF46" s="313">
        <f t="shared" si="81"/>
        <v>0</v>
      </c>
      <c r="AG46" s="311">
        <f t="shared" si="82"/>
        <v>0</v>
      </c>
      <c r="AH46" s="312">
        <v>0</v>
      </c>
      <c r="AI46" s="312">
        <v>0</v>
      </c>
      <c r="AJ46" s="312">
        <v>0</v>
      </c>
      <c r="AK46" s="312">
        <v>0</v>
      </c>
      <c r="AL46" s="313">
        <f t="shared" si="83"/>
        <v>0</v>
      </c>
      <c r="AM46" s="311">
        <f t="shared" si="84"/>
        <v>0</v>
      </c>
      <c r="AN46" s="312">
        <v>0</v>
      </c>
      <c r="AO46" s="312">
        <v>0</v>
      </c>
      <c r="AP46" s="312">
        <v>0</v>
      </c>
      <c r="AQ46" s="312">
        <v>0</v>
      </c>
      <c r="AR46" s="313">
        <f t="shared" si="85"/>
        <v>0</v>
      </c>
      <c r="AS46" s="311">
        <f t="shared" si="86"/>
        <v>0</v>
      </c>
      <c r="AT46" s="312">
        <v>0</v>
      </c>
      <c r="AU46" s="312">
        <v>0</v>
      </c>
      <c r="AV46" s="312">
        <v>0</v>
      </c>
      <c r="AW46" s="312">
        <v>0</v>
      </c>
      <c r="AX46" s="313">
        <f t="shared" si="87"/>
        <v>0</v>
      </c>
      <c r="AY46" s="311">
        <f t="shared" si="88"/>
        <v>0</v>
      </c>
      <c r="AZ46" s="312">
        <v>0</v>
      </c>
      <c r="BA46" s="312">
        <v>0</v>
      </c>
      <c r="BB46" s="312">
        <v>0</v>
      </c>
      <c r="BC46" s="312">
        <v>0</v>
      </c>
      <c r="BD46" s="313">
        <f t="shared" si="89"/>
        <v>0</v>
      </c>
      <c r="BE46" s="311">
        <f t="shared" si="90"/>
        <v>0</v>
      </c>
      <c r="BF46" s="312">
        <v>0</v>
      </c>
      <c r="BG46" s="312">
        <v>0</v>
      </c>
      <c r="BH46" s="312">
        <v>0</v>
      </c>
      <c r="BI46" s="312">
        <v>0</v>
      </c>
      <c r="BJ46" s="313">
        <f t="shared" si="91"/>
        <v>0</v>
      </c>
      <c r="BK46" s="311">
        <f t="shared" si="92"/>
        <v>0</v>
      </c>
      <c r="BL46" s="312">
        <v>0</v>
      </c>
      <c r="BM46" s="312">
        <v>0</v>
      </c>
      <c r="BN46" s="312">
        <v>0</v>
      </c>
      <c r="BO46" s="312">
        <v>0</v>
      </c>
      <c r="BP46" s="313">
        <f t="shared" si="93"/>
        <v>0</v>
      </c>
      <c r="BQ46" s="311">
        <f t="shared" si="94"/>
        <v>0</v>
      </c>
      <c r="BR46" s="312">
        <v>0</v>
      </c>
      <c r="BS46" s="312">
        <v>0</v>
      </c>
      <c r="BT46" s="312">
        <v>0</v>
      </c>
      <c r="BU46" s="312">
        <v>0</v>
      </c>
      <c r="BV46" s="313">
        <f t="shared" si="95"/>
        <v>0</v>
      </c>
      <c r="BW46" s="311">
        <f t="shared" si="96"/>
        <v>0</v>
      </c>
      <c r="BX46" s="312">
        <v>0</v>
      </c>
      <c r="BY46" s="312">
        <v>0</v>
      </c>
      <c r="BZ46" s="312">
        <v>0</v>
      </c>
      <c r="CA46" s="312">
        <v>0</v>
      </c>
      <c r="CB46" s="313">
        <f t="shared" si="97"/>
        <v>0</v>
      </c>
      <c r="CC46" s="311">
        <f t="shared" si="98"/>
        <v>0</v>
      </c>
      <c r="CD46" s="312">
        <f t="shared" si="99"/>
        <v>0</v>
      </c>
      <c r="CE46" s="312">
        <f t="shared" si="99"/>
        <v>0</v>
      </c>
      <c r="CF46" s="312">
        <f t="shared" si="99"/>
        <v>0</v>
      </c>
      <c r="CG46" s="312">
        <f t="shared" si="99"/>
        <v>0</v>
      </c>
      <c r="CH46" s="313">
        <f t="shared" si="100"/>
        <v>0</v>
      </c>
      <c r="CI46" s="316">
        <f t="shared" si="101"/>
        <v>0</v>
      </c>
      <c r="CJ46" s="316">
        <f t="shared" si="102"/>
        <v>0</v>
      </c>
      <c r="CK46" s="316">
        <f t="shared" si="102"/>
        <v>0</v>
      </c>
      <c r="CL46" s="316">
        <f t="shared" si="102"/>
        <v>0</v>
      </c>
      <c r="CM46" s="316">
        <f t="shared" si="102"/>
        <v>0</v>
      </c>
      <c r="CN46" s="317">
        <f t="shared" si="103"/>
        <v>0</v>
      </c>
      <c r="CO46" s="288"/>
    </row>
    <row r="47" spans="1:93" ht="19.5" customHeight="1" x14ac:dyDescent="0.25">
      <c r="A47" s="41921" t="s">
        <v>33</v>
      </c>
      <c r="B47" s="41922"/>
      <c r="C47" s="304">
        <f>DB_PESSOAL_V.2021!C124</f>
        <v>0</v>
      </c>
      <c r="D47" s="305">
        <f>DB_PESSOAL_V.2021!D124</f>
        <v>0</v>
      </c>
      <c r="E47" s="305">
        <f>DB_PESSOAL_V.2021!E124</f>
        <v>0</v>
      </c>
      <c r="F47" s="305">
        <f>DB_PESSOAL_V.2021!F124</f>
        <v>0</v>
      </c>
      <c r="G47" s="305">
        <f>DB_PESSOAL_V.2021!G124</f>
        <v>0</v>
      </c>
      <c r="H47" s="306">
        <f t="shared" si="73"/>
        <v>0</v>
      </c>
      <c r="I47" s="307">
        <f t="shared" si="74"/>
        <v>0</v>
      </c>
      <c r="J47" s="305">
        <v>0</v>
      </c>
      <c r="K47" s="305">
        <v>0</v>
      </c>
      <c r="L47" s="305">
        <v>0</v>
      </c>
      <c r="M47" s="305">
        <v>0</v>
      </c>
      <c r="N47" s="308">
        <f t="shared" si="75"/>
        <v>0</v>
      </c>
      <c r="O47" s="304">
        <f t="shared" si="76"/>
        <v>0</v>
      </c>
      <c r="P47" s="305">
        <v>0</v>
      </c>
      <c r="Q47" s="305">
        <v>0</v>
      </c>
      <c r="R47" s="305">
        <v>0</v>
      </c>
      <c r="S47" s="305">
        <v>0</v>
      </c>
      <c r="T47" s="306">
        <f t="shared" si="77"/>
        <v>0</v>
      </c>
      <c r="U47" s="307">
        <f t="shared" si="78"/>
        <v>0</v>
      </c>
      <c r="V47" s="305">
        <v>0</v>
      </c>
      <c r="W47" s="305">
        <v>0</v>
      </c>
      <c r="X47" s="305">
        <v>0</v>
      </c>
      <c r="Y47" s="305">
        <v>0</v>
      </c>
      <c r="Z47" s="308">
        <f t="shared" si="79"/>
        <v>0</v>
      </c>
      <c r="AA47" s="304">
        <f t="shared" si="80"/>
        <v>0</v>
      </c>
      <c r="AB47" s="305">
        <v>0</v>
      </c>
      <c r="AC47" s="305">
        <v>0</v>
      </c>
      <c r="AD47" s="305">
        <v>0</v>
      </c>
      <c r="AE47" s="305">
        <v>0</v>
      </c>
      <c r="AF47" s="306">
        <f t="shared" si="81"/>
        <v>0</v>
      </c>
      <c r="AG47" s="304">
        <f t="shared" si="82"/>
        <v>0</v>
      </c>
      <c r="AH47" s="305">
        <v>0</v>
      </c>
      <c r="AI47" s="305">
        <v>0</v>
      </c>
      <c r="AJ47" s="305">
        <v>0</v>
      </c>
      <c r="AK47" s="305">
        <v>0</v>
      </c>
      <c r="AL47" s="306">
        <f t="shared" si="83"/>
        <v>0</v>
      </c>
      <c r="AM47" s="304">
        <f t="shared" si="84"/>
        <v>0</v>
      </c>
      <c r="AN47" s="305">
        <v>0</v>
      </c>
      <c r="AO47" s="305">
        <v>0</v>
      </c>
      <c r="AP47" s="305">
        <v>0</v>
      </c>
      <c r="AQ47" s="305">
        <v>0</v>
      </c>
      <c r="AR47" s="306">
        <f t="shared" si="85"/>
        <v>0</v>
      </c>
      <c r="AS47" s="304">
        <f t="shared" si="86"/>
        <v>0</v>
      </c>
      <c r="AT47" s="305">
        <v>0</v>
      </c>
      <c r="AU47" s="305">
        <v>0</v>
      </c>
      <c r="AV47" s="305">
        <v>0</v>
      </c>
      <c r="AW47" s="305">
        <v>0</v>
      </c>
      <c r="AX47" s="306">
        <f t="shared" si="87"/>
        <v>0</v>
      </c>
      <c r="AY47" s="304">
        <f t="shared" si="88"/>
        <v>0</v>
      </c>
      <c r="AZ47" s="305">
        <v>0</v>
      </c>
      <c r="BA47" s="305">
        <v>0</v>
      </c>
      <c r="BB47" s="305">
        <v>0</v>
      </c>
      <c r="BC47" s="305">
        <v>0</v>
      </c>
      <c r="BD47" s="306">
        <f t="shared" si="89"/>
        <v>0</v>
      </c>
      <c r="BE47" s="304">
        <f t="shared" si="90"/>
        <v>0</v>
      </c>
      <c r="BF47" s="305">
        <v>0</v>
      </c>
      <c r="BG47" s="305">
        <v>0</v>
      </c>
      <c r="BH47" s="305">
        <v>0</v>
      </c>
      <c r="BI47" s="305">
        <v>0</v>
      </c>
      <c r="BJ47" s="306">
        <f t="shared" si="91"/>
        <v>0</v>
      </c>
      <c r="BK47" s="304">
        <f t="shared" si="92"/>
        <v>0</v>
      </c>
      <c r="BL47" s="305">
        <v>0</v>
      </c>
      <c r="BM47" s="305">
        <v>0</v>
      </c>
      <c r="BN47" s="305">
        <v>0</v>
      </c>
      <c r="BO47" s="305">
        <v>0</v>
      </c>
      <c r="BP47" s="306">
        <f t="shared" si="93"/>
        <v>0</v>
      </c>
      <c r="BQ47" s="304">
        <f t="shared" si="94"/>
        <v>0</v>
      </c>
      <c r="BR47" s="305">
        <v>0</v>
      </c>
      <c r="BS47" s="305">
        <v>0</v>
      </c>
      <c r="BT47" s="305">
        <v>0</v>
      </c>
      <c r="BU47" s="305">
        <v>0</v>
      </c>
      <c r="BV47" s="306">
        <f t="shared" si="95"/>
        <v>0</v>
      </c>
      <c r="BW47" s="304">
        <f t="shared" si="96"/>
        <v>0</v>
      </c>
      <c r="BX47" s="305">
        <v>0</v>
      </c>
      <c r="BY47" s="305">
        <v>0</v>
      </c>
      <c r="BZ47" s="305">
        <v>0</v>
      </c>
      <c r="CA47" s="305">
        <v>0</v>
      </c>
      <c r="CB47" s="306">
        <f t="shared" si="97"/>
        <v>0</v>
      </c>
      <c r="CC47" s="304">
        <f t="shared" si="98"/>
        <v>0</v>
      </c>
      <c r="CD47" s="305">
        <f t="shared" si="99"/>
        <v>0</v>
      </c>
      <c r="CE47" s="305">
        <f t="shared" si="99"/>
        <v>0</v>
      </c>
      <c r="CF47" s="305">
        <f t="shared" si="99"/>
        <v>0</v>
      </c>
      <c r="CG47" s="305">
        <f t="shared" si="99"/>
        <v>0</v>
      </c>
      <c r="CH47" s="306">
        <f t="shared" si="100"/>
        <v>0</v>
      </c>
      <c r="CI47" s="309">
        <f t="shared" si="101"/>
        <v>0</v>
      </c>
      <c r="CJ47" s="309">
        <f t="shared" si="102"/>
        <v>0</v>
      </c>
      <c r="CK47" s="309">
        <f t="shared" si="102"/>
        <v>0</v>
      </c>
      <c r="CL47" s="309">
        <f t="shared" si="102"/>
        <v>0</v>
      </c>
      <c r="CM47" s="309">
        <f t="shared" si="102"/>
        <v>0</v>
      </c>
      <c r="CN47" s="310">
        <f t="shared" si="103"/>
        <v>0</v>
      </c>
      <c r="CO47" s="288"/>
    </row>
    <row r="48" spans="1:93" ht="19.5" customHeight="1" x14ac:dyDescent="0.25">
      <c r="A48" s="41915" t="s">
        <v>34</v>
      </c>
      <c r="B48" s="41916"/>
      <c r="C48" s="311">
        <f>DB_PESSOAL_V.2021!C125</f>
        <v>0</v>
      </c>
      <c r="D48" s="312">
        <f>DB_PESSOAL_V.2021!D125</f>
        <v>0</v>
      </c>
      <c r="E48" s="312">
        <f>DB_PESSOAL_V.2021!E125</f>
        <v>0</v>
      </c>
      <c r="F48" s="312">
        <f>DB_PESSOAL_V.2021!F125</f>
        <v>0</v>
      </c>
      <c r="G48" s="312">
        <f>DB_PESSOAL_V.2021!G125</f>
        <v>0</v>
      </c>
      <c r="H48" s="313">
        <f t="shared" si="73"/>
        <v>0</v>
      </c>
      <c r="I48" s="314">
        <f t="shared" si="74"/>
        <v>0</v>
      </c>
      <c r="J48" s="312">
        <v>0</v>
      </c>
      <c r="K48" s="312">
        <v>0</v>
      </c>
      <c r="L48" s="312">
        <v>0</v>
      </c>
      <c r="M48" s="312">
        <v>0</v>
      </c>
      <c r="N48" s="315">
        <f t="shared" si="75"/>
        <v>0</v>
      </c>
      <c r="O48" s="311">
        <f t="shared" si="76"/>
        <v>0</v>
      </c>
      <c r="P48" s="312">
        <v>0</v>
      </c>
      <c r="Q48" s="312">
        <v>0</v>
      </c>
      <c r="R48" s="312">
        <v>0</v>
      </c>
      <c r="S48" s="312">
        <v>0</v>
      </c>
      <c r="T48" s="313">
        <f t="shared" si="77"/>
        <v>0</v>
      </c>
      <c r="U48" s="314">
        <f t="shared" si="78"/>
        <v>0</v>
      </c>
      <c r="V48" s="312">
        <v>0</v>
      </c>
      <c r="W48" s="312">
        <v>0</v>
      </c>
      <c r="X48" s="312">
        <v>0</v>
      </c>
      <c r="Y48" s="312">
        <v>0</v>
      </c>
      <c r="Z48" s="315">
        <f t="shared" si="79"/>
        <v>0</v>
      </c>
      <c r="AA48" s="311">
        <f t="shared" si="80"/>
        <v>0</v>
      </c>
      <c r="AB48" s="312">
        <v>0</v>
      </c>
      <c r="AC48" s="312">
        <v>0</v>
      </c>
      <c r="AD48" s="312">
        <v>0</v>
      </c>
      <c r="AE48" s="312">
        <v>0</v>
      </c>
      <c r="AF48" s="313">
        <f t="shared" si="81"/>
        <v>0</v>
      </c>
      <c r="AG48" s="311">
        <f t="shared" si="82"/>
        <v>0</v>
      </c>
      <c r="AH48" s="312">
        <v>0</v>
      </c>
      <c r="AI48" s="312">
        <v>0</v>
      </c>
      <c r="AJ48" s="312">
        <v>0</v>
      </c>
      <c r="AK48" s="312">
        <v>0</v>
      </c>
      <c r="AL48" s="313">
        <f t="shared" si="83"/>
        <v>0</v>
      </c>
      <c r="AM48" s="311">
        <f t="shared" si="84"/>
        <v>0</v>
      </c>
      <c r="AN48" s="312">
        <v>0</v>
      </c>
      <c r="AO48" s="312">
        <v>0</v>
      </c>
      <c r="AP48" s="312">
        <v>0</v>
      </c>
      <c r="AQ48" s="312">
        <v>0</v>
      </c>
      <c r="AR48" s="313">
        <f t="shared" si="85"/>
        <v>0</v>
      </c>
      <c r="AS48" s="311">
        <f t="shared" si="86"/>
        <v>0</v>
      </c>
      <c r="AT48" s="312">
        <v>0</v>
      </c>
      <c r="AU48" s="312">
        <v>0</v>
      </c>
      <c r="AV48" s="312">
        <v>0</v>
      </c>
      <c r="AW48" s="312">
        <v>0</v>
      </c>
      <c r="AX48" s="313">
        <f t="shared" si="87"/>
        <v>0</v>
      </c>
      <c r="AY48" s="311">
        <f t="shared" si="88"/>
        <v>0</v>
      </c>
      <c r="AZ48" s="312">
        <v>0</v>
      </c>
      <c r="BA48" s="312">
        <v>0</v>
      </c>
      <c r="BB48" s="312">
        <v>0</v>
      </c>
      <c r="BC48" s="312">
        <v>0</v>
      </c>
      <c r="BD48" s="313">
        <f t="shared" si="89"/>
        <v>0</v>
      </c>
      <c r="BE48" s="311">
        <f t="shared" si="90"/>
        <v>0</v>
      </c>
      <c r="BF48" s="312">
        <v>0</v>
      </c>
      <c r="BG48" s="312">
        <v>0</v>
      </c>
      <c r="BH48" s="312">
        <v>0</v>
      </c>
      <c r="BI48" s="312">
        <v>0</v>
      </c>
      <c r="BJ48" s="313">
        <f t="shared" si="91"/>
        <v>0</v>
      </c>
      <c r="BK48" s="311">
        <f t="shared" si="92"/>
        <v>0</v>
      </c>
      <c r="BL48" s="312">
        <v>0</v>
      </c>
      <c r="BM48" s="312">
        <v>0</v>
      </c>
      <c r="BN48" s="312">
        <v>0</v>
      </c>
      <c r="BO48" s="312">
        <v>0</v>
      </c>
      <c r="BP48" s="313">
        <f t="shared" si="93"/>
        <v>0</v>
      </c>
      <c r="BQ48" s="311">
        <f t="shared" si="94"/>
        <v>0</v>
      </c>
      <c r="BR48" s="312">
        <v>0</v>
      </c>
      <c r="BS48" s="312">
        <v>0</v>
      </c>
      <c r="BT48" s="312">
        <v>0</v>
      </c>
      <c r="BU48" s="312">
        <v>0</v>
      </c>
      <c r="BV48" s="313">
        <f t="shared" si="95"/>
        <v>0</v>
      </c>
      <c r="BW48" s="311">
        <f t="shared" si="96"/>
        <v>0</v>
      </c>
      <c r="BX48" s="312">
        <v>0</v>
      </c>
      <c r="BY48" s="312">
        <v>0</v>
      </c>
      <c r="BZ48" s="312">
        <v>0</v>
      </c>
      <c r="CA48" s="312">
        <v>0</v>
      </c>
      <c r="CB48" s="313">
        <f t="shared" si="97"/>
        <v>0</v>
      </c>
      <c r="CC48" s="311">
        <f t="shared" si="98"/>
        <v>0</v>
      </c>
      <c r="CD48" s="312">
        <f t="shared" si="99"/>
        <v>0</v>
      </c>
      <c r="CE48" s="312">
        <f t="shared" si="99"/>
        <v>0</v>
      </c>
      <c r="CF48" s="312">
        <f t="shared" si="99"/>
        <v>0</v>
      </c>
      <c r="CG48" s="312">
        <f t="shared" si="99"/>
        <v>0</v>
      </c>
      <c r="CH48" s="313">
        <f t="shared" si="100"/>
        <v>0</v>
      </c>
      <c r="CI48" s="316">
        <f t="shared" si="101"/>
        <v>0</v>
      </c>
      <c r="CJ48" s="316">
        <f t="shared" si="102"/>
        <v>0</v>
      </c>
      <c r="CK48" s="316">
        <f t="shared" si="102"/>
        <v>0</v>
      </c>
      <c r="CL48" s="316">
        <f t="shared" si="102"/>
        <v>0</v>
      </c>
      <c r="CM48" s="316">
        <f t="shared" si="102"/>
        <v>0</v>
      </c>
      <c r="CN48" s="317">
        <f t="shared" si="103"/>
        <v>0</v>
      </c>
      <c r="CO48" s="288"/>
    </row>
    <row r="49" spans="1:93" ht="19.5" customHeight="1" x14ac:dyDescent="0.25">
      <c r="A49" s="41951" t="s">
        <v>35</v>
      </c>
      <c r="B49" s="41952"/>
      <c r="C49" s="318">
        <f>DB_PESSOAL_V.2021!C126</f>
        <v>0</v>
      </c>
      <c r="D49" s="319">
        <f>DB_PESSOAL_V.2021!D126</f>
        <v>0</v>
      </c>
      <c r="E49" s="319">
        <f>DB_PESSOAL_V.2021!E126</f>
        <v>0</v>
      </c>
      <c r="F49" s="319">
        <f>DB_PESSOAL_V.2021!F126</f>
        <v>0</v>
      </c>
      <c r="G49" s="319">
        <f>DB_PESSOAL_V.2021!G126</f>
        <v>0</v>
      </c>
      <c r="H49" s="320">
        <f t="shared" si="73"/>
        <v>0</v>
      </c>
      <c r="I49" s="321">
        <f t="shared" si="74"/>
        <v>0</v>
      </c>
      <c r="J49" s="319">
        <v>0</v>
      </c>
      <c r="K49" s="319">
        <v>0</v>
      </c>
      <c r="L49" s="319">
        <v>0</v>
      </c>
      <c r="M49" s="319">
        <v>0</v>
      </c>
      <c r="N49" s="322">
        <f t="shared" si="75"/>
        <v>0</v>
      </c>
      <c r="O49" s="318">
        <f t="shared" si="76"/>
        <v>0</v>
      </c>
      <c r="P49" s="319">
        <v>0</v>
      </c>
      <c r="Q49" s="319">
        <v>0</v>
      </c>
      <c r="R49" s="319">
        <v>0</v>
      </c>
      <c r="S49" s="319">
        <v>0</v>
      </c>
      <c r="T49" s="320">
        <f t="shared" si="77"/>
        <v>0</v>
      </c>
      <c r="U49" s="321">
        <f t="shared" si="78"/>
        <v>0</v>
      </c>
      <c r="V49" s="319">
        <v>0</v>
      </c>
      <c r="W49" s="319">
        <v>0</v>
      </c>
      <c r="X49" s="319">
        <v>0</v>
      </c>
      <c r="Y49" s="319">
        <v>0</v>
      </c>
      <c r="Z49" s="322">
        <f t="shared" si="79"/>
        <v>0</v>
      </c>
      <c r="AA49" s="318">
        <f t="shared" si="80"/>
        <v>0</v>
      </c>
      <c r="AB49" s="319">
        <v>0</v>
      </c>
      <c r="AC49" s="319">
        <v>0</v>
      </c>
      <c r="AD49" s="319">
        <v>0</v>
      </c>
      <c r="AE49" s="319">
        <v>0</v>
      </c>
      <c r="AF49" s="320">
        <f t="shared" si="81"/>
        <v>0</v>
      </c>
      <c r="AG49" s="318">
        <f t="shared" si="82"/>
        <v>0</v>
      </c>
      <c r="AH49" s="319">
        <v>0</v>
      </c>
      <c r="AI49" s="319">
        <v>0</v>
      </c>
      <c r="AJ49" s="319">
        <v>0</v>
      </c>
      <c r="AK49" s="319">
        <v>0</v>
      </c>
      <c r="AL49" s="320">
        <f t="shared" si="83"/>
        <v>0</v>
      </c>
      <c r="AM49" s="318">
        <f t="shared" si="84"/>
        <v>0</v>
      </c>
      <c r="AN49" s="319">
        <v>0</v>
      </c>
      <c r="AO49" s="319">
        <v>0</v>
      </c>
      <c r="AP49" s="319">
        <v>0</v>
      </c>
      <c r="AQ49" s="319">
        <v>0</v>
      </c>
      <c r="AR49" s="320">
        <f t="shared" si="85"/>
        <v>0</v>
      </c>
      <c r="AS49" s="318">
        <f t="shared" si="86"/>
        <v>0</v>
      </c>
      <c r="AT49" s="319">
        <v>0</v>
      </c>
      <c r="AU49" s="319">
        <v>0</v>
      </c>
      <c r="AV49" s="319">
        <v>0</v>
      </c>
      <c r="AW49" s="319">
        <v>0</v>
      </c>
      <c r="AX49" s="320">
        <f t="shared" si="87"/>
        <v>0</v>
      </c>
      <c r="AY49" s="318">
        <f t="shared" si="88"/>
        <v>0</v>
      </c>
      <c r="AZ49" s="319">
        <v>0</v>
      </c>
      <c r="BA49" s="319">
        <v>0</v>
      </c>
      <c r="BB49" s="319">
        <v>0</v>
      </c>
      <c r="BC49" s="319">
        <v>0</v>
      </c>
      <c r="BD49" s="320">
        <f t="shared" si="89"/>
        <v>0</v>
      </c>
      <c r="BE49" s="318">
        <f t="shared" si="90"/>
        <v>0</v>
      </c>
      <c r="BF49" s="319">
        <v>0</v>
      </c>
      <c r="BG49" s="319">
        <v>0</v>
      </c>
      <c r="BH49" s="319">
        <v>0</v>
      </c>
      <c r="BI49" s="319">
        <v>0</v>
      </c>
      <c r="BJ49" s="320">
        <f t="shared" si="91"/>
        <v>0</v>
      </c>
      <c r="BK49" s="318">
        <f t="shared" si="92"/>
        <v>0</v>
      </c>
      <c r="BL49" s="319">
        <v>0</v>
      </c>
      <c r="BM49" s="319">
        <v>0</v>
      </c>
      <c r="BN49" s="319">
        <v>0</v>
      </c>
      <c r="BO49" s="319">
        <v>0</v>
      </c>
      <c r="BP49" s="320">
        <f t="shared" si="93"/>
        <v>0</v>
      </c>
      <c r="BQ49" s="318">
        <f t="shared" si="94"/>
        <v>0</v>
      </c>
      <c r="BR49" s="319">
        <v>0</v>
      </c>
      <c r="BS49" s="319">
        <v>0</v>
      </c>
      <c r="BT49" s="319">
        <v>0</v>
      </c>
      <c r="BU49" s="319">
        <v>0</v>
      </c>
      <c r="BV49" s="320">
        <f t="shared" si="95"/>
        <v>0</v>
      </c>
      <c r="BW49" s="318">
        <f t="shared" si="96"/>
        <v>0</v>
      </c>
      <c r="BX49" s="319">
        <v>0</v>
      </c>
      <c r="BY49" s="319">
        <v>0</v>
      </c>
      <c r="BZ49" s="319">
        <v>0</v>
      </c>
      <c r="CA49" s="319">
        <v>0</v>
      </c>
      <c r="CB49" s="320">
        <f t="shared" si="97"/>
        <v>0</v>
      </c>
      <c r="CC49" s="318">
        <f t="shared" si="98"/>
        <v>0</v>
      </c>
      <c r="CD49" s="319">
        <f t="shared" si="99"/>
        <v>0</v>
      </c>
      <c r="CE49" s="319">
        <f t="shared" si="99"/>
        <v>0</v>
      </c>
      <c r="CF49" s="319">
        <f t="shared" si="99"/>
        <v>0</v>
      </c>
      <c r="CG49" s="319">
        <f t="shared" si="99"/>
        <v>0</v>
      </c>
      <c r="CH49" s="320">
        <f t="shared" si="100"/>
        <v>0</v>
      </c>
      <c r="CI49" s="323">
        <f t="shared" si="101"/>
        <v>0</v>
      </c>
      <c r="CJ49" s="323">
        <f t="shared" si="102"/>
        <v>0</v>
      </c>
      <c r="CK49" s="323">
        <f t="shared" si="102"/>
        <v>0</v>
      </c>
      <c r="CL49" s="323">
        <f t="shared" si="102"/>
        <v>0</v>
      </c>
      <c r="CM49" s="323">
        <f t="shared" si="102"/>
        <v>0</v>
      </c>
      <c r="CN49" s="324">
        <f t="shared" si="103"/>
        <v>0</v>
      </c>
      <c r="CO49" s="288"/>
    </row>
    <row r="50" spans="1:93" ht="19.5" customHeight="1" x14ac:dyDescent="0.25">
      <c r="A50" s="41923" t="s">
        <v>136</v>
      </c>
      <c r="B50" s="41924"/>
      <c r="C50" s="334">
        <f t="shared" ref="C50:AH50" si="104">SUM(C42:C49)</f>
        <v>0</v>
      </c>
      <c r="D50" s="334">
        <f t="shared" si="104"/>
        <v>0</v>
      </c>
      <c r="E50" s="334">
        <f t="shared" si="104"/>
        <v>0</v>
      </c>
      <c r="F50" s="334">
        <f t="shared" si="104"/>
        <v>0</v>
      </c>
      <c r="G50" s="334">
        <f t="shared" si="104"/>
        <v>0</v>
      </c>
      <c r="H50" s="334">
        <f t="shared" si="104"/>
        <v>0</v>
      </c>
      <c r="I50" s="334">
        <f t="shared" si="104"/>
        <v>0</v>
      </c>
      <c r="J50" s="334">
        <f t="shared" si="104"/>
        <v>0</v>
      </c>
      <c r="K50" s="334">
        <f t="shared" si="104"/>
        <v>0</v>
      </c>
      <c r="L50" s="334">
        <f t="shared" si="104"/>
        <v>0</v>
      </c>
      <c r="M50" s="334">
        <f t="shared" si="104"/>
        <v>0</v>
      </c>
      <c r="N50" s="334">
        <f t="shared" si="104"/>
        <v>0</v>
      </c>
      <c r="O50" s="334">
        <f t="shared" si="104"/>
        <v>0</v>
      </c>
      <c r="P50" s="334">
        <f t="shared" si="104"/>
        <v>0</v>
      </c>
      <c r="Q50" s="334">
        <f t="shared" si="104"/>
        <v>0</v>
      </c>
      <c r="R50" s="334">
        <f t="shared" si="104"/>
        <v>0</v>
      </c>
      <c r="S50" s="334">
        <f t="shared" si="104"/>
        <v>0</v>
      </c>
      <c r="T50" s="334">
        <f t="shared" si="104"/>
        <v>0</v>
      </c>
      <c r="U50" s="334">
        <f t="shared" si="104"/>
        <v>0</v>
      </c>
      <c r="V50" s="334">
        <f t="shared" si="104"/>
        <v>0</v>
      </c>
      <c r="W50" s="334">
        <f t="shared" si="104"/>
        <v>0</v>
      </c>
      <c r="X50" s="334">
        <f t="shared" si="104"/>
        <v>0</v>
      </c>
      <c r="Y50" s="334">
        <f t="shared" si="104"/>
        <v>0</v>
      </c>
      <c r="Z50" s="334">
        <f t="shared" si="104"/>
        <v>0</v>
      </c>
      <c r="AA50" s="334">
        <f t="shared" si="104"/>
        <v>0</v>
      </c>
      <c r="AB50" s="334">
        <f t="shared" si="104"/>
        <v>0</v>
      </c>
      <c r="AC50" s="334">
        <f t="shared" si="104"/>
        <v>0</v>
      </c>
      <c r="AD50" s="334">
        <f t="shared" si="104"/>
        <v>0</v>
      </c>
      <c r="AE50" s="334">
        <f t="shared" si="104"/>
        <v>0</v>
      </c>
      <c r="AF50" s="334">
        <f t="shared" si="104"/>
        <v>0</v>
      </c>
      <c r="AG50" s="334">
        <f t="shared" si="104"/>
        <v>0</v>
      </c>
      <c r="AH50" s="334">
        <f t="shared" si="104"/>
        <v>0</v>
      </c>
      <c r="AI50" s="334">
        <f t="shared" ref="AI50:BN50" si="105">SUM(AI42:AI49)</f>
        <v>0</v>
      </c>
      <c r="AJ50" s="334">
        <f t="shared" si="105"/>
        <v>0</v>
      </c>
      <c r="AK50" s="334">
        <f t="shared" si="105"/>
        <v>0</v>
      </c>
      <c r="AL50" s="334">
        <f t="shared" si="105"/>
        <v>0</v>
      </c>
      <c r="AM50" s="334">
        <f t="shared" si="105"/>
        <v>0</v>
      </c>
      <c r="AN50" s="334">
        <f t="shared" si="105"/>
        <v>0</v>
      </c>
      <c r="AO50" s="334">
        <f t="shared" si="105"/>
        <v>0</v>
      </c>
      <c r="AP50" s="334">
        <f t="shared" si="105"/>
        <v>0</v>
      </c>
      <c r="AQ50" s="334">
        <f t="shared" si="105"/>
        <v>0</v>
      </c>
      <c r="AR50" s="334">
        <f t="shared" si="105"/>
        <v>0</v>
      </c>
      <c r="AS50" s="334">
        <f t="shared" si="105"/>
        <v>0</v>
      </c>
      <c r="AT50" s="334">
        <f t="shared" si="105"/>
        <v>0</v>
      </c>
      <c r="AU50" s="334">
        <f t="shared" si="105"/>
        <v>0</v>
      </c>
      <c r="AV50" s="334">
        <f t="shared" si="105"/>
        <v>0</v>
      </c>
      <c r="AW50" s="334">
        <f t="shared" si="105"/>
        <v>0</v>
      </c>
      <c r="AX50" s="334">
        <f t="shared" si="105"/>
        <v>0</v>
      </c>
      <c r="AY50" s="334">
        <f t="shared" si="105"/>
        <v>0</v>
      </c>
      <c r="AZ50" s="334">
        <f t="shared" si="105"/>
        <v>0</v>
      </c>
      <c r="BA50" s="334">
        <f t="shared" si="105"/>
        <v>0</v>
      </c>
      <c r="BB50" s="334">
        <f t="shared" si="105"/>
        <v>0</v>
      </c>
      <c r="BC50" s="334">
        <f t="shared" si="105"/>
        <v>0</v>
      </c>
      <c r="BD50" s="334">
        <f t="shared" si="105"/>
        <v>0</v>
      </c>
      <c r="BE50" s="334">
        <f t="shared" si="105"/>
        <v>0</v>
      </c>
      <c r="BF50" s="334">
        <f t="shared" si="105"/>
        <v>0</v>
      </c>
      <c r="BG50" s="334">
        <f t="shared" si="105"/>
        <v>0</v>
      </c>
      <c r="BH50" s="334">
        <f t="shared" si="105"/>
        <v>0</v>
      </c>
      <c r="BI50" s="334">
        <f t="shared" si="105"/>
        <v>0</v>
      </c>
      <c r="BJ50" s="334">
        <f t="shared" si="105"/>
        <v>0</v>
      </c>
      <c r="BK50" s="334">
        <f t="shared" si="105"/>
        <v>0</v>
      </c>
      <c r="BL50" s="334">
        <f t="shared" si="105"/>
        <v>0</v>
      </c>
      <c r="BM50" s="334">
        <f t="shared" si="105"/>
        <v>0</v>
      </c>
      <c r="BN50" s="334">
        <f t="shared" si="105"/>
        <v>0</v>
      </c>
      <c r="BO50" s="334">
        <f t="shared" ref="BO50:CT50" si="106">SUM(BO42:BO49)</f>
        <v>0</v>
      </c>
      <c r="BP50" s="334">
        <f t="shared" si="106"/>
        <v>0</v>
      </c>
      <c r="BQ50" s="334">
        <f t="shared" si="106"/>
        <v>0</v>
      </c>
      <c r="BR50" s="334">
        <f t="shared" si="106"/>
        <v>0</v>
      </c>
      <c r="BS50" s="334">
        <f t="shared" si="106"/>
        <v>0</v>
      </c>
      <c r="BT50" s="334">
        <f t="shared" si="106"/>
        <v>0</v>
      </c>
      <c r="BU50" s="334">
        <f t="shared" si="106"/>
        <v>0</v>
      </c>
      <c r="BV50" s="334">
        <f t="shared" si="106"/>
        <v>0</v>
      </c>
      <c r="BW50" s="334">
        <f t="shared" si="106"/>
        <v>0</v>
      </c>
      <c r="BX50" s="334">
        <f t="shared" si="106"/>
        <v>0</v>
      </c>
      <c r="BY50" s="334">
        <f t="shared" si="106"/>
        <v>0</v>
      </c>
      <c r="BZ50" s="334">
        <f t="shared" si="106"/>
        <v>0</v>
      </c>
      <c r="CA50" s="334">
        <f t="shared" si="106"/>
        <v>0</v>
      </c>
      <c r="CB50" s="334">
        <f t="shared" si="106"/>
        <v>0</v>
      </c>
      <c r="CC50" s="334">
        <f t="shared" si="106"/>
        <v>0</v>
      </c>
      <c r="CD50" s="334">
        <f t="shared" si="106"/>
        <v>0</v>
      </c>
      <c r="CE50" s="334">
        <f t="shared" si="106"/>
        <v>0</v>
      </c>
      <c r="CF50" s="334">
        <f t="shared" si="106"/>
        <v>0</v>
      </c>
      <c r="CG50" s="334">
        <f t="shared" si="106"/>
        <v>0</v>
      </c>
      <c r="CH50" s="334">
        <f t="shared" si="106"/>
        <v>0</v>
      </c>
      <c r="CI50" s="335">
        <f t="shared" si="106"/>
        <v>0</v>
      </c>
      <c r="CJ50" s="335">
        <f t="shared" si="106"/>
        <v>0</v>
      </c>
      <c r="CK50" s="335">
        <f t="shared" si="106"/>
        <v>0</v>
      </c>
      <c r="CL50" s="335">
        <f t="shared" si="106"/>
        <v>0</v>
      </c>
      <c r="CM50" s="335">
        <f t="shared" si="106"/>
        <v>0</v>
      </c>
      <c r="CN50" s="336">
        <f t="shared" si="106"/>
        <v>0</v>
      </c>
      <c r="CO50" s="284"/>
    </row>
    <row r="51" spans="1:93" ht="19.5" customHeight="1" x14ac:dyDescent="0.25">
      <c r="A51" s="337" t="s">
        <v>139</v>
      </c>
      <c r="B51" s="337"/>
      <c r="C51" s="338"/>
      <c r="D51" s="338"/>
      <c r="E51" s="338"/>
      <c r="F51" s="338"/>
      <c r="G51" s="338"/>
      <c r="H51" s="338"/>
      <c r="I51" s="339"/>
      <c r="J51" s="339"/>
      <c r="K51" s="339"/>
      <c r="L51" s="339"/>
      <c r="M51" s="339"/>
      <c r="N51" s="338"/>
      <c r="O51" s="339"/>
      <c r="P51" s="339"/>
      <c r="Q51" s="339"/>
      <c r="R51" s="339"/>
      <c r="S51" s="339"/>
      <c r="T51" s="338"/>
      <c r="U51" s="339"/>
      <c r="V51" s="339"/>
      <c r="W51" s="339"/>
      <c r="X51" s="339"/>
      <c r="Y51" s="339"/>
      <c r="Z51" s="338"/>
      <c r="AA51" s="339"/>
      <c r="AB51" s="339"/>
      <c r="AC51" s="339"/>
      <c r="AD51" s="339"/>
      <c r="AE51" s="339"/>
      <c r="AF51" s="338"/>
      <c r="AG51" s="339"/>
      <c r="AH51" s="339"/>
      <c r="AI51" s="339"/>
      <c r="AJ51" s="339"/>
      <c r="AK51" s="339"/>
      <c r="AL51" s="338"/>
      <c r="AM51" s="339"/>
      <c r="AN51" s="339"/>
      <c r="AO51" s="339"/>
      <c r="AP51" s="339"/>
      <c r="AQ51" s="339"/>
      <c r="AR51" s="338"/>
      <c r="AS51" s="339"/>
      <c r="AT51" s="339"/>
      <c r="AU51" s="339"/>
      <c r="AV51" s="339"/>
      <c r="AW51" s="339"/>
      <c r="AX51" s="338"/>
      <c r="AY51" s="339"/>
      <c r="AZ51" s="339"/>
      <c r="BA51" s="339"/>
      <c r="BB51" s="339"/>
      <c r="BC51" s="339"/>
      <c r="BD51" s="338"/>
      <c r="BE51" s="339"/>
      <c r="BF51" s="339"/>
      <c r="BG51" s="339"/>
      <c r="BH51" s="339"/>
      <c r="BI51" s="339"/>
      <c r="BJ51" s="338"/>
      <c r="BK51" s="339"/>
      <c r="BL51" s="339"/>
      <c r="BM51" s="339"/>
      <c r="BN51" s="339"/>
      <c r="BO51" s="339"/>
      <c r="BP51" s="338"/>
      <c r="BQ51" s="339"/>
      <c r="BR51" s="339"/>
      <c r="BS51" s="339"/>
      <c r="BT51" s="339"/>
      <c r="BU51" s="339"/>
      <c r="BV51" s="338"/>
      <c r="BW51" s="339"/>
      <c r="BX51" s="339"/>
      <c r="BY51" s="339"/>
      <c r="BZ51" s="339"/>
      <c r="CA51" s="339"/>
      <c r="CB51" s="338"/>
      <c r="CC51" s="338"/>
      <c r="CD51" s="339"/>
      <c r="CE51" s="339"/>
      <c r="CF51" s="339"/>
      <c r="CG51" s="339"/>
      <c r="CH51" s="338"/>
      <c r="CI51" s="337"/>
      <c r="CJ51" s="340"/>
      <c r="CK51" s="337"/>
      <c r="CL51" s="337"/>
      <c r="CM51" s="340"/>
      <c r="CN51" s="341"/>
      <c r="CO51" s="284"/>
    </row>
    <row r="52" spans="1:93" ht="19.5" customHeight="1" x14ac:dyDescent="0.25">
      <c r="A52" s="41921" t="s">
        <v>134</v>
      </c>
      <c r="B52" s="41922"/>
      <c r="C52" s="304">
        <f t="shared" ref="C52:G59" si="107">C22+C32+C42</f>
        <v>0</v>
      </c>
      <c r="D52" s="305">
        <f t="shared" si="107"/>
        <v>0</v>
      </c>
      <c r="E52" s="305">
        <f t="shared" si="107"/>
        <v>0</v>
      </c>
      <c r="F52" s="305">
        <f t="shared" si="107"/>
        <v>0</v>
      </c>
      <c r="G52" s="305">
        <f t="shared" si="107"/>
        <v>0</v>
      </c>
      <c r="H52" s="306">
        <f t="shared" ref="H52:H59" si="108">C52+D52-E52-F52+G52</f>
        <v>0</v>
      </c>
      <c r="I52" s="307">
        <f t="shared" ref="I52:I59" si="109">H52</f>
        <v>0</v>
      </c>
      <c r="J52" s="305">
        <f t="shared" ref="J52:M59" si="110">J22+J32+J42</f>
        <v>0</v>
      </c>
      <c r="K52" s="305">
        <f t="shared" si="110"/>
        <v>0</v>
      </c>
      <c r="L52" s="305">
        <f t="shared" si="110"/>
        <v>0</v>
      </c>
      <c r="M52" s="305">
        <f t="shared" si="110"/>
        <v>0</v>
      </c>
      <c r="N52" s="308">
        <f t="shared" ref="N52:N59" si="111">I52+J52-K52-L52+M52</f>
        <v>0</v>
      </c>
      <c r="O52" s="304">
        <f t="shared" ref="O52:O59" si="112">N52</f>
        <v>0</v>
      </c>
      <c r="P52" s="305">
        <f t="shared" ref="P52:S59" si="113">P22+P32+P42</f>
        <v>0</v>
      </c>
      <c r="Q52" s="305">
        <f t="shared" si="113"/>
        <v>0</v>
      </c>
      <c r="R52" s="305">
        <f t="shared" si="113"/>
        <v>0</v>
      </c>
      <c r="S52" s="305">
        <f t="shared" si="113"/>
        <v>0</v>
      </c>
      <c r="T52" s="308">
        <f t="shared" ref="T52:T59" si="114">O52+P52-Q52-R52+S52</f>
        <v>0</v>
      </c>
      <c r="U52" s="307">
        <f t="shared" ref="U52:U59" si="115">T52</f>
        <v>0</v>
      </c>
      <c r="V52" s="305">
        <f t="shared" ref="V52:Y59" si="116">V22+V32+V42</f>
        <v>0</v>
      </c>
      <c r="W52" s="305">
        <f t="shared" si="116"/>
        <v>0</v>
      </c>
      <c r="X52" s="305">
        <f t="shared" si="116"/>
        <v>0</v>
      </c>
      <c r="Y52" s="305">
        <f t="shared" si="116"/>
        <v>0</v>
      </c>
      <c r="Z52" s="308">
        <f t="shared" ref="Z52:Z59" si="117">U52+V52-W52-X52+Y52</f>
        <v>0</v>
      </c>
      <c r="AA52" s="304">
        <f t="shared" ref="AA52:AA59" si="118">Z52</f>
        <v>0</v>
      </c>
      <c r="AB52" s="305">
        <f t="shared" ref="AB52:AE59" si="119">AB22+AB32+AB42</f>
        <v>0</v>
      </c>
      <c r="AC52" s="305">
        <f t="shared" si="119"/>
        <v>0</v>
      </c>
      <c r="AD52" s="305">
        <f t="shared" si="119"/>
        <v>0</v>
      </c>
      <c r="AE52" s="305">
        <f t="shared" si="119"/>
        <v>0</v>
      </c>
      <c r="AF52" s="308">
        <f t="shared" ref="AF52:AF59" si="120">AA52+AB52-AC52-AD52+AE52</f>
        <v>0</v>
      </c>
      <c r="AG52" s="304">
        <f t="shared" ref="AG52:AG59" si="121">AF52</f>
        <v>0</v>
      </c>
      <c r="AH52" s="305">
        <f t="shared" ref="AH52:AK59" si="122">AH22+AH32+AH42</f>
        <v>0</v>
      </c>
      <c r="AI52" s="305">
        <f t="shared" si="122"/>
        <v>0</v>
      </c>
      <c r="AJ52" s="305">
        <f t="shared" si="122"/>
        <v>0</v>
      </c>
      <c r="AK52" s="305">
        <f t="shared" si="122"/>
        <v>0</v>
      </c>
      <c r="AL52" s="308">
        <f t="shared" ref="AL52:AL59" si="123">AG52+AH52-AI52-AJ52+AK52</f>
        <v>0</v>
      </c>
      <c r="AM52" s="304">
        <f t="shared" ref="AM52:AM59" si="124">AL52</f>
        <v>0</v>
      </c>
      <c r="AN52" s="305">
        <f t="shared" ref="AN52:AQ59" si="125">AN22+AN32+AN42</f>
        <v>0</v>
      </c>
      <c r="AO52" s="305">
        <f t="shared" si="125"/>
        <v>0</v>
      </c>
      <c r="AP52" s="305">
        <f t="shared" si="125"/>
        <v>0</v>
      </c>
      <c r="AQ52" s="305">
        <f t="shared" si="125"/>
        <v>0</v>
      </c>
      <c r="AR52" s="308">
        <f t="shared" ref="AR52:AR59" si="126">AM52+AN52-AO52-AP52+AQ52</f>
        <v>0</v>
      </c>
      <c r="AS52" s="304">
        <f t="shared" ref="AS52:AS59" si="127">AR52</f>
        <v>0</v>
      </c>
      <c r="AT52" s="305">
        <f t="shared" ref="AT52:AW59" si="128">AT22+AT32+AT42</f>
        <v>0</v>
      </c>
      <c r="AU52" s="305">
        <f t="shared" si="128"/>
        <v>0</v>
      </c>
      <c r="AV52" s="305">
        <f t="shared" si="128"/>
        <v>0</v>
      </c>
      <c r="AW52" s="305">
        <f t="shared" si="128"/>
        <v>0</v>
      </c>
      <c r="AX52" s="308">
        <f t="shared" ref="AX52:AX59" si="129">AS52+AT52-AU52-AV52+AW52</f>
        <v>0</v>
      </c>
      <c r="AY52" s="304">
        <f t="shared" ref="AY52:AY59" si="130">AX52</f>
        <v>0</v>
      </c>
      <c r="AZ52" s="305">
        <f t="shared" ref="AZ52:BC59" si="131">AZ22+AZ32+AZ42</f>
        <v>0</v>
      </c>
      <c r="BA52" s="305">
        <f t="shared" si="131"/>
        <v>0</v>
      </c>
      <c r="BB52" s="305">
        <f t="shared" si="131"/>
        <v>0</v>
      </c>
      <c r="BC52" s="305">
        <f t="shared" si="131"/>
        <v>0</v>
      </c>
      <c r="BD52" s="308">
        <f t="shared" ref="BD52:BD59" si="132">AY52+AZ52-BA52-BB52+BC52</f>
        <v>0</v>
      </c>
      <c r="BE52" s="304">
        <f t="shared" ref="BE52:BE59" si="133">BD52</f>
        <v>0</v>
      </c>
      <c r="BF52" s="305">
        <f t="shared" ref="BF52:BI59" si="134">BF22+BF32+BF42</f>
        <v>0</v>
      </c>
      <c r="BG52" s="305">
        <f t="shared" si="134"/>
        <v>0</v>
      </c>
      <c r="BH52" s="305">
        <f t="shared" si="134"/>
        <v>0</v>
      </c>
      <c r="BI52" s="305">
        <f t="shared" si="134"/>
        <v>0</v>
      </c>
      <c r="BJ52" s="308">
        <f t="shared" ref="BJ52:BJ59" si="135">BE52+BF52-BG52-BH52+BI52</f>
        <v>0</v>
      </c>
      <c r="BK52" s="304">
        <f t="shared" ref="BK52:BK59" si="136">BJ52</f>
        <v>0</v>
      </c>
      <c r="BL52" s="305">
        <f t="shared" ref="BL52:BO59" si="137">BL22+BL32+BL42</f>
        <v>0</v>
      </c>
      <c r="BM52" s="305">
        <f t="shared" si="137"/>
        <v>0</v>
      </c>
      <c r="BN52" s="305">
        <f t="shared" si="137"/>
        <v>0</v>
      </c>
      <c r="BO52" s="305">
        <f t="shared" si="137"/>
        <v>0</v>
      </c>
      <c r="BP52" s="308">
        <f t="shared" ref="BP52:BP59" si="138">BK52+BL52-BM52-BN52+BO52</f>
        <v>0</v>
      </c>
      <c r="BQ52" s="304">
        <f t="shared" ref="BQ52:BQ59" si="139">BP52</f>
        <v>0</v>
      </c>
      <c r="BR52" s="305">
        <f t="shared" ref="BR52:BU59" si="140">BR22+BR32+BR42</f>
        <v>0</v>
      </c>
      <c r="BS52" s="305">
        <f t="shared" si="140"/>
        <v>0</v>
      </c>
      <c r="BT52" s="305">
        <f t="shared" si="140"/>
        <v>0</v>
      </c>
      <c r="BU52" s="305">
        <f t="shared" si="140"/>
        <v>0</v>
      </c>
      <c r="BV52" s="308">
        <f t="shared" ref="BV52:BV59" si="141">BQ52+BR52-BS52-BT52+BU52</f>
        <v>0</v>
      </c>
      <c r="BW52" s="304">
        <f t="shared" ref="BW52:BW59" si="142">BV52</f>
        <v>0</v>
      </c>
      <c r="BX52" s="305">
        <f t="shared" ref="BX52:CA59" si="143">BX22+BX32+BX42</f>
        <v>0</v>
      </c>
      <c r="BY52" s="305">
        <f t="shared" si="143"/>
        <v>0</v>
      </c>
      <c r="BZ52" s="305">
        <f t="shared" si="143"/>
        <v>0</v>
      </c>
      <c r="CA52" s="305">
        <f t="shared" si="143"/>
        <v>0</v>
      </c>
      <c r="CB52" s="308">
        <f t="shared" ref="CB52:CB59" si="144">BW52+BX52-BY52-BZ52+CA52</f>
        <v>0</v>
      </c>
      <c r="CC52" s="304">
        <f t="shared" ref="CC52:CG59" si="145">CC22+CC32+CC42</f>
        <v>0</v>
      </c>
      <c r="CD52" s="305">
        <f t="shared" si="145"/>
        <v>0</v>
      </c>
      <c r="CE52" s="305">
        <f t="shared" si="145"/>
        <v>0</v>
      </c>
      <c r="CF52" s="305">
        <f t="shared" si="145"/>
        <v>0</v>
      </c>
      <c r="CG52" s="305">
        <f t="shared" si="145"/>
        <v>0</v>
      </c>
      <c r="CH52" s="308">
        <f t="shared" ref="CH52:CH59" si="146">CC52+CD52-CE52-CF52+CG52</f>
        <v>0</v>
      </c>
      <c r="CI52" s="309">
        <f t="shared" ref="CI52:CM59" si="147">CI22+CI32+CI42</f>
        <v>0</v>
      </c>
      <c r="CJ52" s="309">
        <f t="shared" si="147"/>
        <v>0</v>
      </c>
      <c r="CK52" s="309">
        <f t="shared" si="147"/>
        <v>0</v>
      </c>
      <c r="CL52" s="309">
        <f t="shared" si="147"/>
        <v>0</v>
      </c>
      <c r="CM52" s="309">
        <f t="shared" si="147"/>
        <v>0</v>
      </c>
      <c r="CN52" s="310">
        <f t="shared" ref="CN52:CN59" si="148">CI52+CJ52-CK52-CL52+CM52</f>
        <v>0</v>
      </c>
      <c r="CO52" s="288"/>
    </row>
    <row r="53" spans="1:93" ht="19.5" customHeight="1" x14ac:dyDescent="0.25">
      <c r="A53" s="41915" t="s">
        <v>135</v>
      </c>
      <c r="B53" s="41916"/>
      <c r="C53" s="311">
        <f t="shared" si="107"/>
        <v>0</v>
      </c>
      <c r="D53" s="312">
        <f t="shared" si="107"/>
        <v>0</v>
      </c>
      <c r="E53" s="312">
        <f t="shared" si="107"/>
        <v>0</v>
      </c>
      <c r="F53" s="312">
        <f t="shared" si="107"/>
        <v>0</v>
      </c>
      <c r="G53" s="312">
        <f t="shared" si="107"/>
        <v>0</v>
      </c>
      <c r="H53" s="313">
        <f t="shared" si="108"/>
        <v>0</v>
      </c>
      <c r="I53" s="314">
        <f t="shared" si="109"/>
        <v>0</v>
      </c>
      <c r="J53" s="312">
        <f t="shared" si="110"/>
        <v>0</v>
      </c>
      <c r="K53" s="312">
        <f t="shared" si="110"/>
        <v>0</v>
      </c>
      <c r="L53" s="312">
        <f t="shared" si="110"/>
        <v>0</v>
      </c>
      <c r="M53" s="312">
        <f t="shared" si="110"/>
        <v>0</v>
      </c>
      <c r="N53" s="315">
        <f t="shared" si="111"/>
        <v>0</v>
      </c>
      <c r="O53" s="311">
        <f t="shared" si="112"/>
        <v>0</v>
      </c>
      <c r="P53" s="312">
        <f t="shared" si="113"/>
        <v>0</v>
      </c>
      <c r="Q53" s="312">
        <f t="shared" si="113"/>
        <v>0</v>
      </c>
      <c r="R53" s="312">
        <f t="shared" si="113"/>
        <v>0</v>
      </c>
      <c r="S53" s="312">
        <f t="shared" si="113"/>
        <v>0</v>
      </c>
      <c r="T53" s="315">
        <f t="shared" si="114"/>
        <v>0</v>
      </c>
      <c r="U53" s="314">
        <f t="shared" si="115"/>
        <v>0</v>
      </c>
      <c r="V53" s="312">
        <f t="shared" si="116"/>
        <v>0</v>
      </c>
      <c r="W53" s="312">
        <f t="shared" si="116"/>
        <v>0</v>
      </c>
      <c r="X53" s="312">
        <f t="shared" si="116"/>
        <v>0</v>
      </c>
      <c r="Y53" s="312">
        <f t="shared" si="116"/>
        <v>0</v>
      </c>
      <c r="Z53" s="315">
        <f t="shared" si="117"/>
        <v>0</v>
      </c>
      <c r="AA53" s="311">
        <f t="shared" si="118"/>
        <v>0</v>
      </c>
      <c r="AB53" s="312">
        <f t="shared" si="119"/>
        <v>0</v>
      </c>
      <c r="AC53" s="312">
        <f t="shared" si="119"/>
        <v>0</v>
      </c>
      <c r="AD53" s="312">
        <f t="shared" si="119"/>
        <v>0</v>
      </c>
      <c r="AE53" s="312">
        <f t="shared" si="119"/>
        <v>0</v>
      </c>
      <c r="AF53" s="315">
        <f t="shared" si="120"/>
        <v>0</v>
      </c>
      <c r="AG53" s="311">
        <f t="shared" si="121"/>
        <v>0</v>
      </c>
      <c r="AH53" s="312">
        <f t="shared" si="122"/>
        <v>0</v>
      </c>
      <c r="AI53" s="312">
        <f t="shared" si="122"/>
        <v>0</v>
      </c>
      <c r="AJ53" s="312">
        <f t="shared" si="122"/>
        <v>0</v>
      </c>
      <c r="AK53" s="312">
        <f t="shared" si="122"/>
        <v>0</v>
      </c>
      <c r="AL53" s="315">
        <f t="shared" si="123"/>
        <v>0</v>
      </c>
      <c r="AM53" s="311">
        <f t="shared" si="124"/>
        <v>0</v>
      </c>
      <c r="AN53" s="312">
        <f t="shared" si="125"/>
        <v>0</v>
      </c>
      <c r="AO53" s="312">
        <f t="shared" si="125"/>
        <v>0</v>
      </c>
      <c r="AP53" s="312">
        <f t="shared" si="125"/>
        <v>0</v>
      </c>
      <c r="AQ53" s="312">
        <f t="shared" si="125"/>
        <v>0</v>
      </c>
      <c r="AR53" s="315">
        <f t="shared" si="126"/>
        <v>0</v>
      </c>
      <c r="AS53" s="311">
        <f t="shared" si="127"/>
        <v>0</v>
      </c>
      <c r="AT53" s="312">
        <f t="shared" si="128"/>
        <v>0</v>
      </c>
      <c r="AU53" s="312">
        <f t="shared" si="128"/>
        <v>0</v>
      </c>
      <c r="AV53" s="312">
        <f t="shared" si="128"/>
        <v>0</v>
      </c>
      <c r="AW53" s="312">
        <f t="shared" si="128"/>
        <v>0</v>
      </c>
      <c r="AX53" s="315">
        <f t="shared" si="129"/>
        <v>0</v>
      </c>
      <c r="AY53" s="311">
        <f t="shared" si="130"/>
        <v>0</v>
      </c>
      <c r="AZ53" s="312">
        <f t="shared" si="131"/>
        <v>0</v>
      </c>
      <c r="BA53" s="312">
        <f t="shared" si="131"/>
        <v>0</v>
      </c>
      <c r="BB53" s="312">
        <f t="shared" si="131"/>
        <v>0</v>
      </c>
      <c r="BC53" s="312">
        <f t="shared" si="131"/>
        <v>0</v>
      </c>
      <c r="BD53" s="315">
        <f t="shared" si="132"/>
        <v>0</v>
      </c>
      <c r="BE53" s="311">
        <f t="shared" si="133"/>
        <v>0</v>
      </c>
      <c r="BF53" s="312">
        <f t="shared" si="134"/>
        <v>0</v>
      </c>
      <c r="BG53" s="312">
        <f t="shared" si="134"/>
        <v>0</v>
      </c>
      <c r="BH53" s="312">
        <f t="shared" si="134"/>
        <v>0</v>
      </c>
      <c r="BI53" s="312">
        <f t="shared" si="134"/>
        <v>0</v>
      </c>
      <c r="BJ53" s="315">
        <f t="shared" si="135"/>
        <v>0</v>
      </c>
      <c r="BK53" s="311">
        <f t="shared" si="136"/>
        <v>0</v>
      </c>
      <c r="BL53" s="312">
        <f t="shared" si="137"/>
        <v>0</v>
      </c>
      <c r="BM53" s="312">
        <f t="shared" si="137"/>
        <v>0</v>
      </c>
      <c r="BN53" s="312">
        <f t="shared" si="137"/>
        <v>0</v>
      </c>
      <c r="BO53" s="312">
        <f t="shared" si="137"/>
        <v>0</v>
      </c>
      <c r="BP53" s="315">
        <f t="shared" si="138"/>
        <v>0</v>
      </c>
      <c r="BQ53" s="311">
        <f t="shared" si="139"/>
        <v>0</v>
      </c>
      <c r="BR53" s="312">
        <f t="shared" si="140"/>
        <v>0</v>
      </c>
      <c r="BS53" s="312">
        <f t="shared" si="140"/>
        <v>0</v>
      </c>
      <c r="BT53" s="312">
        <f t="shared" si="140"/>
        <v>0</v>
      </c>
      <c r="BU53" s="312">
        <f t="shared" si="140"/>
        <v>0</v>
      </c>
      <c r="BV53" s="315">
        <f t="shared" si="141"/>
        <v>0</v>
      </c>
      <c r="BW53" s="311">
        <f t="shared" si="142"/>
        <v>0</v>
      </c>
      <c r="BX53" s="312">
        <f t="shared" si="143"/>
        <v>0</v>
      </c>
      <c r="BY53" s="312">
        <f t="shared" si="143"/>
        <v>0</v>
      </c>
      <c r="BZ53" s="312">
        <f t="shared" si="143"/>
        <v>0</v>
      </c>
      <c r="CA53" s="312">
        <f t="shared" si="143"/>
        <v>0</v>
      </c>
      <c r="CB53" s="315">
        <f t="shared" si="144"/>
        <v>0</v>
      </c>
      <c r="CC53" s="311">
        <f t="shared" si="145"/>
        <v>0</v>
      </c>
      <c r="CD53" s="312">
        <f t="shared" si="145"/>
        <v>0</v>
      </c>
      <c r="CE53" s="312">
        <f t="shared" si="145"/>
        <v>0</v>
      </c>
      <c r="CF53" s="312">
        <f t="shared" si="145"/>
        <v>0</v>
      </c>
      <c r="CG53" s="312">
        <f t="shared" si="145"/>
        <v>0</v>
      </c>
      <c r="CH53" s="315">
        <f t="shared" si="146"/>
        <v>0</v>
      </c>
      <c r="CI53" s="316">
        <f t="shared" si="147"/>
        <v>0</v>
      </c>
      <c r="CJ53" s="316">
        <f t="shared" si="147"/>
        <v>0</v>
      </c>
      <c r="CK53" s="316">
        <f t="shared" si="147"/>
        <v>0</v>
      </c>
      <c r="CL53" s="316">
        <f t="shared" si="147"/>
        <v>0</v>
      </c>
      <c r="CM53" s="316">
        <f t="shared" si="147"/>
        <v>0</v>
      </c>
      <c r="CN53" s="317">
        <f t="shared" si="148"/>
        <v>0</v>
      </c>
      <c r="CO53" s="288"/>
    </row>
    <row r="54" spans="1:93" ht="19.5" customHeight="1" x14ac:dyDescent="0.25">
      <c r="A54" s="41915" t="s">
        <v>30</v>
      </c>
      <c r="B54" s="41916"/>
      <c r="C54" s="311">
        <f t="shared" si="107"/>
        <v>0</v>
      </c>
      <c r="D54" s="312">
        <f t="shared" si="107"/>
        <v>0</v>
      </c>
      <c r="E54" s="312">
        <f t="shared" si="107"/>
        <v>0</v>
      </c>
      <c r="F54" s="312">
        <f t="shared" si="107"/>
        <v>0</v>
      </c>
      <c r="G54" s="312">
        <f t="shared" si="107"/>
        <v>0</v>
      </c>
      <c r="H54" s="313">
        <f t="shared" si="108"/>
        <v>0</v>
      </c>
      <c r="I54" s="314">
        <f t="shared" si="109"/>
        <v>0</v>
      </c>
      <c r="J54" s="312">
        <f t="shared" si="110"/>
        <v>0</v>
      </c>
      <c r="K54" s="312">
        <f t="shared" si="110"/>
        <v>0</v>
      </c>
      <c r="L54" s="312">
        <f t="shared" si="110"/>
        <v>0</v>
      </c>
      <c r="M54" s="312">
        <f t="shared" si="110"/>
        <v>0</v>
      </c>
      <c r="N54" s="315">
        <f t="shared" si="111"/>
        <v>0</v>
      </c>
      <c r="O54" s="311">
        <f t="shared" si="112"/>
        <v>0</v>
      </c>
      <c r="P54" s="312">
        <f t="shared" si="113"/>
        <v>0</v>
      </c>
      <c r="Q54" s="312">
        <f t="shared" si="113"/>
        <v>0</v>
      </c>
      <c r="R54" s="312">
        <f t="shared" si="113"/>
        <v>0</v>
      </c>
      <c r="S54" s="312">
        <f t="shared" si="113"/>
        <v>0</v>
      </c>
      <c r="T54" s="315">
        <f t="shared" si="114"/>
        <v>0</v>
      </c>
      <c r="U54" s="314">
        <f t="shared" si="115"/>
        <v>0</v>
      </c>
      <c r="V54" s="312">
        <f t="shared" si="116"/>
        <v>0</v>
      </c>
      <c r="W54" s="312">
        <f t="shared" si="116"/>
        <v>0</v>
      </c>
      <c r="X54" s="312">
        <f t="shared" si="116"/>
        <v>0</v>
      </c>
      <c r="Y54" s="312">
        <f t="shared" si="116"/>
        <v>0</v>
      </c>
      <c r="Z54" s="315">
        <f t="shared" si="117"/>
        <v>0</v>
      </c>
      <c r="AA54" s="311">
        <f t="shared" si="118"/>
        <v>0</v>
      </c>
      <c r="AB54" s="312">
        <f t="shared" si="119"/>
        <v>0</v>
      </c>
      <c r="AC54" s="312">
        <f t="shared" si="119"/>
        <v>0</v>
      </c>
      <c r="AD54" s="312">
        <f t="shared" si="119"/>
        <v>0</v>
      </c>
      <c r="AE54" s="312">
        <f t="shared" si="119"/>
        <v>0</v>
      </c>
      <c r="AF54" s="315">
        <f t="shared" si="120"/>
        <v>0</v>
      </c>
      <c r="AG54" s="311">
        <f t="shared" si="121"/>
        <v>0</v>
      </c>
      <c r="AH54" s="312">
        <f t="shared" si="122"/>
        <v>0</v>
      </c>
      <c r="AI54" s="312">
        <f t="shared" si="122"/>
        <v>0</v>
      </c>
      <c r="AJ54" s="312">
        <f t="shared" si="122"/>
        <v>0</v>
      </c>
      <c r="AK54" s="312">
        <f t="shared" si="122"/>
        <v>0</v>
      </c>
      <c r="AL54" s="315">
        <f t="shared" si="123"/>
        <v>0</v>
      </c>
      <c r="AM54" s="311">
        <f t="shared" si="124"/>
        <v>0</v>
      </c>
      <c r="AN54" s="312">
        <f t="shared" si="125"/>
        <v>0</v>
      </c>
      <c r="AO54" s="312">
        <f t="shared" si="125"/>
        <v>0</v>
      </c>
      <c r="AP54" s="312">
        <f t="shared" si="125"/>
        <v>0</v>
      </c>
      <c r="AQ54" s="312">
        <f t="shared" si="125"/>
        <v>0</v>
      </c>
      <c r="AR54" s="315">
        <f t="shared" si="126"/>
        <v>0</v>
      </c>
      <c r="AS54" s="311">
        <f t="shared" si="127"/>
        <v>0</v>
      </c>
      <c r="AT54" s="312">
        <f t="shared" si="128"/>
        <v>0</v>
      </c>
      <c r="AU54" s="312">
        <f t="shared" si="128"/>
        <v>0</v>
      </c>
      <c r="AV54" s="312">
        <f t="shared" si="128"/>
        <v>0</v>
      </c>
      <c r="AW54" s="312">
        <f t="shared" si="128"/>
        <v>0</v>
      </c>
      <c r="AX54" s="315">
        <f t="shared" si="129"/>
        <v>0</v>
      </c>
      <c r="AY54" s="311">
        <f t="shared" si="130"/>
        <v>0</v>
      </c>
      <c r="AZ54" s="312">
        <f t="shared" si="131"/>
        <v>0</v>
      </c>
      <c r="BA54" s="312">
        <f t="shared" si="131"/>
        <v>0</v>
      </c>
      <c r="BB54" s="312">
        <f t="shared" si="131"/>
        <v>0</v>
      </c>
      <c r="BC54" s="312">
        <f t="shared" si="131"/>
        <v>0</v>
      </c>
      <c r="BD54" s="315">
        <f t="shared" si="132"/>
        <v>0</v>
      </c>
      <c r="BE54" s="311">
        <f t="shared" si="133"/>
        <v>0</v>
      </c>
      <c r="BF54" s="312">
        <f t="shared" si="134"/>
        <v>0</v>
      </c>
      <c r="BG54" s="312">
        <f t="shared" si="134"/>
        <v>0</v>
      </c>
      <c r="BH54" s="312">
        <f t="shared" si="134"/>
        <v>0</v>
      </c>
      <c r="BI54" s="312">
        <f t="shared" si="134"/>
        <v>0</v>
      </c>
      <c r="BJ54" s="315">
        <f t="shared" si="135"/>
        <v>0</v>
      </c>
      <c r="BK54" s="311">
        <f t="shared" si="136"/>
        <v>0</v>
      </c>
      <c r="BL54" s="312">
        <f t="shared" si="137"/>
        <v>0</v>
      </c>
      <c r="BM54" s="312">
        <f t="shared" si="137"/>
        <v>0</v>
      </c>
      <c r="BN54" s="312">
        <f t="shared" si="137"/>
        <v>0</v>
      </c>
      <c r="BO54" s="312">
        <f t="shared" si="137"/>
        <v>0</v>
      </c>
      <c r="BP54" s="315">
        <f t="shared" si="138"/>
        <v>0</v>
      </c>
      <c r="BQ54" s="311">
        <f t="shared" si="139"/>
        <v>0</v>
      </c>
      <c r="BR54" s="312">
        <f t="shared" si="140"/>
        <v>0</v>
      </c>
      <c r="BS54" s="312">
        <f t="shared" si="140"/>
        <v>0</v>
      </c>
      <c r="BT54" s="312">
        <f t="shared" si="140"/>
        <v>0</v>
      </c>
      <c r="BU54" s="312">
        <f t="shared" si="140"/>
        <v>0</v>
      </c>
      <c r="BV54" s="315">
        <f t="shared" si="141"/>
        <v>0</v>
      </c>
      <c r="BW54" s="311">
        <f t="shared" si="142"/>
        <v>0</v>
      </c>
      <c r="BX54" s="312">
        <f t="shared" si="143"/>
        <v>0</v>
      </c>
      <c r="BY54" s="312">
        <f t="shared" si="143"/>
        <v>0</v>
      </c>
      <c r="BZ54" s="312">
        <f t="shared" si="143"/>
        <v>0</v>
      </c>
      <c r="CA54" s="312">
        <f t="shared" si="143"/>
        <v>0</v>
      </c>
      <c r="CB54" s="315">
        <f t="shared" si="144"/>
        <v>0</v>
      </c>
      <c r="CC54" s="311">
        <f t="shared" si="145"/>
        <v>0</v>
      </c>
      <c r="CD54" s="312">
        <f t="shared" si="145"/>
        <v>0</v>
      </c>
      <c r="CE54" s="312">
        <f t="shared" si="145"/>
        <v>0</v>
      </c>
      <c r="CF54" s="312">
        <f t="shared" si="145"/>
        <v>0</v>
      </c>
      <c r="CG54" s="312">
        <f t="shared" si="145"/>
        <v>0</v>
      </c>
      <c r="CH54" s="315">
        <f t="shared" si="146"/>
        <v>0</v>
      </c>
      <c r="CI54" s="316">
        <f t="shared" si="147"/>
        <v>0</v>
      </c>
      <c r="CJ54" s="316">
        <f t="shared" si="147"/>
        <v>0</v>
      </c>
      <c r="CK54" s="316">
        <f t="shared" si="147"/>
        <v>0</v>
      </c>
      <c r="CL54" s="316">
        <f t="shared" si="147"/>
        <v>0</v>
      </c>
      <c r="CM54" s="316">
        <f t="shared" si="147"/>
        <v>0</v>
      </c>
      <c r="CN54" s="317">
        <f t="shared" si="148"/>
        <v>0</v>
      </c>
      <c r="CO54" s="288"/>
    </row>
    <row r="55" spans="1:93" ht="19.5" customHeight="1" x14ac:dyDescent="0.25">
      <c r="A55" s="41915" t="s">
        <v>31</v>
      </c>
      <c r="B55" s="41916"/>
      <c r="C55" s="311">
        <f t="shared" si="107"/>
        <v>0</v>
      </c>
      <c r="D55" s="312">
        <f t="shared" si="107"/>
        <v>0</v>
      </c>
      <c r="E55" s="312">
        <f t="shared" si="107"/>
        <v>0</v>
      </c>
      <c r="F55" s="312">
        <f t="shared" si="107"/>
        <v>0</v>
      </c>
      <c r="G55" s="312">
        <f t="shared" si="107"/>
        <v>0</v>
      </c>
      <c r="H55" s="313">
        <f t="shared" si="108"/>
        <v>0</v>
      </c>
      <c r="I55" s="314">
        <f t="shared" si="109"/>
        <v>0</v>
      </c>
      <c r="J55" s="312">
        <f t="shared" si="110"/>
        <v>0</v>
      </c>
      <c r="K55" s="312">
        <f t="shared" si="110"/>
        <v>0</v>
      </c>
      <c r="L55" s="312">
        <f t="shared" si="110"/>
        <v>0</v>
      </c>
      <c r="M55" s="312">
        <f t="shared" si="110"/>
        <v>0</v>
      </c>
      <c r="N55" s="315">
        <f t="shared" si="111"/>
        <v>0</v>
      </c>
      <c r="O55" s="311">
        <f t="shared" si="112"/>
        <v>0</v>
      </c>
      <c r="P55" s="312">
        <f t="shared" si="113"/>
        <v>0</v>
      </c>
      <c r="Q55" s="312">
        <f t="shared" si="113"/>
        <v>0</v>
      </c>
      <c r="R55" s="312">
        <f t="shared" si="113"/>
        <v>0</v>
      </c>
      <c r="S55" s="312">
        <f t="shared" si="113"/>
        <v>0</v>
      </c>
      <c r="T55" s="315">
        <f t="shared" si="114"/>
        <v>0</v>
      </c>
      <c r="U55" s="314">
        <f t="shared" si="115"/>
        <v>0</v>
      </c>
      <c r="V55" s="312">
        <f t="shared" si="116"/>
        <v>0</v>
      </c>
      <c r="W55" s="312">
        <f t="shared" si="116"/>
        <v>0</v>
      </c>
      <c r="X55" s="312">
        <f t="shared" si="116"/>
        <v>0</v>
      </c>
      <c r="Y55" s="312">
        <f t="shared" si="116"/>
        <v>0</v>
      </c>
      <c r="Z55" s="315">
        <f t="shared" si="117"/>
        <v>0</v>
      </c>
      <c r="AA55" s="311">
        <f t="shared" si="118"/>
        <v>0</v>
      </c>
      <c r="AB55" s="312">
        <f t="shared" si="119"/>
        <v>0</v>
      </c>
      <c r="AC55" s="312">
        <f t="shared" si="119"/>
        <v>0</v>
      </c>
      <c r="AD55" s="312">
        <f t="shared" si="119"/>
        <v>0</v>
      </c>
      <c r="AE55" s="312">
        <f t="shared" si="119"/>
        <v>0</v>
      </c>
      <c r="AF55" s="315">
        <f t="shared" si="120"/>
        <v>0</v>
      </c>
      <c r="AG55" s="311">
        <f t="shared" si="121"/>
        <v>0</v>
      </c>
      <c r="AH55" s="312">
        <f t="shared" si="122"/>
        <v>0</v>
      </c>
      <c r="AI55" s="312">
        <f t="shared" si="122"/>
        <v>0</v>
      </c>
      <c r="AJ55" s="312">
        <f t="shared" si="122"/>
        <v>0</v>
      </c>
      <c r="AK55" s="312">
        <f t="shared" si="122"/>
        <v>0</v>
      </c>
      <c r="AL55" s="315">
        <f t="shared" si="123"/>
        <v>0</v>
      </c>
      <c r="AM55" s="311">
        <f t="shared" si="124"/>
        <v>0</v>
      </c>
      <c r="AN55" s="312">
        <f t="shared" si="125"/>
        <v>0</v>
      </c>
      <c r="AO55" s="312">
        <f t="shared" si="125"/>
        <v>0</v>
      </c>
      <c r="AP55" s="312">
        <f t="shared" si="125"/>
        <v>0</v>
      </c>
      <c r="AQ55" s="312">
        <f t="shared" si="125"/>
        <v>0</v>
      </c>
      <c r="AR55" s="315">
        <f t="shared" si="126"/>
        <v>0</v>
      </c>
      <c r="AS55" s="311">
        <f t="shared" si="127"/>
        <v>0</v>
      </c>
      <c r="AT55" s="312">
        <f t="shared" si="128"/>
        <v>0</v>
      </c>
      <c r="AU55" s="312">
        <f t="shared" si="128"/>
        <v>0</v>
      </c>
      <c r="AV55" s="312">
        <f t="shared" si="128"/>
        <v>0</v>
      </c>
      <c r="AW55" s="312">
        <f t="shared" si="128"/>
        <v>0</v>
      </c>
      <c r="AX55" s="315">
        <f t="shared" si="129"/>
        <v>0</v>
      </c>
      <c r="AY55" s="311">
        <f t="shared" si="130"/>
        <v>0</v>
      </c>
      <c r="AZ55" s="312">
        <f t="shared" si="131"/>
        <v>0</v>
      </c>
      <c r="BA55" s="312">
        <f t="shared" si="131"/>
        <v>0</v>
      </c>
      <c r="BB55" s="312">
        <f t="shared" si="131"/>
        <v>0</v>
      </c>
      <c r="BC55" s="312">
        <f t="shared" si="131"/>
        <v>0</v>
      </c>
      <c r="BD55" s="315">
        <f t="shared" si="132"/>
        <v>0</v>
      </c>
      <c r="BE55" s="311">
        <f t="shared" si="133"/>
        <v>0</v>
      </c>
      <c r="BF55" s="312">
        <f t="shared" si="134"/>
        <v>0</v>
      </c>
      <c r="BG55" s="312">
        <f t="shared" si="134"/>
        <v>0</v>
      </c>
      <c r="BH55" s="312">
        <f t="shared" si="134"/>
        <v>0</v>
      </c>
      <c r="BI55" s="312">
        <f t="shared" si="134"/>
        <v>0</v>
      </c>
      <c r="BJ55" s="315">
        <f t="shared" si="135"/>
        <v>0</v>
      </c>
      <c r="BK55" s="311">
        <f t="shared" si="136"/>
        <v>0</v>
      </c>
      <c r="BL55" s="312">
        <f t="shared" si="137"/>
        <v>0</v>
      </c>
      <c r="BM55" s="312">
        <f t="shared" si="137"/>
        <v>0</v>
      </c>
      <c r="BN55" s="312">
        <f t="shared" si="137"/>
        <v>0</v>
      </c>
      <c r="BO55" s="312">
        <f t="shared" si="137"/>
        <v>0</v>
      </c>
      <c r="BP55" s="315">
        <f t="shared" si="138"/>
        <v>0</v>
      </c>
      <c r="BQ55" s="311">
        <f t="shared" si="139"/>
        <v>0</v>
      </c>
      <c r="BR55" s="312">
        <f t="shared" si="140"/>
        <v>0</v>
      </c>
      <c r="BS55" s="312">
        <f t="shared" si="140"/>
        <v>0</v>
      </c>
      <c r="BT55" s="312">
        <f t="shared" si="140"/>
        <v>0</v>
      </c>
      <c r="BU55" s="312">
        <f t="shared" si="140"/>
        <v>0</v>
      </c>
      <c r="BV55" s="315">
        <f t="shared" si="141"/>
        <v>0</v>
      </c>
      <c r="BW55" s="311">
        <f t="shared" si="142"/>
        <v>0</v>
      </c>
      <c r="BX55" s="312">
        <f t="shared" si="143"/>
        <v>0</v>
      </c>
      <c r="BY55" s="312">
        <f t="shared" si="143"/>
        <v>0</v>
      </c>
      <c r="BZ55" s="312">
        <f t="shared" si="143"/>
        <v>0</v>
      </c>
      <c r="CA55" s="312">
        <f t="shared" si="143"/>
        <v>0</v>
      </c>
      <c r="CB55" s="315">
        <f t="shared" si="144"/>
        <v>0</v>
      </c>
      <c r="CC55" s="311">
        <f t="shared" si="145"/>
        <v>0</v>
      </c>
      <c r="CD55" s="312">
        <f t="shared" si="145"/>
        <v>0</v>
      </c>
      <c r="CE55" s="312">
        <f t="shared" si="145"/>
        <v>0</v>
      </c>
      <c r="CF55" s="312">
        <f t="shared" si="145"/>
        <v>0</v>
      </c>
      <c r="CG55" s="312">
        <f t="shared" si="145"/>
        <v>0</v>
      </c>
      <c r="CH55" s="315">
        <f t="shared" si="146"/>
        <v>0</v>
      </c>
      <c r="CI55" s="316">
        <f t="shared" si="147"/>
        <v>0</v>
      </c>
      <c r="CJ55" s="316">
        <f t="shared" si="147"/>
        <v>0</v>
      </c>
      <c r="CK55" s="316">
        <f t="shared" si="147"/>
        <v>0</v>
      </c>
      <c r="CL55" s="316">
        <f t="shared" si="147"/>
        <v>0</v>
      </c>
      <c r="CM55" s="316">
        <f t="shared" si="147"/>
        <v>0</v>
      </c>
      <c r="CN55" s="317">
        <f t="shared" si="148"/>
        <v>0</v>
      </c>
      <c r="CO55" s="288"/>
    </row>
    <row r="56" spans="1:93" ht="19.5" customHeight="1" x14ac:dyDescent="0.25">
      <c r="A56" s="41915" t="s">
        <v>32</v>
      </c>
      <c r="B56" s="41916"/>
      <c r="C56" s="311">
        <f t="shared" si="107"/>
        <v>0</v>
      </c>
      <c r="D56" s="312">
        <f t="shared" si="107"/>
        <v>0</v>
      </c>
      <c r="E56" s="312">
        <f t="shared" si="107"/>
        <v>0</v>
      </c>
      <c r="F56" s="312">
        <f t="shared" si="107"/>
        <v>0</v>
      </c>
      <c r="G56" s="312">
        <f t="shared" si="107"/>
        <v>0</v>
      </c>
      <c r="H56" s="313">
        <f t="shared" si="108"/>
        <v>0</v>
      </c>
      <c r="I56" s="314">
        <f t="shared" si="109"/>
        <v>0</v>
      </c>
      <c r="J56" s="312">
        <f t="shared" si="110"/>
        <v>0</v>
      </c>
      <c r="K56" s="312">
        <f t="shared" si="110"/>
        <v>0</v>
      </c>
      <c r="L56" s="312">
        <f t="shared" si="110"/>
        <v>0</v>
      </c>
      <c r="M56" s="312">
        <f t="shared" si="110"/>
        <v>0</v>
      </c>
      <c r="N56" s="315">
        <f t="shared" si="111"/>
        <v>0</v>
      </c>
      <c r="O56" s="311">
        <f t="shared" si="112"/>
        <v>0</v>
      </c>
      <c r="P56" s="312">
        <f t="shared" si="113"/>
        <v>0</v>
      </c>
      <c r="Q56" s="312">
        <f t="shared" si="113"/>
        <v>0</v>
      </c>
      <c r="R56" s="312">
        <f t="shared" si="113"/>
        <v>0</v>
      </c>
      <c r="S56" s="312">
        <f t="shared" si="113"/>
        <v>0</v>
      </c>
      <c r="T56" s="315">
        <f t="shared" si="114"/>
        <v>0</v>
      </c>
      <c r="U56" s="314">
        <f t="shared" si="115"/>
        <v>0</v>
      </c>
      <c r="V56" s="312">
        <f t="shared" si="116"/>
        <v>0</v>
      </c>
      <c r="W56" s="312">
        <f t="shared" si="116"/>
        <v>0</v>
      </c>
      <c r="X56" s="312">
        <f t="shared" si="116"/>
        <v>0</v>
      </c>
      <c r="Y56" s="312">
        <f t="shared" si="116"/>
        <v>0</v>
      </c>
      <c r="Z56" s="315">
        <f t="shared" si="117"/>
        <v>0</v>
      </c>
      <c r="AA56" s="311">
        <f t="shared" si="118"/>
        <v>0</v>
      </c>
      <c r="AB56" s="312">
        <f t="shared" si="119"/>
        <v>0</v>
      </c>
      <c r="AC56" s="312">
        <f t="shared" si="119"/>
        <v>0</v>
      </c>
      <c r="AD56" s="312">
        <f t="shared" si="119"/>
        <v>0</v>
      </c>
      <c r="AE56" s="312">
        <f t="shared" si="119"/>
        <v>0</v>
      </c>
      <c r="AF56" s="315">
        <f t="shared" si="120"/>
        <v>0</v>
      </c>
      <c r="AG56" s="311">
        <f t="shared" si="121"/>
        <v>0</v>
      </c>
      <c r="AH56" s="312">
        <f t="shared" si="122"/>
        <v>0</v>
      </c>
      <c r="AI56" s="312">
        <f t="shared" si="122"/>
        <v>0</v>
      </c>
      <c r="AJ56" s="312">
        <f t="shared" si="122"/>
        <v>0</v>
      </c>
      <c r="AK56" s="312">
        <f t="shared" si="122"/>
        <v>0</v>
      </c>
      <c r="AL56" s="315">
        <f t="shared" si="123"/>
        <v>0</v>
      </c>
      <c r="AM56" s="311">
        <f t="shared" si="124"/>
        <v>0</v>
      </c>
      <c r="AN56" s="312">
        <f t="shared" si="125"/>
        <v>0</v>
      </c>
      <c r="AO56" s="312">
        <f t="shared" si="125"/>
        <v>0</v>
      </c>
      <c r="AP56" s="312">
        <f t="shared" si="125"/>
        <v>0</v>
      </c>
      <c r="AQ56" s="312">
        <f t="shared" si="125"/>
        <v>0</v>
      </c>
      <c r="AR56" s="315">
        <f t="shared" si="126"/>
        <v>0</v>
      </c>
      <c r="AS56" s="311">
        <f t="shared" si="127"/>
        <v>0</v>
      </c>
      <c r="AT56" s="312">
        <f t="shared" si="128"/>
        <v>0</v>
      </c>
      <c r="AU56" s="312">
        <f t="shared" si="128"/>
        <v>0</v>
      </c>
      <c r="AV56" s="312">
        <f t="shared" si="128"/>
        <v>0</v>
      </c>
      <c r="AW56" s="312">
        <f t="shared" si="128"/>
        <v>0</v>
      </c>
      <c r="AX56" s="315">
        <f t="shared" si="129"/>
        <v>0</v>
      </c>
      <c r="AY56" s="311">
        <f t="shared" si="130"/>
        <v>0</v>
      </c>
      <c r="AZ56" s="312">
        <f t="shared" si="131"/>
        <v>0</v>
      </c>
      <c r="BA56" s="312">
        <f t="shared" si="131"/>
        <v>0</v>
      </c>
      <c r="BB56" s="312">
        <f t="shared" si="131"/>
        <v>0</v>
      </c>
      <c r="BC56" s="312">
        <f t="shared" si="131"/>
        <v>0</v>
      </c>
      <c r="BD56" s="315">
        <f t="shared" si="132"/>
        <v>0</v>
      </c>
      <c r="BE56" s="311">
        <f t="shared" si="133"/>
        <v>0</v>
      </c>
      <c r="BF56" s="312">
        <f t="shared" si="134"/>
        <v>0</v>
      </c>
      <c r="BG56" s="312">
        <f t="shared" si="134"/>
        <v>0</v>
      </c>
      <c r="BH56" s="312">
        <f t="shared" si="134"/>
        <v>0</v>
      </c>
      <c r="BI56" s="312">
        <f t="shared" si="134"/>
        <v>0</v>
      </c>
      <c r="BJ56" s="315">
        <f t="shared" si="135"/>
        <v>0</v>
      </c>
      <c r="BK56" s="311">
        <f t="shared" si="136"/>
        <v>0</v>
      </c>
      <c r="BL56" s="312">
        <f t="shared" si="137"/>
        <v>0</v>
      </c>
      <c r="BM56" s="312">
        <f t="shared" si="137"/>
        <v>0</v>
      </c>
      <c r="BN56" s="312">
        <f t="shared" si="137"/>
        <v>0</v>
      </c>
      <c r="BO56" s="312">
        <f t="shared" si="137"/>
        <v>0</v>
      </c>
      <c r="BP56" s="315">
        <f t="shared" si="138"/>
        <v>0</v>
      </c>
      <c r="BQ56" s="311">
        <f t="shared" si="139"/>
        <v>0</v>
      </c>
      <c r="BR56" s="312">
        <f t="shared" si="140"/>
        <v>0</v>
      </c>
      <c r="BS56" s="312">
        <f t="shared" si="140"/>
        <v>0</v>
      </c>
      <c r="BT56" s="312">
        <f t="shared" si="140"/>
        <v>0</v>
      </c>
      <c r="BU56" s="312">
        <f t="shared" si="140"/>
        <v>0</v>
      </c>
      <c r="BV56" s="315">
        <f t="shared" si="141"/>
        <v>0</v>
      </c>
      <c r="BW56" s="311">
        <f t="shared" si="142"/>
        <v>0</v>
      </c>
      <c r="BX56" s="312">
        <f t="shared" si="143"/>
        <v>0</v>
      </c>
      <c r="BY56" s="312">
        <f t="shared" si="143"/>
        <v>0</v>
      </c>
      <c r="BZ56" s="312">
        <f t="shared" si="143"/>
        <v>0</v>
      </c>
      <c r="CA56" s="312">
        <f t="shared" si="143"/>
        <v>0</v>
      </c>
      <c r="CB56" s="315">
        <f t="shared" si="144"/>
        <v>0</v>
      </c>
      <c r="CC56" s="311">
        <f t="shared" si="145"/>
        <v>0</v>
      </c>
      <c r="CD56" s="312">
        <f t="shared" si="145"/>
        <v>0</v>
      </c>
      <c r="CE56" s="312">
        <f t="shared" si="145"/>
        <v>0</v>
      </c>
      <c r="CF56" s="312">
        <f t="shared" si="145"/>
        <v>0</v>
      </c>
      <c r="CG56" s="312">
        <f t="shared" si="145"/>
        <v>0</v>
      </c>
      <c r="CH56" s="315">
        <f t="shared" si="146"/>
        <v>0</v>
      </c>
      <c r="CI56" s="316">
        <f t="shared" si="147"/>
        <v>0</v>
      </c>
      <c r="CJ56" s="316">
        <f t="shared" si="147"/>
        <v>0</v>
      </c>
      <c r="CK56" s="316">
        <f t="shared" si="147"/>
        <v>0</v>
      </c>
      <c r="CL56" s="316">
        <f t="shared" si="147"/>
        <v>0</v>
      </c>
      <c r="CM56" s="316">
        <f t="shared" si="147"/>
        <v>0</v>
      </c>
      <c r="CN56" s="317">
        <f t="shared" si="148"/>
        <v>0</v>
      </c>
      <c r="CO56" s="288"/>
    </row>
    <row r="57" spans="1:93" ht="19.5" customHeight="1" x14ac:dyDescent="0.25">
      <c r="A57" s="41921" t="s">
        <v>33</v>
      </c>
      <c r="B57" s="41922"/>
      <c r="C57" s="304">
        <f t="shared" si="107"/>
        <v>0</v>
      </c>
      <c r="D57" s="305">
        <f t="shared" si="107"/>
        <v>0</v>
      </c>
      <c r="E57" s="305">
        <f t="shared" si="107"/>
        <v>0</v>
      </c>
      <c r="F57" s="305">
        <f t="shared" si="107"/>
        <v>0</v>
      </c>
      <c r="G57" s="305">
        <f t="shared" si="107"/>
        <v>0</v>
      </c>
      <c r="H57" s="306">
        <f t="shared" si="108"/>
        <v>0</v>
      </c>
      <c r="I57" s="307">
        <f t="shared" si="109"/>
        <v>0</v>
      </c>
      <c r="J57" s="305">
        <f t="shared" si="110"/>
        <v>0</v>
      </c>
      <c r="K57" s="305">
        <f t="shared" si="110"/>
        <v>0</v>
      </c>
      <c r="L57" s="305">
        <f t="shared" si="110"/>
        <v>0</v>
      </c>
      <c r="M57" s="305">
        <f t="shared" si="110"/>
        <v>0</v>
      </c>
      <c r="N57" s="308">
        <f t="shared" si="111"/>
        <v>0</v>
      </c>
      <c r="O57" s="304">
        <f t="shared" si="112"/>
        <v>0</v>
      </c>
      <c r="P57" s="305">
        <f t="shared" si="113"/>
        <v>0</v>
      </c>
      <c r="Q57" s="305">
        <f t="shared" si="113"/>
        <v>0</v>
      </c>
      <c r="R57" s="305">
        <f t="shared" si="113"/>
        <v>0</v>
      </c>
      <c r="S57" s="305">
        <f t="shared" si="113"/>
        <v>0</v>
      </c>
      <c r="T57" s="308">
        <f t="shared" si="114"/>
        <v>0</v>
      </c>
      <c r="U57" s="307">
        <f t="shared" si="115"/>
        <v>0</v>
      </c>
      <c r="V57" s="305">
        <f t="shared" si="116"/>
        <v>0</v>
      </c>
      <c r="W57" s="305">
        <f t="shared" si="116"/>
        <v>0</v>
      </c>
      <c r="X57" s="305">
        <f t="shared" si="116"/>
        <v>0</v>
      </c>
      <c r="Y57" s="305">
        <f t="shared" si="116"/>
        <v>0</v>
      </c>
      <c r="Z57" s="308">
        <f t="shared" si="117"/>
        <v>0</v>
      </c>
      <c r="AA57" s="304">
        <f t="shared" si="118"/>
        <v>0</v>
      </c>
      <c r="AB57" s="305">
        <f t="shared" si="119"/>
        <v>0</v>
      </c>
      <c r="AC57" s="305">
        <f t="shared" si="119"/>
        <v>0</v>
      </c>
      <c r="AD57" s="305">
        <f t="shared" si="119"/>
        <v>0</v>
      </c>
      <c r="AE57" s="305">
        <f t="shared" si="119"/>
        <v>0</v>
      </c>
      <c r="AF57" s="308">
        <f t="shared" si="120"/>
        <v>0</v>
      </c>
      <c r="AG57" s="304">
        <f t="shared" si="121"/>
        <v>0</v>
      </c>
      <c r="AH57" s="305">
        <f t="shared" si="122"/>
        <v>0</v>
      </c>
      <c r="AI57" s="305">
        <f t="shared" si="122"/>
        <v>0</v>
      </c>
      <c r="AJ57" s="305">
        <f t="shared" si="122"/>
        <v>0</v>
      </c>
      <c r="AK57" s="305">
        <f t="shared" si="122"/>
        <v>0</v>
      </c>
      <c r="AL57" s="308">
        <f t="shared" si="123"/>
        <v>0</v>
      </c>
      <c r="AM57" s="304">
        <f t="shared" si="124"/>
        <v>0</v>
      </c>
      <c r="AN57" s="305">
        <f t="shared" si="125"/>
        <v>0</v>
      </c>
      <c r="AO57" s="305">
        <f t="shared" si="125"/>
        <v>0</v>
      </c>
      <c r="AP57" s="305">
        <f t="shared" si="125"/>
        <v>0</v>
      </c>
      <c r="AQ57" s="305">
        <f t="shared" si="125"/>
        <v>0</v>
      </c>
      <c r="AR57" s="308">
        <f t="shared" si="126"/>
        <v>0</v>
      </c>
      <c r="AS57" s="304">
        <f t="shared" si="127"/>
        <v>0</v>
      </c>
      <c r="AT57" s="305">
        <f t="shared" si="128"/>
        <v>0</v>
      </c>
      <c r="AU57" s="305">
        <f t="shared" si="128"/>
        <v>0</v>
      </c>
      <c r="AV57" s="305">
        <f t="shared" si="128"/>
        <v>0</v>
      </c>
      <c r="AW57" s="305">
        <f t="shared" si="128"/>
        <v>0</v>
      </c>
      <c r="AX57" s="308">
        <f t="shared" si="129"/>
        <v>0</v>
      </c>
      <c r="AY57" s="304">
        <f t="shared" si="130"/>
        <v>0</v>
      </c>
      <c r="AZ57" s="305">
        <f t="shared" si="131"/>
        <v>0</v>
      </c>
      <c r="BA57" s="305">
        <f t="shared" si="131"/>
        <v>0</v>
      </c>
      <c r="BB57" s="305">
        <f t="shared" si="131"/>
        <v>0</v>
      </c>
      <c r="BC57" s="305">
        <f t="shared" si="131"/>
        <v>0</v>
      </c>
      <c r="BD57" s="308">
        <f t="shared" si="132"/>
        <v>0</v>
      </c>
      <c r="BE57" s="304">
        <f t="shared" si="133"/>
        <v>0</v>
      </c>
      <c r="BF57" s="305">
        <f t="shared" si="134"/>
        <v>0</v>
      </c>
      <c r="BG57" s="305">
        <f t="shared" si="134"/>
        <v>0</v>
      </c>
      <c r="BH57" s="305">
        <f t="shared" si="134"/>
        <v>0</v>
      </c>
      <c r="BI57" s="305">
        <f t="shared" si="134"/>
        <v>0</v>
      </c>
      <c r="BJ57" s="308">
        <f t="shared" si="135"/>
        <v>0</v>
      </c>
      <c r="BK57" s="304">
        <f t="shared" si="136"/>
        <v>0</v>
      </c>
      <c r="BL57" s="305">
        <f t="shared" si="137"/>
        <v>0</v>
      </c>
      <c r="BM57" s="305">
        <f t="shared" si="137"/>
        <v>0</v>
      </c>
      <c r="BN57" s="305">
        <f t="shared" si="137"/>
        <v>0</v>
      </c>
      <c r="BO57" s="305">
        <f t="shared" si="137"/>
        <v>0</v>
      </c>
      <c r="BP57" s="308">
        <f t="shared" si="138"/>
        <v>0</v>
      </c>
      <c r="BQ57" s="304">
        <f t="shared" si="139"/>
        <v>0</v>
      </c>
      <c r="BR57" s="305">
        <f t="shared" si="140"/>
        <v>0</v>
      </c>
      <c r="BS57" s="305">
        <f t="shared" si="140"/>
        <v>0</v>
      </c>
      <c r="BT57" s="305">
        <f t="shared" si="140"/>
        <v>0</v>
      </c>
      <c r="BU57" s="305">
        <f t="shared" si="140"/>
        <v>0</v>
      </c>
      <c r="BV57" s="308">
        <f t="shared" si="141"/>
        <v>0</v>
      </c>
      <c r="BW57" s="304">
        <f t="shared" si="142"/>
        <v>0</v>
      </c>
      <c r="BX57" s="305">
        <f t="shared" si="143"/>
        <v>0</v>
      </c>
      <c r="BY57" s="305">
        <f t="shared" si="143"/>
        <v>0</v>
      </c>
      <c r="BZ57" s="305">
        <f t="shared" si="143"/>
        <v>0</v>
      </c>
      <c r="CA57" s="305">
        <f t="shared" si="143"/>
        <v>0</v>
      </c>
      <c r="CB57" s="308">
        <f t="shared" si="144"/>
        <v>0</v>
      </c>
      <c r="CC57" s="304">
        <f t="shared" si="145"/>
        <v>0</v>
      </c>
      <c r="CD57" s="305">
        <f t="shared" si="145"/>
        <v>0</v>
      </c>
      <c r="CE57" s="305">
        <f t="shared" si="145"/>
        <v>0</v>
      </c>
      <c r="CF57" s="305">
        <f t="shared" si="145"/>
        <v>0</v>
      </c>
      <c r="CG57" s="305">
        <f t="shared" si="145"/>
        <v>0</v>
      </c>
      <c r="CH57" s="308">
        <f t="shared" si="146"/>
        <v>0</v>
      </c>
      <c r="CI57" s="309">
        <f t="shared" si="147"/>
        <v>0</v>
      </c>
      <c r="CJ57" s="309">
        <f t="shared" si="147"/>
        <v>0</v>
      </c>
      <c r="CK57" s="309">
        <f t="shared" si="147"/>
        <v>0</v>
      </c>
      <c r="CL57" s="309">
        <f t="shared" si="147"/>
        <v>0</v>
      </c>
      <c r="CM57" s="309">
        <f t="shared" si="147"/>
        <v>0</v>
      </c>
      <c r="CN57" s="310">
        <f t="shared" si="148"/>
        <v>0</v>
      </c>
      <c r="CO57" s="288"/>
    </row>
    <row r="58" spans="1:93" ht="19.5" customHeight="1" x14ac:dyDescent="0.25">
      <c r="A58" s="41915" t="s">
        <v>34</v>
      </c>
      <c r="B58" s="41916"/>
      <c r="C58" s="311">
        <f t="shared" si="107"/>
        <v>0</v>
      </c>
      <c r="D58" s="312">
        <f t="shared" si="107"/>
        <v>0</v>
      </c>
      <c r="E58" s="312">
        <f t="shared" si="107"/>
        <v>0</v>
      </c>
      <c r="F58" s="312">
        <f t="shared" si="107"/>
        <v>0</v>
      </c>
      <c r="G58" s="312">
        <f t="shared" si="107"/>
        <v>0</v>
      </c>
      <c r="H58" s="313">
        <f t="shared" si="108"/>
        <v>0</v>
      </c>
      <c r="I58" s="314">
        <f t="shared" si="109"/>
        <v>0</v>
      </c>
      <c r="J58" s="312">
        <f t="shared" si="110"/>
        <v>0</v>
      </c>
      <c r="K58" s="312">
        <f t="shared" si="110"/>
        <v>0</v>
      </c>
      <c r="L58" s="312">
        <f t="shared" si="110"/>
        <v>0</v>
      </c>
      <c r="M58" s="312">
        <f t="shared" si="110"/>
        <v>0</v>
      </c>
      <c r="N58" s="315">
        <f t="shared" si="111"/>
        <v>0</v>
      </c>
      <c r="O58" s="311">
        <f t="shared" si="112"/>
        <v>0</v>
      </c>
      <c r="P58" s="312">
        <f t="shared" si="113"/>
        <v>0</v>
      </c>
      <c r="Q58" s="312">
        <f t="shared" si="113"/>
        <v>0</v>
      </c>
      <c r="R58" s="312">
        <f t="shared" si="113"/>
        <v>0</v>
      </c>
      <c r="S58" s="312">
        <f t="shared" si="113"/>
        <v>0</v>
      </c>
      <c r="T58" s="315">
        <f t="shared" si="114"/>
        <v>0</v>
      </c>
      <c r="U58" s="314">
        <f t="shared" si="115"/>
        <v>0</v>
      </c>
      <c r="V58" s="312">
        <f t="shared" si="116"/>
        <v>0</v>
      </c>
      <c r="W58" s="312">
        <f t="shared" si="116"/>
        <v>0</v>
      </c>
      <c r="X58" s="312">
        <f t="shared" si="116"/>
        <v>0</v>
      </c>
      <c r="Y58" s="312">
        <f t="shared" si="116"/>
        <v>0</v>
      </c>
      <c r="Z58" s="315">
        <f t="shared" si="117"/>
        <v>0</v>
      </c>
      <c r="AA58" s="311">
        <f t="shared" si="118"/>
        <v>0</v>
      </c>
      <c r="AB58" s="312">
        <f t="shared" si="119"/>
        <v>0</v>
      </c>
      <c r="AC58" s="312">
        <f t="shared" si="119"/>
        <v>0</v>
      </c>
      <c r="AD58" s="312">
        <f t="shared" si="119"/>
        <v>0</v>
      </c>
      <c r="AE58" s="312">
        <f t="shared" si="119"/>
        <v>0</v>
      </c>
      <c r="AF58" s="315">
        <f t="shared" si="120"/>
        <v>0</v>
      </c>
      <c r="AG58" s="311">
        <f t="shared" si="121"/>
        <v>0</v>
      </c>
      <c r="AH58" s="312">
        <f t="shared" si="122"/>
        <v>0</v>
      </c>
      <c r="AI58" s="312">
        <f t="shared" si="122"/>
        <v>0</v>
      </c>
      <c r="AJ58" s="312">
        <f t="shared" si="122"/>
        <v>0</v>
      </c>
      <c r="AK58" s="312">
        <f t="shared" si="122"/>
        <v>0</v>
      </c>
      <c r="AL58" s="315">
        <f t="shared" si="123"/>
        <v>0</v>
      </c>
      <c r="AM58" s="311">
        <f t="shared" si="124"/>
        <v>0</v>
      </c>
      <c r="AN58" s="312">
        <f t="shared" si="125"/>
        <v>0</v>
      </c>
      <c r="AO58" s="312">
        <f t="shared" si="125"/>
        <v>0</v>
      </c>
      <c r="AP58" s="312">
        <f t="shared" si="125"/>
        <v>0</v>
      </c>
      <c r="AQ58" s="312">
        <f t="shared" si="125"/>
        <v>0</v>
      </c>
      <c r="AR58" s="315">
        <f t="shared" si="126"/>
        <v>0</v>
      </c>
      <c r="AS58" s="311">
        <f t="shared" si="127"/>
        <v>0</v>
      </c>
      <c r="AT58" s="312">
        <f t="shared" si="128"/>
        <v>0</v>
      </c>
      <c r="AU58" s="312">
        <f t="shared" si="128"/>
        <v>0</v>
      </c>
      <c r="AV58" s="312">
        <f t="shared" si="128"/>
        <v>0</v>
      </c>
      <c r="AW58" s="312">
        <f t="shared" si="128"/>
        <v>0</v>
      </c>
      <c r="AX58" s="315">
        <f t="shared" si="129"/>
        <v>0</v>
      </c>
      <c r="AY58" s="311">
        <f t="shared" si="130"/>
        <v>0</v>
      </c>
      <c r="AZ58" s="312">
        <f t="shared" si="131"/>
        <v>0</v>
      </c>
      <c r="BA58" s="312">
        <f t="shared" si="131"/>
        <v>0</v>
      </c>
      <c r="BB58" s="312">
        <f t="shared" si="131"/>
        <v>0</v>
      </c>
      <c r="BC58" s="312">
        <f t="shared" si="131"/>
        <v>0</v>
      </c>
      <c r="BD58" s="315">
        <f t="shared" si="132"/>
        <v>0</v>
      </c>
      <c r="BE58" s="311">
        <f t="shared" si="133"/>
        <v>0</v>
      </c>
      <c r="BF58" s="312">
        <f t="shared" si="134"/>
        <v>0</v>
      </c>
      <c r="BG58" s="312">
        <f t="shared" si="134"/>
        <v>0</v>
      </c>
      <c r="BH58" s="312">
        <f t="shared" si="134"/>
        <v>0</v>
      </c>
      <c r="BI58" s="312">
        <f t="shared" si="134"/>
        <v>0</v>
      </c>
      <c r="BJ58" s="315">
        <f t="shared" si="135"/>
        <v>0</v>
      </c>
      <c r="BK58" s="311">
        <f t="shared" si="136"/>
        <v>0</v>
      </c>
      <c r="BL58" s="312">
        <f t="shared" si="137"/>
        <v>0</v>
      </c>
      <c r="BM58" s="312">
        <f t="shared" si="137"/>
        <v>0</v>
      </c>
      <c r="BN58" s="312">
        <f t="shared" si="137"/>
        <v>0</v>
      </c>
      <c r="BO58" s="312">
        <f t="shared" si="137"/>
        <v>0</v>
      </c>
      <c r="BP58" s="315">
        <f t="shared" si="138"/>
        <v>0</v>
      </c>
      <c r="BQ58" s="311">
        <f t="shared" si="139"/>
        <v>0</v>
      </c>
      <c r="BR58" s="312">
        <f t="shared" si="140"/>
        <v>0</v>
      </c>
      <c r="BS58" s="312">
        <f t="shared" si="140"/>
        <v>0</v>
      </c>
      <c r="BT58" s="312">
        <f t="shared" si="140"/>
        <v>0</v>
      </c>
      <c r="BU58" s="312">
        <f t="shared" si="140"/>
        <v>0</v>
      </c>
      <c r="BV58" s="315">
        <f t="shared" si="141"/>
        <v>0</v>
      </c>
      <c r="BW58" s="311">
        <f t="shared" si="142"/>
        <v>0</v>
      </c>
      <c r="BX58" s="312">
        <f t="shared" si="143"/>
        <v>0</v>
      </c>
      <c r="BY58" s="312">
        <f t="shared" si="143"/>
        <v>0</v>
      </c>
      <c r="BZ58" s="312">
        <f t="shared" si="143"/>
        <v>0</v>
      </c>
      <c r="CA58" s="312">
        <f t="shared" si="143"/>
        <v>0</v>
      </c>
      <c r="CB58" s="315">
        <f t="shared" si="144"/>
        <v>0</v>
      </c>
      <c r="CC58" s="311">
        <f t="shared" si="145"/>
        <v>0</v>
      </c>
      <c r="CD58" s="312">
        <f t="shared" si="145"/>
        <v>0</v>
      </c>
      <c r="CE58" s="312">
        <f t="shared" si="145"/>
        <v>0</v>
      </c>
      <c r="CF58" s="312">
        <f t="shared" si="145"/>
        <v>0</v>
      </c>
      <c r="CG58" s="312">
        <f t="shared" si="145"/>
        <v>0</v>
      </c>
      <c r="CH58" s="315">
        <f t="shared" si="146"/>
        <v>0</v>
      </c>
      <c r="CI58" s="316">
        <f t="shared" si="147"/>
        <v>0</v>
      </c>
      <c r="CJ58" s="316">
        <f t="shared" si="147"/>
        <v>0</v>
      </c>
      <c r="CK58" s="316">
        <f t="shared" si="147"/>
        <v>0</v>
      </c>
      <c r="CL58" s="316">
        <f t="shared" si="147"/>
        <v>0</v>
      </c>
      <c r="CM58" s="316">
        <f t="shared" si="147"/>
        <v>0</v>
      </c>
      <c r="CN58" s="317">
        <f t="shared" si="148"/>
        <v>0</v>
      </c>
      <c r="CO58" s="288"/>
    </row>
    <row r="59" spans="1:93" ht="19.5" customHeight="1" x14ac:dyDescent="0.25">
      <c r="A59" s="41951" t="s">
        <v>35</v>
      </c>
      <c r="B59" s="41952"/>
      <c r="C59" s="318">
        <f t="shared" si="107"/>
        <v>0</v>
      </c>
      <c r="D59" s="319">
        <f t="shared" si="107"/>
        <v>0</v>
      </c>
      <c r="E59" s="319">
        <f t="shared" si="107"/>
        <v>0</v>
      </c>
      <c r="F59" s="319">
        <f t="shared" si="107"/>
        <v>0</v>
      </c>
      <c r="G59" s="319">
        <f t="shared" si="107"/>
        <v>0</v>
      </c>
      <c r="H59" s="320">
        <f t="shared" si="108"/>
        <v>0</v>
      </c>
      <c r="I59" s="321">
        <f t="shared" si="109"/>
        <v>0</v>
      </c>
      <c r="J59" s="319">
        <f t="shared" si="110"/>
        <v>0</v>
      </c>
      <c r="K59" s="319">
        <f t="shared" si="110"/>
        <v>0</v>
      </c>
      <c r="L59" s="319">
        <f t="shared" si="110"/>
        <v>0</v>
      </c>
      <c r="M59" s="319">
        <f t="shared" si="110"/>
        <v>0</v>
      </c>
      <c r="N59" s="322">
        <f t="shared" si="111"/>
        <v>0</v>
      </c>
      <c r="O59" s="318">
        <f t="shared" si="112"/>
        <v>0</v>
      </c>
      <c r="P59" s="319">
        <f t="shared" si="113"/>
        <v>0</v>
      </c>
      <c r="Q59" s="319">
        <f t="shared" si="113"/>
        <v>0</v>
      </c>
      <c r="R59" s="319">
        <f t="shared" si="113"/>
        <v>0</v>
      </c>
      <c r="S59" s="319">
        <f t="shared" si="113"/>
        <v>0</v>
      </c>
      <c r="T59" s="322">
        <f t="shared" si="114"/>
        <v>0</v>
      </c>
      <c r="U59" s="321">
        <f t="shared" si="115"/>
        <v>0</v>
      </c>
      <c r="V59" s="319">
        <f t="shared" si="116"/>
        <v>0</v>
      </c>
      <c r="W59" s="319">
        <f t="shared" si="116"/>
        <v>0</v>
      </c>
      <c r="X59" s="319">
        <f t="shared" si="116"/>
        <v>0</v>
      </c>
      <c r="Y59" s="319">
        <f t="shared" si="116"/>
        <v>0</v>
      </c>
      <c r="Z59" s="322">
        <f t="shared" si="117"/>
        <v>0</v>
      </c>
      <c r="AA59" s="318">
        <f t="shared" si="118"/>
        <v>0</v>
      </c>
      <c r="AB59" s="319">
        <f t="shared" si="119"/>
        <v>0</v>
      </c>
      <c r="AC59" s="319">
        <f t="shared" si="119"/>
        <v>0</v>
      </c>
      <c r="AD59" s="319">
        <f t="shared" si="119"/>
        <v>0</v>
      </c>
      <c r="AE59" s="319">
        <f t="shared" si="119"/>
        <v>0</v>
      </c>
      <c r="AF59" s="322">
        <f t="shared" si="120"/>
        <v>0</v>
      </c>
      <c r="AG59" s="318">
        <f t="shared" si="121"/>
        <v>0</v>
      </c>
      <c r="AH59" s="319">
        <f t="shared" si="122"/>
        <v>0</v>
      </c>
      <c r="AI59" s="319">
        <f t="shared" si="122"/>
        <v>0</v>
      </c>
      <c r="AJ59" s="319">
        <f t="shared" si="122"/>
        <v>0</v>
      </c>
      <c r="AK59" s="319">
        <f t="shared" si="122"/>
        <v>0</v>
      </c>
      <c r="AL59" s="322">
        <f t="shared" si="123"/>
        <v>0</v>
      </c>
      <c r="AM59" s="318">
        <f t="shared" si="124"/>
        <v>0</v>
      </c>
      <c r="AN59" s="319">
        <f t="shared" si="125"/>
        <v>0</v>
      </c>
      <c r="AO59" s="319">
        <f t="shared" si="125"/>
        <v>0</v>
      </c>
      <c r="AP59" s="319">
        <f t="shared" si="125"/>
        <v>0</v>
      </c>
      <c r="AQ59" s="319">
        <f t="shared" si="125"/>
        <v>0</v>
      </c>
      <c r="AR59" s="322">
        <f t="shared" si="126"/>
        <v>0</v>
      </c>
      <c r="AS59" s="318">
        <f t="shared" si="127"/>
        <v>0</v>
      </c>
      <c r="AT59" s="319">
        <f t="shared" si="128"/>
        <v>0</v>
      </c>
      <c r="AU59" s="319">
        <f t="shared" si="128"/>
        <v>0</v>
      </c>
      <c r="AV59" s="319">
        <f t="shared" si="128"/>
        <v>0</v>
      </c>
      <c r="AW59" s="319">
        <f t="shared" si="128"/>
        <v>0</v>
      </c>
      <c r="AX59" s="322">
        <f t="shared" si="129"/>
        <v>0</v>
      </c>
      <c r="AY59" s="318">
        <f t="shared" si="130"/>
        <v>0</v>
      </c>
      <c r="AZ59" s="319">
        <f t="shared" si="131"/>
        <v>0</v>
      </c>
      <c r="BA59" s="319">
        <f t="shared" si="131"/>
        <v>0</v>
      </c>
      <c r="BB59" s="319">
        <f t="shared" si="131"/>
        <v>0</v>
      </c>
      <c r="BC59" s="319">
        <f t="shared" si="131"/>
        <v>0</v>
      </c>
      <c r="BD59" s="322">
        <f t="shared" si="132"/>
        <v>0</v>
      </c>
      <c r="BE59" s="318">
        <f t="shared" si="133"/>
        <v>0</v>
      </c>
      <c r="BF59" s="319">
        <f t="shared" si="134"/>
        <v>0</v>
      </c>
      <c r="BG59" s="319">
        <f t="shared" si="134"/>
        <v>0</v>
      </c>
      <c r="BH59" s="319">
        <f t="shared" si="134"/>
        <v>0</v>
      </c>
      <c r="BI59" s="319">
        <f t="shared" si="134"/>
        <v>0</v>
      </c>
      <c r="BJ59" s="322">
        <f t="shared" si="135"/>
        <v>0</v>
      </c>
      <c r="BK59" s="318">
        <f t="shared" si="136"/>
        <v>0</v>
      </c>
      <c r="BL59" s="319">
        <f t="shared" si="137"/>
        <v>0</v>
      </c>
      <c r="BM59" s="319">
        <f t="shared" si="137"/>
        <v>0</v>
      </c>
      <c r="BN59" s="319">
        <f t="shared" si="137"/>
        <v>0</v>
      </c>
      <c r="BO59" s="319">
        <f t="shared" si="137"/>
        <v>0</v>
      </c>
      <c r="BP59" s="322">
        <f t="shared" si="138"/>
        <v>0</v>
      </c>
      <c r="BQ59" s="318">
        <f t="shared" si="139"/>
        <v>0</v>
      </c>
      <c r="BR59" s="319">
        <f t="shared" si="140"/>
        <v>0</v>
      </c>
      <c r="BS59" s="319">
        <f t="shared" si="140"/>
        <v>0</v>
      </c>
      <c r="BT59" s="319">
        <f t="shared" si="140"/>
        <v>0</v>
      </c>
      <c r="BU59" s="319">
        <f t="shared" si="140"/>
        <v>0</v>
      </c>
      <c r="BV59" s="322">
        <f t="shared" si="141"/>
        <v>0</v>
      </c>
      <c r="BW59" s="318">
        <f t="shared" si="142"/>
        <v>0</v>
      </c>
      <c r="BX59" s="319">
        <f t="shared" si="143"/>
        <v>0</v>
      </c>
      <c r="BY59" s="319">
        <f t="shared" si="143"/>
        <v>0</v>
      </c>
      <c r="BZ59" s="319">
        <f t="shared" si="143"/>
        <v>0</v>
      </c>
      <c r="CA59" s="319">
        <f t="shared" si="143"/>
        <v>0</v>
      </c>
      <c r="CB59" s="322">
        <f t="shared" si="144"/>
        <v>0</v>
      </c>
      <c r="CC59" s="318">
        <f t="shared" si="145"/>
        <v>0</v>
      </c>
      <c r="CD59" s="319">
        <f t="shared" si="145"/>
        <v>0</v>
      </c>
      <c r="CE59" s="319">
        <f t="shared" si="145"/>
        <v>0</v>
      </c>
      <c r="CF59" s="319">
        <f t="shared" si="145"/>
        <v>0</v>
      </c>
      <c r="CG59" s="319">
        <f t="shared" si="145"/>
        <v>0</v>
      </c>
      <c r="CH59" s="322">
        <f t="shared" si="146"/>
        <v>0</v>
      </c>
      <c r="CI59" s="323">
        <f t="shared" si="147"/>
        <v>0</v>
      </c>
      <c r="CJ59" s="323">
        <f t="shared" si="147"/>
        <v>0</v>
      </c>
      <c r="CK59" s="323">
        <f t="shared" si="147"/>
        <v>0</v>
      </c>
      <c r="CL59" s="323">
        <f t="shared" si="147"/>
        <v>0</v>
      </c>
      <c r="CM59" s="323">
        <f t="shared" si="147"/>
        <v>0</v>
      </c>
      <c r="CN59" s="324">
        <f t="shared" si="148"/>
        <v>0</v>
      </c>
      <c r="CO59" s="288"/>
    </row>
    <row r="60" spans="1:93" ht="19.5" customHeight="1" x14ac:dyDescent="0.25">
      <c r="A60" s="41949" t="s">
        <v>140</v>
      </c>
      <c r="B60" s="41950"/>
      <c r="C60" s="325">
        <f t="shared" ref="C60:AH60" si="149">SUM(C52:C59)</f>
        <v>0</v>
      </c>
      <c r="D60" s="325">
        <f t="shared" si="149"/>
        <v>0</v>
      </c>
      <c r="E60" s="325">
        <f t="shared" si="149"/>
        <v>0</v>
      </c>
      <c r="F60" s="325">
        <f t="shared" si="149"/>
        <v>0</v>
      </c>
      <c r="G60" s="325">
        <f t="shared" si="149"/>
        <v>0</v>
      </c>
      <c r="H60" s="334">
        <f t="shared" si="149"/>
        <v>0</v>
      </c>
      <c r="I60" s="325">
        <f t="shared" si="149"/>
        <v>0</v>
      </c>
      <c r="J60" s="325">
        <f t="shared" si="149"/>
        <v>0</v>
      </c>
      <c r="K60" s="325">
        <f t="shared" si="149"/>
        <v>0</v>
      </c>
      <c r="L60" s="325">
        <f t="shared" si="149"/>
        <v>0</v>
      </c>
      <c r="M60" s="325">
        <f t="shared" si="149"/>
        <v>0</v>
      </c>
      <c r="N60" s="334">
        <f t="shared" si="149"/>
        <v>0</v>
      </c>
      <c r="O60" s="325">
        <f t="shared" si="149"/>
        <v>0</v>
      </c>
      <c r="P60" s="325">
        <f t="shared" si="149"/>
        <v>0</v>
      </c>
      <c r="Q60" s="325">
        <f t="shared" si="149"/>
        <v>0</v>
      </c>
      <c r="R60" s="325">
        <f t="shared" si="149"/>
        <v>0</v>
      </c>
      <c r="S60" s="325">
        <f t="shared" si="149"/>
        <v>0</v>
      </c>
      <c r="T60" s="334">
        <f t="shared" si="149"/>
        <v>0</v>
      </c>
      <c r="U60" s="325">
        <f t="shared" si="149"/>
        <v>0</v>
      </c>
      <c r="V60" s="325">
        <f t="shared" si="149"/>
        <v>0</v>
      </c>
      <c r="W60" s="325">
        <f t="shared" si="149"/>
        <v>0</v>
      </c>
      <c r="X60" s="325">
        <f t="shared" si="149"/>
        <v>0</v>
      </c>
      <c r="Y60" s="325">
        <f t="shared" si="149"/>
        <v>0</v>
      </c>
      <c r="Z60" s="334">
        <f t="shared" si="149"/>
        <v>0</v>
      </c>
      <c r="AA60" s="325">
        <f t="shared" si="149"/>
        <v>0</v>
      </c>
      <c r="AB60" s="325">
        <f t="shared" si="149"/>
        <v>0</v>
      </c>
      <c r="AC60" s="325">
        <f t="shared" si="149"/>
        <v>0</v>
      </c>
      <c r="AD60" s="325">
        <f t="shared" si="149"/>
        <v>0</v>
      </c>
      <c r="AE60" s="325">
        <f t="shared" si="149"/>
        <v>0</v>
      </c>
      <c r="AF60" s="334">
        <f t="shared" si="149"/>
        <v>0</v>
      </c>
      <c r="AG60" s="325">
        <f t="shared" si="149"/>
        <v>0</v>
      </c>
      <c r="AH60" s="325">
        <f t="shared" si="149"/>
        <v>0</v>
      </c>
      <c r="AI60" s="325">
        <f t="shared" ref="AI60:BN60" si="150">SUM(AI52:AI59)</f>
        <v>0</v>
      </c>
      <c r="AJ60" s="325">
        <f t="shared" si="150"/>
        <v>0</v>
      </c>
      <c r="AK60" s="325">
        <f t="shared" si="150"/>
        <v>0</v>
      </c>
      <c r="AL60" s="334">
        <f t="shared" si="150"/>
        <v>0</v>
      </c>
      <c r="AM60" s="325">
        <f t="shared" si="150"/>
        <v>0</v>
      </c>
      <c r="AN60" s="325">
        <f t="shared" si="150"/>
        <v>0</v>
      </c>
      <c r="AO60" s="325">
        <f t="shared" si="150"/>
        <v>0</v>
      </c>
      <c r="AP60" s="325">
        <f t="shared" si="150"/>
        <v>0</v>
      </c>
      <c r="AQ60" s="325">
        <f t="shared" si="150"/>
        <v>0</v>
      </c>
      <c r="AR60" s="334">
        <f t="shared" si="150"/>
        <v>0</v>
      </c>
      <c r="AS60" s="325">
        <f t="shared" si="150"/>
        <v>0</v>
      </c>
      <c r="AT60" s="325">
        <f t="shared" si="150"/>
        <v>0</v>
      </c>
      <c r="AU60" s="325">
        <f t="shared" si="150"/>
        <v>0</v>
      </c>
      <c r="AV60" s="325">
        <f t="shared" si="150"/>
        <v>0</v>
      </c>
      <c r="AW60" s="325">
        <f t="shared" si="150"/>
        <v>0</v>
      </c>
      <c r="AX60" s="334">
        <f t="shared" si="150"/>
        <v>0</v>
      </c>
      <c r="AY60" s="325">
        <f t="shared" si="150"/>
        <v>0</v>
      </c>
      <c r="AZ60" s="325">
        <f t="shared" si="150"/>
        <v>0</v>
      </c>
      <c r="BA60" s="325">
        <f t="shared" si="150"/>
        <v>0</v>
      </c>
      <c r="BB60" s="325">
        <f t="shared" si="150"/>
        <v>0</v>
      </c>
      <c r="BC60" s="325">
        <f t="shared" si="150"/>
        <v>0</v>
      </c>
      <c r="BD60" s="334">
        <f t="shared" si="150"/>
        <v>0</v>
      </c>
      <c r="BE60" s="325">
        <f t="shared" si="150"/>
        <v>0</v>
      </c>
      <c r="BF60" s="325">
        <f t="shared" si="150"/>
        <v>0</v>
      </c>
      <c r="BG60" s="325">
        <f t="shared" si="150"/>
        <v>0</v>
      </c>
      <c r="BH60" s="325">
        <f t="shared" si="150"/>
        <v>0</v>
      </c>
      <c r="BI60" s="325">
        <f t="shared" si="150"/>
        <v>0</v>
      </c>
      <c r="BJ60" s="334">
        <f t="shared" si="150"/>
        <v>0</v>
      </c>
      <c r="BK60" s="325">
        <f t="shared" si="150"/>
        <v>0</v>
      </c>
      <c r="BL60" s="325">
        <f t="shared" si="150"/>
        <v>0</v>
      </c>
      <c r="BM60" s="325">
        <f t="shared" si="150"/>
        <v>0</v>
      </c>
      <c r="BN60" s="325">
        <f t="shared" si="150"/>
        <v>0</v>
      </c>
      <c r="BO60" s="325">
        <f t="shared" ref="BO60:CT60" si="151">SUM(BO52:BO59)</f>
        <v>0</v>
      </c>
      <c r="BP60" s="334">
        <f t="shared" si="151"/>
        <v>0</v>
      </c>
      <c r="BQ60" s="325">
        <f t="shared" si="151"/>
        <v>0</v>
      </c>
      <c r="BR60" s="325">
        <f t="shared" si="151"/>
        <v>0</v>
      </c>
      <c r="BS60" s="325">
        <f t="shared" si="151"/>
        <v>0</v>
      </c>
      <c r="BT60" s="325">
        <f t="shared" si="151"/>
        <v>0</v>
      </c>
      <c r="BU60" s="325">
        <f t="shared" si="151"/>
        <v>0</v>
      </c>
      <c r="BV60" s="334">
        <f t="shared" si="151"/>
        <v>0</v>
      </c>
      <c r="BW60" s="325">
        <f t="shared" si="151"/>
        <v>0</v>
      </c>
      <c r="BX60" s="325">
        <f t="shared" si="151"/>
        <v>0</v>
      </c>
      <c r="BY60" s="325">
        <f t="shared" si="151"/>
        <v>0</v>
      </c>
      <c r="BZ60" s="325">
        <f t="shared" si="151"/>
        <v>0</v>
      </c>
      <c r="CA60" s="325">
        <f t="shared" si="151"/>
        <v>0</v>
      </c>
      <c r="CB60" s="334">
        <f t="shared" si="151"/>
        <v>0</v>
      </c>
      <c r="CC60" s="325">
        <f t="shared" si="151"/>
        <v>0</v>
      </c>
      <c r="CD60" s="325">
        <f t="shared" si="151"/>
        <v>0</v>
      </c>
      <c r="CE60" s="325">
        <f t="shared" si="151"/>
        <v>0</v>
      </c>
      <c r="CF60" s="325">
        <f t="shared" si="151"/>
        <v>0</v>
      </c>
      <c r="CG60" s="325">
        <f t="shared" si="151"/>
        <v>0</v>
      </c>
      <c r="CH60" s="334">
        <f t="shared" si="151"/>
        <v>0</v>
      </c>
      <c r="CI60" s="328">
        <f t="shared" si="151"/>
        <v>0</v>
      </c>
      <c r="CJ60" s="328">
        <f t="shared" si="151"/>
        <v>0</v>
      </c>
      <c r="CK60" s="328">
        <f t="shared" si="151"/>
        <v>0</v>
      </c>
      <c r="CL60" s="328">
        <f t="shared" si="151"/>
        <v>0</v>
      </c>
      <c r="CM60" s="328">
        <f t="shared" si="151"/>
        <v>0</v>
      </c>
      <c r="CN60" s="336">
        <f t="shared" si="151"/>
        <v>0</v>
      </c>
      <c r="CO60" s="284"/>
    </row>
    <row r="61" spans="1:93" ht="19.5" customHeight="1" x14ac:dyDescent="0.25">
      <c r="A61" s="342"/>
      <c r="B61" s="288"/>
      <c r="C61" s="343"/>
      <c r="D61" s="344"/>
      <c r="E61" s="343"/>
      <c r="F61" s="344"/>
      <c r="G61" s="343"/>
      <c r="H61" s="345"/>
      <c r="I61" s="345"/>
      <c r="J61" s="344"/>
      <c r="K61" s="344"/>
      <c r="L61" s="344"/>
      <c r="M61" s="344"/>
      <c r="N61" s="345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6"/>
      <c r="CI61" s="347"/>
      <c r="CJ61" s="347"/>
      <c r="CK61" s="347"/>
      <c r="CL61" s="347"/>
      <c r="CM61" s="347"/>
      <c r="CN61" s="284"/>
      <c r="CO61" s="288"/>
    </row>
    <row r="62" spans="1:93" ht="19.5" customHeight="1" x14ac:dyDescent="0.25">
      <c r="A62" s="299" t="s">
        <v>141</v>
      </c>
      <c r="B62" s="301"/>
      <c r="C62" s="348"/>
      <c r="D62" s="348"/>
      <c r="E62" s="348"/>
      <c r="F62" s="348"/>
      <c r="G62" s="348"/>
      <c r="H62" s="348"/>
      <c r="I62" s="348"/>
      <c r="J62" s="348"/>
      <c r="K62" s="349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  <c r="BW62" s="348"/>
      <c r="BX62" s="348"/>
      <c r="BY62" s="348"/>
      <c r="BZ62" s="348"/>
      <c r="CA62" s="348"/>
      <c r="CB62" s="348"/>
      <c r="CC62" s="348"/>
      <c r="CD62" s="348"/>
      <c r="CE62" s="348"/>
      <c r="CF62" s="348"/>
      <c r="CG62" s="348"/>
      <c r="CH62" s="349"/>
      <c r="CI62" s="301"/>
      <c r="CJ62" s="301"/>
      <c r="CK62" s="301"/>
      <c r="CL62" s="301"/>
      <c r="CM62" s="301"/>
      <c r="CN62" s="301"/>
      <c r="CO62" s="291"/>
    </row>
    <row r="63" spans="1:93" ht="24.75" customHeight="1" x14ac:dyDescent="0.25">
      <c r="A63" s="41862" t="s">
        <v>142</v>
      </c>
      <c r="B63" s="41863"/>
      <c r="C63" s="41931" t="s">
        <v>143</v>
      </c>
      <c r="D63" s="41946"/>
      <c r="E63" s="41946"/>
      <c r="F63" s="41946"/>
      <c r="G63" s="41946"/>
      <c r="H63" s="41929"/>
      <c r="I63" s="41932" t="s">
        <v>9</v>
      </c>
      <c r="J63" s="41933"/>
      <c r="K63" s="41933"/>
      <c r="L63" s="41933"/>
      <c r="M63" s="41933"/>
      <c r="N63" s="41934"/>
      <c r="O63" s="41932" t="s">
        <v>10</v>
      </c>
      <c r="P63" s="41933"/>
      <c r="Q63" s="41933"/>
      <c r="R63" s="41933"/>
      <c r="S63" s="41933"/>
      <c r="T63" s="41934"/>
      <c r="U63" s="41932" t="s">
        <v>11</v>
      </c>
      <c r="V63" s="41933"/>
      <c r="W63" s="41933"/>
      <c r="X63" s="41933"/>
      <c r="Y63" s="41933"/>
      <c r="Z63" s="41934"/>
      <c r="AA63" s="41932" t="s">
        <v>12</v>
      </c>
      <c r="AB63" s="41933"/>
      <c r="AC63" s="41933"/>
      <c r="AD63" s="41933"/>
      <c r="AE63" s="41933"/>
      <c r="AF63" s="41934"/>
      <c r="AG63" s="41932" t="s">
        <v>13</v>
      </c>
      <c r="AH63" s="41933"/>
      <c r="AI63" s="41933"/>
      <c r="AJ63" s="41933"/>
      <c r="AK63" s="41933"/>
      <c r="AL63" s="41934"/>
      <c r="AM63" s="41932" t="s">
        <v>14</v>
      </c>
      <c r="AN63" s="41933"/>
      <c r="AO63" s="41933"/>
      <c r="AP63" s="41933"/>
      <c r="AQ63" s="41933"/>
      <c r="AR63" s="41934"/>
      <c r="AS63" s="41932" t="s">
        <v>15</v>
      </c>
      <c r="AT63" s="41933"/>
      <c r="AU63" s="41933"/>
      <c r="AV63" s="41933"/>
      <c r="AW63" s="41933"/>
      <c r="AX63" s="41934"/>
      <c r="AY63" s="41932" t="s">
        <v>2</v>
      </c>
      <c r="AZ63" s="41933"/>
      <c r="BA63" s="41933"/>
      <c r="BB63" s="41933"/>
      <c r="BC63" s="41933"/>
      <c r="BD63" s="41934"/>
      <c r="BE63" s="41932" t="s">
        <v>16</v>
      </c>
      <c r="BF63" s="41933"/>
      <c r="BG63" s="41933"/>
      <c r="BH63" s="41933"/>
      <c r="BI63" s="41933"/>
      <c r="BJ63" s="41934"/>
      <c r="BK63" s="41932" t="s">
        <v>17</v>
      </c>
      <c r="BL63" s="41933"/>
      <c r="BM63" s="41933"/>
      <c r="BN63" s="41933"/>
      <c r="BO63" s="41933"/>
      <c r="BP63" s="41934"/>
      <c r="BQ63" s="41932" t="s">
        <v>18</v>
      </c>
      <c r="BR63" s="41933"/>
      <c r="BS63" s="41933"/>
      <c r="BT63" s="41933"/>
      <c r="BU63" s="41933"/>
      <c r="BV63" s="41934"/>
      <c r="BW63" s="41932" t="s">
        <v>19</v>
      </c>
      <c r="BX63" s="41933"/>
      <c r="BY63" s="41933"/>
      <c r="BZ63" s="41933"/>
      <c r="CA63" s="41933"/>
      <c r="CB63" s="41934"/>
      <c r="CC63" s="41931" t="s">
        <v>144</v>
      </c>
      <c r="CD63" s="41946"/>
      <c r="CE63" s="41946"/>
      <c r="CF63" s="41946"/>
      <c r="CG63" s="41946"/>
      <c r="CH63" s="41946"/>
      <c r="CI63" s="41948" t="s">
        <v>145</v>
      </c>
      <c r="CJ63" s="41944"/>
      <c r="CK63" s="41944"/>
      <c r="CL63" s="41944"/>
      <c r="CM63" s="41944"/>
      <c r="CN63" s="41944"/>
      <c r="CO63" s="302"/>
    </row>
    <row r="64" spans="1:93" ht="30" customHeight="1" x14ac:dyDescent="0.25">
      <c r="A64" s="41862"/>
      <c r="B64" s="41863"/>
      <c r="C64" s="41896" t="s">
        <v>146</v>
      </c>
      <c r="D64" s="41896" t="s">
        <v>147</v>
      </c>
      <c r="E64" s="41896" t="s">
        <v>148</v>
      </c>
      <c r="F64" s="41896" t="s">
        <v>149</v>
      </c>
      <c r="G64" s="41896"/>
      <c r="H64" s="41896" t="s">
        <v>150</v>
      </c>
      <c r="I64" s="41896" t="s">
        <v>151</v>
      </c>
      <c r="J64" s="41896" t="s">
        <v>152</v>
      </c>
      <c r="K64" s="41896" t="s">
        <v>153</v>
      </c>
      <c r="L64" s="41896" t="s">
        <v>149</v>
      </c>
      <c r="M64" s="41896"/>
      <c r="N64" s="41896" t="s">
        <v>154</v>
      </c>
      <c r="O64" s="41896" t="s">
        <v>151</v>
      </c>
      <c r="P64" s="41896" t="s">
        <v>152</v>
      </c>
      <c r="Q64" s="41896" t="s">
        <v>153</v>
      </c>
      <c r="R64" s="41896" t="s">
        <v>149</v>
      </c>
      <c r="S64" s="41896"/>
      <c r="T64" s="41896" t="s">
        <v>154</v>
      </c>
      <c r="U64" s="41896" t="s">
        <v>151</v>
      </c>
      <c r="V64" s="41896" t="s">
        <v>152</v>
      </c>
      <c r="W64" s="41896" t="s">
        <v>153</v>
      </c>
      <c r="X64" s="41896" t="s">
        <v>149</v>
      </c>
      <c r="Y64" s="41896"/>
      <c r="Z64" s="41896" t="s">
        <v>154</v>
      </c>
      <c r="AA64" s="41896" t="s">
        <v>151</v>
      </c>
      <c r="AB64" s="41896" t="s">
        <v>152</v>
      </c>
      <c r="AC64" s="41896" t="s">
        <v>153</v>
      </c>
      <c r="AD64" s="41896" t="s">
        <v>149</v>
      </c>
      <c r="AE64" s="41896"/>
      <c r="AF64" s="41896" t="s">
        <v>154</v>
      </c>
      <c r="AG64" s="41896" t="s">
        <v>151</v>
      </c>
      <c r="AH64" s="41896" t="s">
        <v>152</v>
      </c>
      <c r="AI64" s="41896" t="s">
        <v>153</v>
      </c>
      <c r="AJ64" s="41896" t="s">
        <v>149</v>
      </c>
      <c r="AK64" s="41896"/>
      <c r="AL64" s="41896" t="s">
        <v>154</v>
      </c>
      <c r="AM64" s="41896" t="s">
        <v>151</v>
      </c>
      <c r="AN64" s="41896" t="s">
        <v>152</v>
      </c>
      <c r="AO64" s="41896" t="s">
        <v>153</v>
      </c>
      <c r="AP64" s="41896" t="s">
        <v>149</v>
      </c>
      <c r="AQ64" s="41896"/>
      <c r="AR64" s="41896" t="s">
        <v>154</v>
      </c>
      <c r="AS64" s="41896" t="s">
        <v>151</v>
      </c>
      <c r="AT64" s="41896" t="s">
        <v>152</v>
      </c>
      <c r="AU64" s="41896" t="s">
        <v>153</v>
      </c>
      <c r="AV64" s="41896" t="s">
        <v>149</v>
      </c>
      <c r="AW64" s="41896"/>
      <c r="AX64" s="41896" t="s">
        <v>154</v>
      </c>
      <c r="AY64" s="41896" t="s">
        <v>151</v>
      </c>
      <c r="AZ64" s="41896" t="s">
        <v>152</v>
      </c>
      <c r="BA64" s="41896" t="s">
        <v>153</v>
      </c>
      <c r="BB64" s="41896" t="s">
        <v>149</v>
      </c>
      <c r="BC64" s="41896"/>
      <c r="BD64" s="41896" t="s">
        <v>154</v>
      </c>
      <c r="BE64" s="41896" t="s">
        <v>151</v>
      </c>
      <c r="BF64" s="41896" t="s">
        <v>152</v>
      </c>
      <c r="BG64" s="41896" t="s">
        <v>153</v>
      </c>
      <c r="BH64" s="41896" t="s">
        <v>149</v>
      </c>
      <c r="BI64" s="41896"/>
      <c r="BJ64" s="41896" t="s">
        <v>154</v>
      </c>
      <c r="BK64" s="41896" t="s">
        <v>151</v>
      </c>
      <c r="BL64" s="41896" t="s">
        <v>152</v>
      </c>
      <c r="BM64" s="41896" t="s">
        <v>153</v>
      </c>
      <c r="BN64" s="41896" t="s">
        <v>149</v>
      </c>
      <c r="BO64" s="41896"/>
      <c r="BP64" s="41896" t="s">
        <v>154</v>
      </c>
      <c r="BQ64" s="41896" t="s">
        <v>151</v>
      </c>
      <c r="BR64" s="41896" t="s">
        <v>152</v>
      </c>
      <c r="BS64" s="41896" t="s">
        <v>153</v>
      </c>
      <c r="BT64" s="41896" t="s">
        <v>149</v>
      </c>
      <c r="BU64" s="41896"/>
      <c r="BV64" s="41896" t="s">
        <v>154</v>
      </c>
      <c r="BW64" s="41896" t="s">
        <v>151</v>
      </c>
      <c r="BX64" s="41896" t="s">
        <v>152</v>
      </c>
      <c r="BY64" s="41896" t="s">
        <v>153</v>
      </c>
      <c r="BZ64" s="41896" t="s">
        <v>149</v>
      </c>
      <c r="CA64" s="41896"/>
      <c r="CB64" s="41896" t="s">
        <v>154</v>
      </c>
      <c r="CC64" s="41896" t="s">
        <v>147</v>
      </c>
      <c r="CD64" s="41896" t="s">
        <v>155</v>
      </c>
      <c r="CE64" s="41896" t="s">
        <v>156</v>
      </c>
      <c r="CF64" s="41896" t="s">
        <v>149</v>
      </c>
      <c r="CG64" s="41896"/>
      <c r="CH64" s="41896" t="s">
        <v>157</v>
      </c>
      <c r="CI64" s="41927" t="s">
        <v>146</v>
      </c>
      <c r="CJ64" s="41927" t="s">
        <v>158</v>
      </c>
      <c r="CK64" s="41927" t="s">
        <v>159</v>
      </c>
      <c r="CL64" s="41927" t="s">
        <v>149</v>
      </c>
      <c r="CM64" s="41927"/>
      <c r="CN64" s="41953" t="s">
        <v>157</v>
      </c>
      <c r="CO64" s="302"/>
    </row>
    <row r="65" spans="1:93" ht="39.75" customHeight="1" x14ac:dyDescent="0.25">
      <c r="A65" s="41944"/>
      <c r="B65" s="41945"/>
      <c r="C65" s="41896"/>
      <c r="D65" s="41896"/>
      <c r="E65" s="41896"/>
      <c r="F65" s="350" t="s">
        <v>56</v>
      </c>
      <c r="G65" s="350" t="s">
        <v>57</v>
      </c>
      <c r="H65" s="41896"/>
      <c r="I65" s="41896"/>
      <c r="J65" s="41896"/>
      <c r="K65" s="41896"/>
      <c r="L65" s="350" t="s">
        <v>56</v>
      </c>
      <c r="M65" s="350" t="s">
        <v>57</v>
      </c>
      <c r="N65" s="41896"/>
      <c r="O65" s="41896"/>
      <c r="P65" s="41896"/>
      <c r="Q65" s="41896"/>
      <c r="R65" s="350" t="s">
        <v>56</v>
      </c>
      <c r="S65" s="350" t="s">
        <v>57</v>
      </c>
      <c r="T65" s="41896"/>
      <c r="U65" s="41896"/>
      <c r="V65" s="41896"/>
      <c r="W65" s="41896"/>
      <c r="X65" s="350" t="s">
        <v>56</v>
      </c>
      <c r="Y65" s="350" t="s">
        <v>57</v>
      </c>
      <c r="Z65" s="41896"/>
      <c r="AA65" s="41896"/>
      <c r="AB65" s="41896"/>
      <c r="AC65" s="41896"/>
      <c r="AD65" s="350" t="s">
        <v>56</v>
      </c>
      <c r="AE65" s="350" t="s">
        <v>57</v>
      </c>
      <c r="AF65" s="41896"/>
      <c r="AG65" s="41896"/>
      <c r="AH65" s="41896"/>
      <c r="AI65" s="41896"/>
      <c r="AJ65" s="350" t="s">
        <v>56</v>
      </c>
      <c r="AK65" s="350" t="s">
        <v>57</v>
      </c>
      <c r="AL65" s="41896"/>
      <c r="AM65" s="41896"/>
      <c r="AN65" s="41896"/>
      <c r="AO65" s="41896"/>
      <c r="AP65" s="350" t="s">
        <v>56</v>
      </c>
      <c r="AQ65" s="350" t="s">
        <v>57</v>
      </c>
      <c r="AR65" s="41896"/>
      <c r="AS65" s="41896"/>
      <c r="AT65" s="41896"/>
      <c r="AU65" s="41896"/>
      <c r="AV65" s="350" t="s">
        <v>56</v>
      </c>
      <c r="AW65" s="350" t="s">
        <v>57</v>
      </c>
      <c r="AX65" s="41896"/>
      <c r="AY65" s="41896"/>
      <c r="AZ65" s="41896"/>
      <c r="BA65" s="41896"/>
      <c r="BB65" s="350" t="s">
        <v>56</v>
      </c>
      <c r="BC65" s="350" t="s">
        <v>57</v>
      </c>
      <c r="BD65" s="41896"/>
      <c r="BE65" s="41896"/>
      <c r="BF65" s="41896"/>
      <c r="BG65" s="41896"/>
      <c r="BH65" s="350" t="s">
        <v>56</v>
      </c>
      <c r="BI65" s="350" t="s">
        <v>57</v>
      </c>
      <c r="BJ65" s="41896"/>
      <c r="BK65" s="41896"/>
      <c r="BL65" s="41896"/>
      <c r="BM65" s="41896"/>
      <c r="BN65" s="350" t="s">
        <v>56</v>
      </c>
      <c r="BO65" s="350" t="s">
        <v>57</v>
      </c>
      <c r="BP65" s="41896"/>
      <c r="BQ65" s="41896"/>
      <c r="BR65" s="41896"/>
      <c r="BS65" s="41896"/>
      <c r="BT65" s="350" t="s">
        <v>56</v>
      </c>
      <c r="BU65" s="350" t="s">
        <v>57</v>
      </c>
      <c r="BV65" s="41896"/>
      <c r="BW65" s="41896"/>
      <c r="BX65" s="41896"/>
      <c r="BY65" s="41896"/>
      <c r="BZ65" s="350" t="s">
        <v>56</v>
      </c>
      <c r="CA65" s="350" t="s">
        <v>57</v>
      </c>
      <c r="CB65" s="41896"/>
      <c r="CC65" s="41896"/>
      <c r="CD65" s="41896"/>
      <c r="CE65" s="41896"/>
      <c r="CF65" s="350" t="s">
        <v>56</v>
      </c>
      <c r="CG65" s="350" t="s">
        <v>57</v>
      </c>
      <c r="CH65" s="41896"/>
      <c r="CI65" s="41927"/>
      <c r="CJ65" s="41927"/>
      <c r="CK65" s="41927"/>
      <c r="CL65" s="351" t="s">
        <v>56</v>
      </c>
      <c r="CM65" s="351" t="s">
        <v>57</v>
      </c>
      <c r="CN65" s="41953"/>
      <c r="CO65" s="302"/>
    </row>
    <row r="66" spans="1:93" ht="19.5" customHeight="1" x14ac:dyDescent="0.25">
      <c r="A66" s="337" t="s">
        <v>160</v>
      </c>
      <c r="B66" s="337"/>
      <c r="C66" s="338"/>
      <c r="D66" s="338"/>
      <c r="E66" s="338"/>
      <c r="F66" s="338"/>
      <c r="G66" s="338"/>
      <c r="H66" s="338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  <c r="CH66" s="339"/>
      <c r="CI66" s="340"/>
      <c r="CJ66" s="340"/>
      <c r="CK66" s="340"/>
      <c r="CL66" s="340"/>
      <c r="CM66" s="340"/>
      <c r="CN66" s="340"/>
      <c r="CO66" s="284"/>
    </row>
    <row r="67" spans="1:93" ht="19.5" customHeight="1" x14ac:dyDescent="0.25">
      <c r="A67" s="41921" t="s">
        <v>134</v>
      </c>
      <c r="B67" s="41922"/>
      <c r="C67" s="304">
        <f>DB_PESSOAL_V.2021!C144</f>
        <v>0</v>
      </c>
      <c r="D67" s="305">
        <f>DB_PESSOAL_V.2021!D144</f>
        <v>0</v>
      </c>
      <c r="E67" s="305">
        <f>DB_PESSOAL_V.2021!E144</f>
        <v>0</v>
      </c>
      <c r="F67" s="305">
        <f>DB_PESSOAL_V.2021!F144</f>
        <v>0</v>
      </c>
      <c r="G67" s="305">
        <f>DB_PESSOAL_V.2021!G144</f>
        <v>0</v>
      </c>
      <c r="H67" s="306">
        <f t="shared" ref="H67:H74" si="152">C67+D67-E67+F67-G67</f>
        <v>0</v>
      </c>
      <c r="I67" s="352">
        <f t="shared" ref="I67:J74" si="153">L22</f>
        <v>0</v>
      </c>
      <c r="J67" s="353">
        <f t="shared" si="153"/>
        <v>0</v>
      </c>
      <c r="K67" s="353">
        <f t="shared" ref="K67:K74" si="154">I67-J67</f>
        <v>0</v>
      </c>
      <c r="L67" s="353">
        <v>0</v>
      </c>
      <c r="M67" s="353">
        <v>0</v>
      </c>
      <c r="N67" s="354">
        <f t="shared" ref="N67:N74" si="155">H67+K67+L67-M67</f>
        <v>0</v>
      </c>
      <c r="O67" s="352">
        <f t="shared" ref="O67:P74" si="156">R22</f>
        <v>0</v>
      </c>
      <c r="P67" s="353">
        <f t="shared" si="156"/>
        <v>0</v>
      </c>
      <c r="Q67" s="353">
        <f t="shared" ref="Q67:Q74" si="157">O67-P67</f>
        <v>0</v>
      </c>
      <c r="R67" s="353">
        <v>0</v>
      </c>
      <c r="S67" s="353">
        <v>0</v>
      </c>
      <c r="T67" s="354">
        <f t="shared" ref="T67:T74" si="158">N67+Q67+R67-S67</f>
        <v>0</v>
      </c>
      <c r="U67" s="352">
        <f t="shared" ref="U67:V74" si="159">X22</f>
        <v>0</v>
      </c>
      <c r="V67" s="353">
        <f t="shared" si="159"/>
        <v>0</v>
      </c>
      <c r="W67" s="353">
        <f t="shared" ref="W67:W74" si="160">U67-V67</f>
        <v>0</v>
      </c>
      <c r="X67" s="353">
        <v>0</v>
      </c>
      <c r="Y67" s="353">
        <v>0</v>
      </c>
      <c r="Z67" s="354">
        <f t="shared" ref="Z67:Z74" si="161">T67+W67+X67-Y67</f>
        <v>0</v>
      </c>
      <c r="AA67" s="352">
        <f t="shared" ref="AA67:AB74" si="162">AD22</f>
        <v>0</v>
      </c>
      <c r="AB67" s="353">
        <f t="shared" si="162"/>
        <v>0</v>
      </c>
      <c r="AC67" s="353">
        <f t="shared" ref="AC67:AC74" si="163">AA67-AB67</f>
        <v>0</v>
      </c>
      <c r="AD67" s="353">
        <v>0</v>
      </c>
      <c r="AE67" s="353">
        <v>0</v>
      </c>
      <c r="AF67" s="354">
        <f t="shared" ref="AF67:AF74" si="164">Z67+AC67+AD67-AE67</f>
        <v>0</v>
      </c>
      <c r="AG67" s="352">
        <f t="shared" ref="AG67:AH74" si="165">AJ22</f>
        <v>0</v>
      </c>
      <c r="AH67" s="353">
        <f t="shared" si="165"/>
        <v>0</v>
      </c>
      <c r="AI67" s="353">
        <f t="shared" ref="AI67:AI74" si="166">AG67-AH67</f>
        <v>0</v>
      </c>
      <c r="AJ67" s="353">
        <v>0</v>
      </c>
      <c r="AK67" s="353">
        <v>0</v>
      </c>
      <c r="AL67" s="354">
        <f t="shared" ref="AL67:AL74" si="167">AF67+AI67+AJ67-AK67</f>
        <v>0</v>
      </c>
      <c r="AM67" s="352">
        <f t="shared" ref="AM67:AN74" si="168">AP22</f>
        <v>0</v>
      </c>
      <c r="AN67" s="353">
        <f t="shared" si="168"/>
        <v>0</v>
      </c>
      <c r="AO67" s="353">
        <f t="shared" ref="AO67:AO74" si="169">AM67-AN67</f>
        <v>0</v>
      </c>
      <c r="AP67" s="353">
        <v>0</v>
      </c>
      <c r="AQ67" s="353">
        <v>0</v>
      </c>
      <c r="AR67" s="354">
        <f t="shared" ref="AR67:AR74" si="170">AL67+AO67+AP67-AQ67</f>
        <v>0</v>
      </c>
      <c r="AS67" s="352">
        <f t="shared" ref="AS67:AT74" si="171">AV22</f>
        <v>0</v>
      </c>
      <c r="AT67" s="353">
        <f t="shared" si="171"/>
        <v>0</v>
      </c>
      <c r="AU67" s="353">
        <f t="shared" ref="AU67:AU74" si="172">AS67-AT67</f>
        <v>0</v>
      </c>
      <c r="AV67" s="353">
        <v>0</v>
      </c>
      <c r="AW67" s="353">
        <v>0</v>
      </c>
      <c r="AX67" s="354">
        <f t="shared" ref="AX67:AX74" si="173">AR67+AU67+AV67-AW67</f>
        <v>0</v>
      </c>
      <c r="AY67" s="352">
        <f t="shared" ref="AY67:AZ74" si="174">BB22</f>
        <v>0</v>
      </c>
      <c r="AZ67" s="353">
        <f t="shared" si="174"/>
        <v>0</v>
      </c>
      <c r="BA67" s="353">
        <f t="shared" ref="BA67:BA74" si="175">AY67-AZ67</f>
        <v>0</v>
      </c>
      <c r="BB67" s="355">
        <v>0</v>
      </c>
      <c r="BC67" s="356">
        <v>0</v>
      </c>
      <c r="BD67" s="354">
        <f t="shared" ref="BD67:BD74" si="176">AX67+BA67+BB67-BC67</f>
        <v>0</v>
      </c>
      <c r="BE67" s="352">
        <f t="shared" ref="BE67:BF74" si="177">BH22</f>
        <v>0</v>
      </c>
      <c r="BF67" s="353">
        <f t="shared" si="177"/>
        <v>0</v>
      </c>
      <c r="BG67" s="353">
        <f t="shared" ref="BG67:BG74" si="178">BE67-BF67</f>
        <v>0</v>
      </c>
      <c r="BH67" s="353">
        <v>0</v>
      </c>
      <c r="BI67" s="353">
        <v>0</v>
      </c>
      <c r="BJ67" s="354">
        <f t="shared" ref="BJ67:BJ74" si="179">BD67+BG67+BH67-BI67</f>
        <v>0</v>
      </c>
      <c r="BK67" s="352">
        <f t="shared" ref="BK67:BL74" si="180">BN22</f>
        <v>0</v>
      </c>
      <c r="BL67" s="353">
        <f t="shared" si="180"/>
        <v>0</v>
      </c>
      <c r="BM67" s="353">
        <f t="shared" ref="BM67:BM74" si="181">BK67-BL67</f>
        <v>0</v>
      </c>
      <c r="BN67" s="353">
        <v>0</v>
      </c>
      <c r="BO67" s="353">
        <v>0</v>
      </c>
      <c r="BP67" s="354">
        <f t="shared" ref="BP67:BP74" si="182">BJ67+BM67+BN67-BO67</f>
        <v>0</v>
      </c>
      <c r="BQ67" s="352">
        <f t="shared" ref="BQ67:BR74" si="183">BT22</f>
        <v>0</v>
      </c>
      <c r="BR67" s="353">
        <f t="shared" si="183"/>
        <v>0</v>
      </c>
      <c r="BS67" s="353">
        <f t="shared" ref="BS67:BS74" si="184">BQ67-BR67</f>
        <v>0</v>
      </c>
      <c r="BT67" s="353">
        <v>0</v>
      </c>
      <c r="BU67" s="353">
        <v>0</v>
      </c>
      <c r="BV67" s="354">
        <f t="shared" ref="BV67:BV74" si="185">BP67+BS67+BT67-BU67</f>
        <v>0</v>
      </c>
      <c r="BW67" s="352">
        <f t="shared" ref="BW67:BX74" si="186">BZ22</f>
        <v>0</v>
      </c>
      <c r="BX67" s="353">
        <f t="shared" si="186"/>
        <v>0</v>
      </c>
      <c r="BY67" s="353">
        <f t="shared" ref="BY67:BY74" si="187">BW67-BX67</f>
        <v>0</v>
      </c>
      <c r="BZ67" s="353">
        <v>0</v>
      </c>
      <c r="CA67" s="353">
        <v>0</v>
      </c>
      <c r="CB67" s="354">
        <f t="shared" ref="CB67:CB74" si="188">BV67+BY67+BZ67-CA67</f>
        <v>0</v>
      </c>
      <c r="CC67" s="304">
        <f t="shared" ref="CC67:CC74" si="189">H67</f>
        <v>0</v>
      </c>
      <c r="CD67" s="305">
        <f t="shared" ref="CD67:CE74" si="190">I67+O67+U67+AA67+AG67+AM67+AS67+AY67+BE67+BK67+BQ67+BW67</f>
        <v>0</v>
      </c>
      <c r="CE67" s="305">
        <f t="shared" si="190"/>
        <v>0</v>
      </c>
      <c r="CF67" s="305">
        <f t="shared" ref="CF67:CG74" si="191">L67+R67+X67+AD67+AJ67+AP67+AV67+BB67+BH67+BN67+BT67+BZ67</f>
        <v>0</v>
      </c>
      <c r="CG67" s="305">
        <f t="shared" si="191"/>
        <v>0</v>
      </c>
      <c r="CH67" s="306">
        <f t="shared" ref="CH67:CH74" si="192">CC67+CD67-CE67+CF67-CG67</f>
        <v>0</v>
      </c>
      <c r="CI67" s="309">
        <f t="shared" ref="CI67:CI74" si="193">C67</f>
        <v>0</v>
      </c>
      <c r="CJ67" s="309">
        <f t="shared" ref="CJ67:CM74" si="194">D67+CD67</f>
        <v>0</v>
      </c>
      <c r="CK67" s="309">
        <f t="shared" si="194"/>
        <v>0</v>
      </c>
      <c r="CL67" s="309">
        <f t="shared" si="194"/>
        <v>0</v>
      </c>
      <c r="CM67" s="309">
        <f t="shared" si="194"/>
        <v>0</v>
      </c>
      <c r="CN67" s="310">
        <f t="shared" ref="CN67:CN74" si="195">CI67+CJ67-CK67+CL67-CM67</f>
        <v>0</v>
      </c>
      <c r="CO67" s="288"/>
    </row>
    <row r="68" spans="1:93" ht="19.5" customHeight="1" x14ac:dyDescent="0.25">
      <c r="A68" s="41915" t="s">
        <v>135</v>
      </c>
      <c r="B68" s="41916"/>
      <c r="C68" s="311">
        <f>DB_PESSOAL_V.2021!C145</f>
        <v>0</v>
      </c>
      <c r="D68" s="312">
        <f>DB_PESSOAL_V.2021!D145</f>
        <v>0</v>
      </c>
      <c r="E68" s="312">
        <f>DB_PESSOAL_V.2021!E145</f>
        <v>0</v>
      </c>
      <c r="F68" s="312">
        <f>DB_PESSOAL_V.2021!F145</f>
        <v>0</v>
      </c>
      <c r="G68" s="312">
        <f>DB_PESSOAL_V.2021!G145</f>
        <v>0</v>
      </c>
      <c r="H68" s="313">
        <f t="shared" si="152"/>
        <v>0</v>
      </c>
      <c r="I68" s="311">
        <f t="shared" si="153"/>
        <v>0</v>
      </c>
      <c r="J68" s="312">
        <f t="shared" si="153"/>
        <v>0</v>
      </c>
      <c r="K68" s="312">
        <f t="shared" si="154"/>
        <v>0</v>
      </c>
      <c r="L68" s="312">
        <v>0</v>
      </c>
      <c r="M68" s="312">
        <v>0</v>
      </c>
      <c r="N68" s="313">
        <f t="shared" si="155"/>
        <v>0</v>
      </c>
      <c r="O68" s="311">
        <f t="shared" si="156"/>
        <v>0</v>
      </c>
      <c r="P68" s="312">
        <f t="shared" si="156"/>
        <v>0</v>
      </c>
      <c r="Q68" s="312">
        <f t="shared" si="157"/>
        <v>0</v>
      </c>
      <c r="R68" s="312">
        <v>0</v>
      </c>
      <c r="S68" s="312">
        <v>0</v>
      </c>
      <c r="T68" s="313">
        <f t="shared" si="158"/>
        <v>0</v>
      </c>
      <c r="U68" s="311">
        <f t="shared" si="159"/>
        <v>0</v>
      </c>
      <c r="V68" s="312">
        <f t="shared" si="159"/>
        <v>0</v>
      </c>
      <c r="W68" s="312">
        <f t="shared" si="160"/>
        <v>0</v>
      </c>
      <c r="X68" s="312">
        <v>0</v>
      </c>
      <c r="Y68" s="312">
        <v>0</v>
      </c>
      <c r="Z68" s="313">
        <f t="shared" si="161"/>
        <v>0</v>
      </c>
      <c r="AA68" s="311">
        <f t="shared" si="162"/>
        <v>0</v>
      </c>
      <c r="AB68" s="312">
        <f t="shared" si="162"/>
        <v>0</v>
      </c>
      <c r="AC68" s="312">
        <f t="shared" si="163"/>
        <v>0</v>
      </c>
      <c r="AD68" s="312">
        <v>0</v>
      </c>
      <c r="AE68" s="312">
        <v>0</v>
      </c>
      <c r="AF68" s="313">
        <f t="shared" si="164"/>
        <v>0</v>
      </c>
      <c r="AG68" s="311">
        <f t="shared" si="165"/>
        <v>0</v>
      </c>
      <c r="AH68" s="312">
        <f t="shared" si="165"/>
        <v>0</v>
      </c>
      <c r="AI68" s="312">
        <f t="shared" si="166"/>
        <v>0</v>
      </c>
      <c r="AJ68" s="312">
        <v>0</v>
      </c>
      <c r="AK68" s="312">
        <v>0</v>
      </c>
      <c r="AL68" s="313">
        <f t="shared" si="167"/>
        <v>0</v>
      </c>
      <c r="AM68" s="311">
        <f t="shared" si="168"/>
        <v>0</v>
      </c>
      <c r="AN68" s="312">
        <f t="shared" si="168"/>
        <v>0</v>
      </c>
      <c r="AO68" s="312">
        <f t="shared" si="169"/>
        <v>0</v>
      </c>
      <c r="AP68" s="312">
        <v>0</v>
      </c>
      <c r="AQ68" s="312">
        <v>0</v>
      </c>
      <c r="AR68" s="313">
        <f t="shared" si="170"/>
        <v>0</v>
      </c>
      <c r="AS68" s="311">
        <f t="shared" si="171"/>
        <v>0</v>
      </c>
      <c r="AT68" s="312">
        <f t="shared" si="171"/>
        <v>0</v>
      </c>
      <c r="AU68" s="312">
        <f t="shared" si="172"/>
        <v>0</v>
      </c>
      <c r="AV68" s="312">
        <v>0</v>
      </c>
      <c r="AW68" s="312">
        <v>0</v>
      </c>
      <c r="AX68" s="313">
        <f t="shared" si="173"/>
        <v>0</v>
      </c>
      <c r="AY68" s="311">
        <f t="shared" si="174"/>
        <v>0</v>
      </c>
      <c r="AZ68" s="312">
        <f t="shared" si="174"/>
        <v>0</v>
      </c>
      <c r="BA68" s="312">
        <f t="shared" si="175"/>
        <v>0</v>
      </c>
      <c r="BB68" s="357">
        <v>0</v>
      </c>
      <c r="BC68" s="358">
        <v>0</v>
      </c>
      <c r="BD68" s="313">
        <f t="shared" si="176"/>
        <v>0</v>
      </c>
      <c r="BE68" s="311">
        <f t="shared" si="177"/>
        <v>0</v>
      </c>
      <c r="BF68" s="312">
        <f t="shared" si="177"/>
        <v>0</v>
      </c>
      <c r="BG68" s="312">
        <f t="shared" si="178"/>
        <v>0</v>
      </c>
      <c r="BH68" s="312">
        <v>0</v>
      </c>
      <c r="BI68" s="312">
        <v>0</v>
      </c>
      <c r="BJ68" s="313">
        <f t="shared" si="179"/>
        <v>0</v>
      </c>
      <c r="BK68" s="311">
        <f t="shared" si="180"/>
        <v>0</v>
      </c>
      <c r="BL68" s="312">
        <f t="shared" si="180"/>
        <v>0</v>
      </c>
      <c r="BM68" s="312">
        <f t="shared" si="181"/>
        <v>0</v>
      </c>
      <c r="BN68" s="312">
        <v>0</v>
      </c>
      <c r="BO68" s="312">
        <v>0</v>
      </c>
      <c r="BP68" s="313">
        <f t="shared" si="182"/>
        <v>0</v>
      </c>
      <c r="BQ68" s="311">
        <f t="shared" si="183"/>
        <v>0</v>
      </c>
      <c r="BR68" s="312">
        <f t="shared" si="183"/>
        <v>0</v>
      </c>
      <c r="BS68" s="312">
        <f t="shared" si="184"/>
        <v>0</v>
      </c>
      <c r="BT68" s="312">
        <v>0</v>
      </c>
      <c r="BU68" s="312">
        <v>0</v>
      </c>
      <c r="BV68" s="313">
        <f t="shared" si="185"/>
        <v>0</v>
      </c>
      <c r="BW68" s="311">
        <f t="shared" si="186"/>
        <v>0</v>
      </c>
      <c r="BX68" s="312">
        <f t="shared" si="186"/>
        <v>0</v>
      </c>
      <c r="BY68" s="312">
        <f t="shared" si="187"/>
        <v>0</v>
      </c>
      <c r="BZ68" s="312">
        <v>0</v>
      </c>
      <c r="CA68" s="312">
        <v>0</v>
      </c>
      <c r="CB68" s="313">
        <f t="shared" si="188"/>
        <v>0</v>
      </c>
      <c r="CC68" s="311">
        <f t="shared" si="189"/>
        <v>0</v>
      </c>
      <c r="CD68" s="312">
        <f t="shared" si="190"/>
        <v>0</v>
      </c>
      <c r="CE68" s="312">
        <f t="shared" si="190"/>
        <v>0</v>
      </c>
      <c r="CF68" s="312">
        <f t="shared" si="191"/>
        <v>0</v>
      </c>
      <c r="CG68" s="312">
        <f t="shared" si="191"/>
        <v>0</v>
      </c>
      <c r="CH68" s="313">
        <f t="shared" si="192"/>
        <v>0</v>
      </c>
      <c r="CI68" s="316">
        <f t="shared" si="193"/>
        <v>0</v>
      </c>
      <c r="CJ68" s="316">
        <f t="shared" si="194"/>
        <v>0</v>
      </c>
      <c r="CK68" s="316">
        <f t="shared" si="194"/>
        <v>0</v>
      </c>
      <c r="CL68" s="316">
        <f t="shared" si="194"/>
        <v>0</v>
      </c>
      <c r="CM68" s="316">
        <f t="shared" si="194"/>
        <v>0</v>
      </c>
      <c r="CN68" s="317">
        <f t="shared" si="195"/>
        <v>0</v>
      </c>
      <c r="CO68" s="288"/>
    </row>
    <row r="69" spans="1:93" ht="19.5" customHeight="1" x14ac:dyDescent="0.25">
      <c r="A69" s="41915" t="s">
        <v>30</v>
      </c>
      <c r="B69" s="41916"/>
      <c r="C69" s="311">
        <f>DB_PESSOAL_V.2021!C146</f>
        <v>0</v>
      </c>
      <c r="D69" s="312">
        <f>DB_PESSOAL_V.2021!D146</f>
        <v>0</v>
      </c>
      <c r="E69" s="312">
        <f>DB_PESSOAL_V.2021!E146</f>
        <v>0</v>
      </c>
      <c r="F69" s="312">
        <f>DB_PESSOAL_V.2021!F146</f>
        <v>0</v>
      </c>
      <c r="G69" s="312">
        <f>DB_PESSOAL_V.2021!G146</f>
        <v>0</v>
      </c>
      <c r="H69" s="313">
        <f t="shared" si="152"/>
        <v>0</v>
      </c>
      <c r="I69" s="311">
        <f t="shared" si="153"/>
        <v>0</v>
      </c>
      <c r="J69" s="312">
        <f t="shared" si="153"/>
        <v>0</v>
      </c>
      <c r="K69" s="312">
        <f t="shared" si="154"/>
        <v>0</v>
      </c>
      <c r="L69" s="312">
        <v>0</v>
      </c>
      <c r="M69" s="312">
        <v>0</v>
      </c>
      <c r="N69" s="313">
        <f t="shared" si="155"/>
        <v>0</v>
      </c>
      <c r="O69" s="311">
        <f t="shared" si="156"/>
        <v>0</v>
      </c>
      <c r="P69" s="312">
        <f t="shared" si="156"/>
        <v>0</v>
      </c>
      <c r="Q69" s="312">
        <f t="shared" si="157"/>
        <v>0</v>
      </c>
      <c r="R69" s="312">
        <v>0</v>
      </c>
      <c r="S69" s="312">
        <v>0</v>
      </c>
      <c r="T69" s="313">
        <f t="shared" si="158"/>
        <v>0</v>
      </c>
      <c r="U69" s="311">
        <f t="shared" si="159"/>
        <v>0</v>
      </c>
      <c r="V69" s="312">
        <f t="shared" si="159"/>
        <v>0</v>
      </c>
      <c r="W69" s="312">
        <f t="shared" si="160"/>
        <v>0</v>
      </c>
      <c r="X69" s="312">
        <v>0</v>
      </c>
      <c r="Y69" s="312">
        <v>0</v>
      </c>
      <c r="Z69" s="313">
        <f t="shared" si="161"/>
        <v>0</v>
      </c>
      <c r="AA69" s="311">
        <f t="shared" si="162"/>
        <v>0</v>
      </c>
      <c r="AB69" s="312">
        <f t="shared" si="162"/>
        <v>0</v>
      </c>
      <c r="AC69" s="312">
        <f t="shared" si="163"/>
        <v>0</v>
      </c>
      <c r="AD69" s="312">
        <v>0</v>
      </c>
      <c r="AE69" s="312">
        <v>0</v>
      </c>
      <c r="AF69" s="313">
        <f t="shared" si="164"/>
        <v>0</v>
      </c>
      <c r="AG69" s="311">
        <f t="shared" si="165"/>
        <v>0</v>
      </c>
      <c r="AH69" s="312">
        <f t="shared" si="165"/>
        <v>0</v>
      </c>
      <c r="AI69" s="312">
        <f t="shared" si="166"/>
        <v>0</v>
      </c>
      <c r="AJ69" s="312">
        <v>0</v>
      </c>
      <c r="AK69" s="312">
        <v>0</v>
      </c>
      <c r="AL69" s="313">
        <f t="shared" si="167"/>
        <v>0</v>
      </c>
      <c r="AM69" s="311">
        <f t="shared" si="168"/>
        <v>0</v>
      </c>
      <c r="AN69" s="312">
        <f t="shared" si="168"/>
        <v>0</v>
      </c>
      <c r="AO69" s="312">
        <f t="shared" si="169"/>
        <v>0</v>
      </c>
      <c r="AP69" s="312">
        <v>0</v>
      </c>
      <c r="AQ69" s="312">
        <v>0</v>
      </c>
      <c r="AR69" s="313">
        <f t="shared" si="170"/>
        <v>0</v>
      </c>
      <c r="AS69" s="311">
        <f t="shared" si="171"/>
        <v>0</v>
      </c>
      <c r="AT69" s="312">
        <f t="shared" si="171"/>
        <v>0</v>
      </c>
      <c r="AU69" s="312">
        <f t="shared" si="172"/>
        <v>0</v>
      </c>
      <c r="AV69" s="312">
        <v>0</v>
      </c>
      <c r="AW69" s="312">
        <v>0</v>
      </c>
      <c r="AX69" s="313">
        <f t="shared" si="173"/>
        <v>0</v>
      </c>
      <c r="AY69" s="311">
        <f t="shared" si="174"/>
        <v>0</v>
      </c>
      <c r="AZ69" s="312">
        <f t="shared" si="174"/>
        <v>0</v>
      </c>
      <c r="BA69" s="312">
        <f t="shared" si="175"/>
        <v>0</v>
      </c>
      <c r="BB69" s="359">
        <v>0</v>
      </c>
      <c r="BC69" s="360">
        <v>0</v>
      </c>
      <c r="BD69" s="313">
        <f t="shared" si="176"/>
        <v>0</v>
      </c>
      <c r="BE69" s="311">
        <f t="shared" si="177"/>
        <v>0</v>
      </c>
      <c r="BF69" s="312">
        <f t="shared" si="177"/>
        <v>0</v>
      </c>
      <c r="BG69" s="312">
        <f t="shared" si="178"/>
        <v>0</v>
      </c>
      <c r="BH69" s="312">
        <v>0</v>
      </c>
      <c r="BI69" s="312">
        <v>0</v>
      </c>
      <c r="BJ69" s="313">
        <f t="shared" si="179"/>
        <v>0</v>
      </c>
      <c r="BK69" s="311">
        <f t="shared" si="180"/>
        <v>0</v>
      </c>
      <c r="BL69" s="312">
        <f t="shared" si="180"/>
        <v>0</v>
      </c>
      <c r="BM69" s="312">
        <f t="shared" si="181"/>
        <v>0</v>
      </c>
      <c r="BN69" s="312">
        <v>0</v>
      </c>
      <c r="BO69" s="312">
        <v>0</v>
      </c>
      <c r="BP69" s="313">
        <f t="shared" si="182"/>
        <v>0</v>
      </c>
      <c r="BQ69" s="311">
        <f t="shared" si="183"/>
        <v>0</v>
      </c>
      <c r="BR69" s="312">
        <f t="shared" si="183"/>
        <v>0</v>
      </c>
      <c r="BS69" s="312">
        <f t="shared" si="184"/>
        <v>0</v>
      </c>
      <c r="BT69" s="312">
        <v>0</v>
      </c>
      <c r="BU69" s="312">
        <v>0</v>
      </c>
      <c r="BV69" s="313">
        <f t="shared" si="185"/>
        <v>0</v>
      </c>
      <c r="BW69" s="311">
        <f t="shared" si="186"/>
        <v>0</v>
      </c>
      <c r="BX69" s="312">
        <f t="shared" si="186"/>
        <v>0</v>
      </c>
      <c r="BY69" s="312">
        <f t="shared" si="187"/>
        <v>0</v>
      </c>
      <c r="BZ69" s="312">
        <v>0</v>
      </c>
      <c r="CA69" s="312">
        <v>0</v>
      </c>
      <c r="CB69" s="313">
        <f t="shared" si="188"/>
        <v>0</v>
      </c>
      <c r="CC69" s="311">
        <f t="shared" si="189"/>
        <v>0</v>
      </c>
      <c r="CD69" s="312">
        <f t="shared" si="190"/>
        <v>0</v>
      </c>
      <c r="CE69" s="312">
        <f t="shared" si="190"/>
        <v>0</v>
      </c>
      <c r="CF69" s="312">
        <f t="shared" si="191"/>
        <v>0</v>
      </c>
      <c r="CG69" s="312">
        <f t="shared" si="191"/>
        <v>0</v>
      </c>
      <c r="CH69" s="313">
        <f t="shared" si="192"/>
        <v>0</v>
      </c>
      <c r="CI69" s="316">
        <f t="shared" si="193"/>
        <v>0</v>
      </c>
      <c r="CJ69" s="316">
        <f t="shared" si="194"/>
        <v>0</v>
      </c>
      <c r="CK69" s="316">
        <f t="shared" si="194"/>
        <v>0</v>
      </c>
      <c r="CL69" s="316">
        <f t="shared" si="194"/>
        <v>0</v>
      </c>
      <c r="CM69" s="316">
        <f t="shared" si="194"/>
        <v>0</v>
      </c>
      <c r="CN69" s="317">
        <f t="shared" si="195"/>
        <v>0</v>
      </c>
      <c r="CO69" s="288"/>
    </row>
    <row r="70" spans="1:93" ht="19.5" customHeight="1" x14ac:dyDescent="0.25">
      <c r="A70" s="41915" t="s">
        <v>31</v>
      </c>
      <c r="B70" s="41916"/>
      <c r="C70" s="311">
        <f>DB_PESSOAL_V.2021!C147</f>
        <v>0</v>
      </c>
      <c r="D70" s="312">
        <f>DB_PESSOAL_V.2021!D147</f>
        <v>0</v>
      </c>
      <c r="E70" s="312">
        <f>DB_PESSOAL_V.2021!E147</f>
        <v>0</v>
      </c>
      <c r="F70" s="312">
        <f>DB_PESSOAL_V.2021!F147</f>
        <v>0</v>
      </c>
      <c r="G70" s="312">
        <f>DB_PESSOAL_V.2021!G147</f>
        <v>0</v>
      </c>
      <c r="H70" s="313">
        <f t="shared" si="152"/>
        <v>0</v>
      </c>
      <c r="I70" s="311">
        <f t="shared" si="153"/>
        <v>0</v>
      </c>
      <c r="J70" s="312">
        <f t="shared" si="153"/>
        <v>0</v>
      </c>
      <c r="K70" s="312">
        <f t="shared" si="154"/>
        <v>0</v>
      </c>
      <c r="L70" s="312">
        <v>0</v>
      </c>
      <c r="M70" s="312">
        <v>0</v>
      </c>
      <c r="N70" s="313">
        <f t="shared" si="155"/>
        <v>0</v>
      </c>
      <c r="O70" s="311">
        <f t="shared" si="156"/>
        <v>0</v>
      </c>
      <c r="P70" s="312">
        <f t="shared" si="156"/>
        <v>0</v>
      </c>
      <c r="Q70" s="312">
        <f t="shared" si="157"/>
        <v>0</v>
      </c>
      <c r="R70" s="312">
        <v>0</v>
      </c>
      <c r="S70" s="312">
        <v>0</v>
      </c>
      <c r="T70" s="313">
        <f t="shared" si="158"/>
        <v>0</v>
      </c>
      <c r="U70" s="311">
        <f t="shared" si="159"/>
        <v>0</v>
      </c>
      <c r="V70" s="312">
        <f t="shared" si="159"/>
        <v>0</v>
      </c>
      <c r="W70" s="312">
        <f t="shared" si="160"/>
        <v>0</v>
      </c>
      <c r="X70" s="312">
        <v>0</v>
      </c>
      <c r="Y70" s="312">
        <v>0</v>
      </c>
      <c r="Z70" s="313">
        <f t="shared" si="161"/>
        <v>0</v>
      </c>
      <c r="AA70" s="311">
        <f t="shared" si="162"/>
        <v>0</v>
      </c>
      <c r="AB70" s="312">
        <f t="shared" si="162"/>
        <v>0</v>
      </c>
      <c r="AC70" s="312">
        <f t="shared" si="163"/>
        <v>0</v>
      </c>
      <c r="AD70" s="312">
        <v>0</v>
      </c>
      <c r="AE70" s="312">
        <v>0</v>
      </c>
      <c r="AF70" s="313">
        <f t="shared" si="164"/>
        <v>0</v>
      </c>
      <c r="AG70" s="311">
        <f t="shared" si="165"/>
        <v>0</v>
      </c>
      <c r="AH70" s="312">
        <f t="shared" si="165"/>
        <v>0</v>
      </c>
      <c r="AI70" s="312">
        <f t="shared" si="166"/>
        <v>0</v>
      </c>
      <c r="AJ70" s="312">
        <v>0</v>
      </c>
      <c r="AK70" s="312">
        <v>0</v>
      </c>
      <c r="AL70" s="313">
        <f t="shared" si="167"/>
        <v>0</v>
      </c>
      <c r="AM70" s="311">
        <f t="shared" si="168"/>
        <v>0</v>
      </c>
      <c r="AN70" s="312">
        <f t="shared" si="168"/>
        <v>0</v>
      </c>
      <c r="AO70" s="312">
        <f t="shared" si="169"/>
        <v>0</v>
      </c>
      <c r="AP70" s="312">
        <v>0</v>
      </c>
      <c r="AQ70" s="312">
        <v>0</v>
      </c>
      <c r="AR70" s="313">
        <f t="shared" si="170"/>
        <v>0</v>
      </c>
      <c r="AS70" s="311">
        <f t="shared" si="171"/>
        <v>0</v>
      </c>
      <c r="AT70" s="312">
        <f t="shared" si="171"/>
        <v>0</v>
      </c>
      <c r="AU70" s="312">
        <f t="shared" si="172"/>
        <v>0</v>
      </c>
      <c r="AV70" s="312">
        <v>0</v>
      </c>
      <c r="AW70" s="312">
        <v>0</v>
      </c>
      <c r="AX70" s="313">
        <f t="shared" si="173"/>
        <v>0</v>
      </c>
      <c r="AY70" s="311">
        <f t="shared" si="174"/>
        <v>0</v>
      </c>
      <c r="AZ70" s="312">
        <f t="shared" si="174"/>
        <v>0</v>
      </c>
      <c r="BA70" s="312">
        <f t="shared" si="175"/>
        <v>0</v>
      </c>
      <c r="BB70" s="361">
        <v>0</v>
      </c>
      <c r="BC70" s="362">
        <v>0</v>
      </c>
      <c r="BD70" s="313">
        <f t="shared" si="176"/>
        <v>0</v>
      </c>
      <c r="BE70" s="311">
        <f t="shared" si="177"/>
        <v>0</v>
      </c>
      <c r="BF70" s="312">
        <f t="shared" si="177"/>
        <v>0</v>
      </c>
      <c r="BG70" s="312">
        <f t="shared" si="178"/>
        <v>0</v>
      </c>
      <c r="BH70" s="312">
        <v>0</v>
      </c>
      <c r="BI70" s="312">
        <v>0</v>
      </c>
      <c r="BJ70" s="313">
        <f t="shared" si="179"/>
        <v>0</v>
      </c>
      <c r="BK70" s="311">
        <f t="shared" si="180"/>
        <v>0</v>
      </c>
      <c r="BL70" s="312">
        <f t="shared" si="180"/>
        <v>0</v>
      </c>
      <c r="BM70" s="312">
        <f t="shared" si="181"/>
        <v>0</v>
      </c>
      <c r="BN70" s="312">
        <v>0</v>
      </c>
      <c r="BO70" s="312">
        <v>0</v>
      </c>
      <c r="BP70" s="313">
        <f t="shared" si="182"/>
        <v>0</v>
      </c>
      <c r="BQ70" s="311">
        <f t="shared" si="183"/>
        <v>0</v>
      </c>
      <c r="BR70" s="312">
        <f t="shared" si="183"/>
        <v>0</v>
      </c>
      <c r="BS70" s="312">
        <f t="shared" si="184"/>
        <v>0</v>
      </c>
      <c r="BT70" s="312">
        <v>0</v>
      </c>
      <c r="BU70" s="312">
        <v>0</v>
      </c>
      <c r="BV70" s="313">
        <f t="shared" si="185"/>
        <v>0</v>
      </c>
      <c r="BW70" s="311">
        <f t="shared" si="186"/>
        <v>0</v>
      </c>
      <c r="BX70" s="312">
        <f t="shared" si="186"/>
        <v>0</v>
      </c>
      <c r="BY70" s="312">
        <f t="shared" si="187"/>
        <v>0</v>
      </c>
      <c r="BZ70" s="312">
        <v>0</v>
      </c>
      <c r="CA70" s="312">
        <v>0</v>
      </c>
      <c r="CB70" s="313">
        <f t="shared" si="188"/>
        <v>0</v>
      </c>
      <c r="CC70" s="311">
        <f t="shared" si="189"/>
        <v>0</v>
      </c>
      <c r="CD70" s="312">
        <f t="shared" si="190"/>
        <v>0</v>
      </c>
      <c r="CE70" s="312">
        <f t="shared" si="190"/>
        <v>0</v>
      </c>
      <c r="CF70" s="312">
        <f t="shared" si="191"/>
        <v>0</v>
      </c>
      <c r="CG70" s="312">
        <f t="shared" si="191"/>
        <v>0</v>
      </c>
      <c r="CH70" s="313">
        <f t="shared" si="192"/>
        <v>0</v>
      </c>
      <c r="CI70" s="316">
        <f t="shared" si="193"/>
        <v>0</v>
      </c>
      <c r="CJ70" s="316">
        <f t="shared" si="194"/>
        <v>0</v>
      </c>
      <c r="CK70" s="316">
        <f t="shared" si="194"/>
        <v>0</v>
      </c>
      <c r="CL70" s="316">
        <f t="shared" si="194"/>
        <v>0</v>
      </c>
      <c r="CM70" s="316">
        <f t="shared" si="194"/>
        <v>0</v>
      </c>
      <c r="CN70" s="317">
        <f t="shared" si="195"/>
        <v>0</v>
      </c>
      <c r="CO70" s="288"/>
    </row>
    <row r="71" spans="1:93" ht="19.5" customHeight="1" x14ac:dyDescent="0.25">
      <c r="A71" s="41915" t="s">
        <v>32</v>
      </c>
      <c r="B71" s="41916"/>
      <c r="C71" s="311">
        <f>DB_PESSOAL_V.2021!C148</f>
        <v>0</v>
      </c>
      <c r="D71" s="312">
        <f>DB_PESSOAL_V.2021!D148</f>
        <v>0</v>
      </c>
      <c r="E71" s="312">
        <f>DB_PESSOAL_V.2021!E148</f>
        <v>0</v>
      </c>
      <c r="F71" s="312">
        <f>DB_PESSOAL_V.2021!F148</f>
        <v>0</v>
      </c>
      <c r="G71" s="312">
        <f>DB_PESSOAL_V.2021!G148</f>
        <v>0</v>
      </c>
      <c r="H71" s="313">
        <f t="shared" si="152"/>
        <v>0</v>
      </c>
      <c r="I71" s="311">
        <f t="shared" si="153"/>
        <v>0</v>
      </c>
      <c r="J71" s="312">
        <f t="shared" si="153"/>
        <v>0</v>
      </c>
      <c r="K71" s="312">
        <f t="shared" si="154"/>
        <v>0</v>
      </c>
      <c r="L71" s="312">
        <v>0</v>
      </c>
      <c r="M71" s="312">
        <v>0</v>
      </c>
      <c r="N71" s="313">
        <f t="shared" si="155"/>
        <v>0</v>
      </c>
      <c r="O71" s="311">
        <f t="shared" si="156"/>
        <v>0</v>
      </c>
      <c r="P71" s="312">
        <f t="shared" si="156"/>
        <v>0</v>
      </c>
      <c r="Q71" s="312">
        <f t="shared" si="157"/>
        <v>0</v>
      </c>
      <c r="R71" s="312">
        <v>0</v>
      </c>
      <c r="S71" s="312">
        <v>0</v>
      </c>
      <c r="T71" s="313">
        <f t="shared" si="158"/>
        <v>0</v>
      </c>
      <c r="U71" s="311">
        <f t="shared" si="159"/>
        <v>0</v>
      </c>
      <c r="V71" s="312">
        <f t="shared" si="159"/>
        <v>0</v>
      </c>
      <c r="W71" s="312">
        <f t="shared" si="160"/>
        <v>0</v>
      </c>
      <c r="X71" s="312">
        <v>0</v>
      </c>
      <c r="Y71" s="312">
        <v>0</v>
      </c>
      <c r="Z71" s="313">
        <f t="shared" si="161"/>
        <v>0</v>
      </c>
      <c r="AA71" s="311">
        <f t="shared" si="162"/>
        <v>0</v>
      </c>
      <c r="AB71" s="312">
        <f t="shared" si="162"/>
        <v>0</v>
      </c>
      <c r="AC71" s="312">
        <f t="shared" si="163"/>
        <v>0</v>
      </c>
      <c r="AD71" s="312">
        <v>0</v>
      </c>
      <c r="AE71" s="312">
        <v>0</v>
      </c>
      <c r="AF71" s="313">
        <f t="shared" si="164"/>
        <v>0</v>
      </c>
      <c r="AG71" s="311">
        <f t="shared" si="165"/>
        <v>0</v>
      </c>
      <c r="AH71" s="312">
        <f t="shared" si="165"/>
        <v>0</v>
      </c>
      <c r="AI71" s="312">
        <f t="shared" si="166"/>
        <v>0</v>
      </c>
      <c r="AJ71" s="312">
        <v>0</v>
      </c>
      <c r="AK71" s="312">
        <v>0</v>
      </c>
      <c r="AL71" s="313">
        <f t="shared" si="167"/>
        <v>0</v>
      </c>
      <c r="AM71" s="311">
        <f t="shared" si="168"/>
        <v>0</v>
      </c>
      <c r="AN71" s="312">
        <f t="shared" si="168"/>
        <v>0</v>
      </c>
      <c r="AO71" s="312">
        <f t="shared" si="169"/>
        <v>0</v>
      </c>
      <c r="AP71" s="312">
        <v>0</v>
      </c>
      <c r="AQ71" s="312">
        <v>0</v>
      </c>
      <c r="AR71" s="313">
        <f t="shared" si="170"/>
        <v>0</v>
      </c>
      <c r="AS71" s="311">
        <f t="shared" si="171"/>
        <v>0</v>
      </c>
      <c r="AT71" s="312">
        <f t="shared" si="171"/>
        <v>0</v>
      </c>
      <c r="AU71" s="312">
        <f t="shared" si="172"/>
        <v>0</v>
      </c>
      <c r="AV71" s="312">
        <v>0</v>
      </c>
      <c r="AW71" s="312">
        <v>0</v>
      </c>
      <c r="AX71" s="313">
        <f t="shared" si="173"/>
        <v>0</v>
      </c>
      <c r="AY71" s="311">
        <f t="shared" si="174"/>
        <v>0</v>
      </c>
      <c r="AZ71" s="312">
        <f t="shared" si="174"/>
        <v>0</v>
      </c>
      <c r="BA71" s="312">
        <f t="shared" si="175"/>
        <v>0</v>
      </c>
      <c r="BB71" s="363">
        <v>0</v>
      </c>
      <c r="BC71" s="364">
        <v>0</v>
      </c>
      <c r="BD71" s="313">
        <f t="shared" si="176"/>
        <v>0</v>
      </c>
      <c r="BE71" s="311">
        <f t="shared" si="177"/>
        <v>0</v>
      </c>
      <c r="BF71" s="312">
        <f t="shared" si="177"/>
        <v>0</v>
      </c>
      <c r="BG71" s="312">
        <f t="shared" si="178"/>
        <v>0</v>
      </c>
      <c r="BH71" s="312">
        <v>0</v>
      </c>
      <c r="BI71" s="312">
        <v>0</v>
      </c>
      <c r="BJ71" s="313">
        <f t="shared" si="179"/>
        <v>0</v>
      </c>
      <c r="BK71" s="311">
        <f t="shared" si="180"/>
        <v>0</v>
      </c>
      <c r="BL71" s="312">
        <f t="shared" si="180"/>
        <v>0</v>
      </c>
      <c r="BM71" s="312">
        <f t="shared" si="181"/>
        <v>0</v>
      </c>
      <c r="BN71" s="312">
        <v>0</v>
      </c>
      <c r="BO71" s="312">
        <v>0</v>
      </c>
      <c r="BP71" s="313">
        <f t="shared" si="182"/>
        <v>0</v>
      </c>
      <c r="BQ71" s="311">
        <f t="shared" si="183"/>
        <v>0</v>
      </c>
      <c r="BR71" s="312">
        <f t="shared" si="183"/>
        <v>0</v>
      </c>
      <c r="BS71" s="312">
        <f t="shared" si="184"/>
        <v>0</v>
      </c>
      <c r="BT71" s="312">
        <v>0</v>
      </c>
      <c r="BU71" s="312">
        <v>0</v>
      </c>
      <c r="BV71" s="313">
        <f t="shared" si="185"/>
        <v>0</v>
      </c>
      <c r="BW71" s="311">
        <f t="shared" si="186"/>
        <v>0</v>
      </c>
      <c r="BX71" s="312">
        <f t="shared" si="186"/>
        <v>0</v>
      </c>
      <c r="BY71" s="312">
        <f t="shared" si="187"/>
        <v>0</v>
      </c>
      <c r="BZ71" s="312">
        <v>0</v>
      </c>
      <c r="CA71" s="312">
        <v>0</v>
      </c>
      <c r="CB71" s="313">
        <f t="shared" si="188"/>
        <v>0</v>
      </c>
      <c r="CC71" s="311">
        <f t="shared" si="189"/>
        <v>0</v>
      </c>
      <c r="CD71" s="312">
        <f t="shared" si="190"/>
        <v>0</v>
      </c>
      <c r="CE71" s="312">
        <f t="shared" si="190"/>
        <v>0</v>
      </c>
      <c r="CF71" s="312">
        <f t="shared" si="191"/>
        <v>0</v>
      </c>
      <c r="CG71" s="312">
        <f t="shared" si="191"/>
        <v>0</v>
      </c>
      <c r="CH71" s="313">
        <f t="shared" si="192"/>
        <v>0</v>
      </c>
      <c r="CI71" s="316">
        <f t="shared" si="193"/>
        <v>0</v>
      </c>
      <c r="CJ71" s="316">
        <f t="shared" si="194"/>
        <v>0</v>
      </c>
      <c r="CK71" s="316">
        <f t="shared" si="194"/>
        <v>0</v>
      </c>
      <c r="CL71" s="316">
        <f t="shared" si="194"/>
        <v>0</v>
      </c>
      <c r="CM71" s="316">
        <f t="shared" si="194"/>
        <v>0</v>
      </c>
      <c r="CN71" s="317">
        <f t="shared" si="195"/>
        <v>0</v>
      </c>
      <c r="CO71" s="288"/>
    </row>
    <row r="72" spans="1:93" ht="19.5" customHeight="1" x14ac:dyDescent="0.25">
      <c r="A72" s="41921" t="s">
        <v>33</v>
      </c>
      <c r="B72" s="41922"/>
      <c r="C72" s="304">
        <f>DB_PESSOAL_V.2021!C149</f>
        <v>0</v>
      </c>
      <c r="D72" s="305">
        <f>DB_PESSOAL_V.2021!D149</f>
        <v>0</v>
      </c>
      <c r="E72" s="305">
        <f>DB_PESSOAL_V.2021!E149</f>
        <v>0</v>
      </c>
      <c r="F72" s="305">
        <f>DB_PESSOAL_V.2021!F149</f>
        <v>0</v>
      </c>
      <c r="G72" s="305">
        <f>DB_PESSOAL_V.2021!G149</f>
        <v>0</v>
      </c>
      <c r="H72" s="306">
        <f t="shared" si="152"/>
        <v>0</v>
      </c>
      <c r="I72" s="311">
        <f t="shared" si="153"/>
        <v>0</v>
      </c>
      <c r="J72" s="312">
        <f t="shared" si="153"/>
        <v>0</v>
      </c>
      <c r="K72" s="312">
        <f t="shared" si="154"/>
        <v>0</v>
      </c>
      <c r="L72" s="312">
        <v>0</v>
      </c>
      <c r="M72" s="312">
        <v>0</v>
      </c>
      <c r="N72" s="313">
        <f t="shared" si="155"/>
        <v>0</v>
      </c>
      <c r="O72" s="311">
        <f t="shared" si="156"/>
        <v>0</v>
      </c>
      <c r="P72" s="312">
        <f t="shared" si="156"/>
        <v>0</v>
      </c>
      <c r="Q72" s="312">
        <f t="shared" si="157"/>
        <v>0</v>
      </c>
      <c r="R72" s="312">
        <v>0</v>
      </c>
      <c r="S72" s="312">
        <v>0</v>
      </c>
      <c r="T72" s="313">
        <f t="shared" si="158"/>
        <v>0</v>
      </c>
      <c r="U72" s="311">
        <f t="shared" si="159"/>
        <v>0</v>
      </c>
      <c r="V72" s="312">
        <f t="shared" si="159"/>
        <v>0</v>
      </c>
      <c r="W72" s="312">
        <f t="shared" si="160"/>
        <v>0</v>
      </c>
      <c r="X72" s="312">
        <v>0</v>
      </c>
      <c r="Y72" s="312">
        <v>0</v>
      </c>
      <c r="Z72" s="313">
        <f t="shared" si="161"/>
        <v>0</v>
      </c>
      <c r="AA72" s="311">
        <f t="shared" si="162"/>
        <v>0</v>
      </c>
      <c r="AB72" s="312">
        <f t="shared" si="162"/>
        <v>0</v>
      </c>
      <c r="AC72" s="312">
        <f t="shared" si="163"/>
        <v>0</v>
      </c>
      <c r="AD72" s="312">
        <v>0</v>
      </c>
      <c r="AE72" s="312">
        <v>0</v>
      </c>
      <c r="AF72" s="313">
        <f t="shared" si="164"/>
        <v>0</v>
      </c>
      <c r="AG72" s="311">
        <f t="shared" si="165"/>
        <v>0</v>
      </c>
      <c r="AH72" s="312">
        <f t="shared" si="165"/>
        <v>0</v>
      </c>
      <c r="AI72" s="312">
        <f t="shared" si="166"/>
        <v>0</v>
      </c>
      <c r="AJ72" s="312">
        <v>0</v>
      </c>
      <c r="AK72" s="312">
        <v>0</v>
      </c>
      <c r="AL72" s="313">
        <f t="shared" si="167"/>
        <v>0</v>
      </c>
      <c r="AM72" s="311">
        <f t="shared" si="168"/>
        <v>0</v>
      </c>
      <c r="AN72" s="312">
        <f t="shared" si="168"/>
        <v>0</v>
      </c>
      <c r="AO72" s="312">
        <f t="shared" si="169"/>
        <v>0</v>
      </c>
      <c r="AP72" s="312">
        <v>0</v>
      </c>
      <c r="AQ72" s="312">
        <v>0</v>
      </c>
      <c r="AR72" s="313">
        <f t="shared" si="170"/>
        <v>0</v>
      </c>
      <c r="AS72" s="311">
        <f t="shared" si="171"/>
        <v>0</v>
      </c>
      <c r="AT72" s="312">
        <f t="shared" si="171"/>
        <v>0</v>
      </c>
      <c r="AU72" s="312">
        <f t="shared" si="172"/>
        <v>0</v>
      </c>
      <c r="AV72" s="312">
        <v>0</v>
      </c>
      <c r="AW72" s="312">
        <v>0</v>
      </c>
      <c r="AX72" s="313">
        <f t="shared" si="173"/>
        <v>0</v>
      </c>
      <c r="AY72" s="311">
        <f t="shared" si="174"/>
        <v>0</v>
      </c>
      <c r="AZ72" s="312">
        <f t="shared" si="174"/>
        <v>0</v>
      </c>
      <c r="BA72" s="312">
        <f t="shared" si="175"/>
        <v>0</v>
      </c>
      <c r="BB72" s="365">
        <v>0</v>
      </c>
      <c r="BC72" s="366">
        <v>0</v>
      </c>
      <c r="BD72" s="313">
        <f t="shared" si="176"/>
        <v>0</v>
      </c>
      <c r="BE72" s="311">
        <f t="shared" si="177"/>
        <v>0</v>
      </c>
      <c r="BF72" s="312">
        <f t="shared" si="177"/>
        <v>0</v>
      </c>
      <c r="BG72" s="312">
        <f t="shared" si="178"/>
        <v>0</v>
      </c>
      <c r="BH72" s="312">
        <v>0</v>
      </c>
      <c r="BI72" s="312">
        <v>0</v>
      </c>
      <c r="BJ72" s="313">
        <f t="shared" si="179"/>
        <v>0</v>
      </c>
      <c r="BK72" s="311">
        <f t="shared" si="180"/>
        <v>0</v>
      </c>
      <c r="BL72" s="312">
        <f t="shared" si="180"/>
        <v>0</v>
      </c>
      <c r="BM72" s="312">
        <f t="shared" si="181"/>
        <v>0</v>
      </c>
      <c r="BN72" s="312">
        <v>0</v>
      </c>
      <c r="BO72" s="312">
        <v>0</v>
      </c>
      <c r="BP72" s="313">
        <f t="shared" si="182"/>
        <v>0</v>
      </c>
      <c r="BQ72" s="311">
        <f t="shared" si="183"/>
        <v>0</v>
      </c>
      <c r="BR72" s="312">
        <f t="shared" si="183"/>
        <v>0</v>
      </c>
      <c r="BS72" s="312">
        <f t="shared" si="184"/>
        <v>0</v>
      </c>
      <c r="BT72" s="312">
        <v>0</v>
      </c>
      <c r="BU72" s="312">
        <v>0</v>
      </c>
      <c r="BV72" s="313">
        <f t="shared" si="185"/>
        <v>0</v>
      </c>
      <c r="BW72" s="311">
        <f t="shared" si="186"/>
        <v>0</v>
      </c>
      <c r="BX72" s="312">
        <f t="shared" si="186"/>
        <v>0</v>
      </c>
      <c r="BY72" s="312">
        <f t="shared" si="187"/>
        <v>0</v>
      </c>
      <c r="BZ72" s="312">
        <v>0</v>
      </c>
      <c r="CA72" s="312">
        <v>0</v>
      </c>
      <c r="CB72" s="313">
        <f t="shared" si="188"/>
        <v>0</v>
      </c>
      <c r="CC72" s="304">
        <f t="shared" si="189"/>
        <v>0</v>
      </c>
      <c r="CD72" s="305">
        <f t="shared" si="190"/>
        <v>0</v>
      </c>
      <c r="CE72" s="305">
        <f t="shared" si="190"/>
        <v>0</v>
      </c>
      <c r="CF72" s="305">
        <f t="shared" si="191"/>
        <v>0</v>
      </c>
      <c r="CG72" s="305">
        <f t="shared" si="191"/>
        <v>0</v>
      </c>
      <c r="CH72" s="306">
        <f t="shared" si="192"/>
        <v>0</v>
      </c>
      <c r="CI72" s="309">
        <f t="shared" si="193"/>
        <v>0</v>
      </c>
      <c r="CJ72" s="309">
        <f t="shared" si="194"/>
        <v>0</v>
      </c>
      <c r="CK72" s="309">
        <f t="shared" si="194"/>
        <v>0</v>
      </c>
      <c r="CL72" s="309">
        <f t="shared" si="194"/>
        <v>0</v>
      </c>
      <c r="CM72" s="309">
        <f t="shared" si="194"/>
        <v>0</v>
      </c>
      <c r="CN72" s="310">
        <f t="shared" si="195"/>
        <v>0</v>
      </c>
      <c r="CO72" s="288"/>
    </row>
    <row r="73" spans="1:93" ht="19.5" customHeight="1" x14ac:dyDescent="0.25">
      <c r="A73" s="41915" t="s">
        <v>34</v>
      </c>
      <c r="B73" s="41916"/>
      <c r="C73" s="311">
        <f>DB_PESSOAL_V.2021!C150</f>
        <v>0</v>
      </c>
      <c r="D73" s="312">
        <f>DB_PESSOAL_V.2021!D150</f>
        <v>0</v>
      </c>
      <c r="E73" s="312">
        <f>DB_PESSOAL_V.2021!E150</f>
        <v>0</v>
      </c>
      <c r="F73" s="312">
        <f>DB_PESSOAL_V.2021!F150</f>
        <v>0</v>
      </c>
      <c r="G73" s="312">
        <f>DB_PESSOAL_V.2021!G150</f>
        <v>0</v>
      </c>
      <c r="H73" s="313">
        <f t="shared" si="152"/>
        <v>0</v>
      </c>
      <c r="I73" s="311">
        <f t="shared" si="153"/>
        <v>0</v>
      </c>
      <c r="J73" s="312">
        <f t="shared" si="153"/>
        <v>0</v>
      </c>
      <c r="K73" s="312">
        <f t="shared" si="154"/>
        <v>0</v>
      </c>
      <c r="L73" s="312">
        <v>0</v>
      </c>
      <c r="M73" s="312">
        <v>0</v>
      </c>
      <c r="N73" s="313">
        <f t="shared" si="155"/>
        <v>0</v>
      </c>
      <c r="O73" s="311">
        <f t="shared" si="156"/>
        <v>0</v>
      </c>
      <c r="P73" s="312">
        <f t="shared" si="156"/>
        <v>0</v>
      </c>
      <c r="Q73" s="312">
        <f t="shared" si="157"/>
        <v>0</v>
      </c>
      <c r="R73" s="312">
        <v>0</v>
      </c>
      <c r="S73" s="312">
        <v>0</v>
      </c>
      <c r="T73" s="313">
        <f t="shared" si="158"/>
        <v>0</v>
      </c>
      <c r="U73" s="311">
        <f t="shared" si="159"/>
        <v>0</v>
      </c>
      <c r="V73" s="312">
        <f t="shared" si="159"/>
        <v>0</v>
      </c>
      <c r="W73" s="312">
        <f t="shared" si="160"/>
        <v>0</v>
      </c>
      <c r="X73" s="312">
        <v>0</v>
      </c>
      <c r="Y73" s="312">
        <v>0</v>
      </c>
      <c r="Z73" s="313">
        <f t="shared" si="161"/>
        <v>0</v>
      </c>
      <c r="AA73" s="311">
        <f t="shared" si="162"/>
        <v>0</v>
      </c>
      <c r="AB73" s="312">
        <f t="shared" si="162"/>
        <v>0</v>
      </c>
      <c r="AC73" s="312">
        <f t="shared" si="163"/>
        <v>0</v>
      </c>
      <c r="AD73" s="312">
        <v>0</v>
      </c>
      <c r="AE73" s="312">
        <v>0</v>
      </c>
      <c r="AF73" s="313">
        <f t="shared" si="164"/>
        <v>0</v>
      </c>
      <c r="AG73" s="311">
        <f t="shared" si="165"/>
        <v>0</v>
      </c>
      <c r="AH73" s="312">
        <f t="shared" si="165"/>
        <v>0</v>
      </c>
      <c r="AI73" s="312">
        <f t="shared" si="166"/>
        <v>0</v>
      </c>
      <c r="AJ73" s="312">
        <v>0</v>
      </c>
      <c r="AK73" s="312">
        <v>0</v>
      </c>
      <c r="AL73" s="313">
        <f t="shared" si="167"/>
        <v>0</v>
      </c>
      <c r="AM73" s="311">
        <f t="shared" si="168"/>
        <v>0</v>
      </c>
      <c r="AN73" s="312">
        <f t="shared" si="168"/>
        <v>0</v>
      </c>
      <c r="AO73" s="312">
        <f t="shared" si="169"/>
        <v>0</v>
      </c>
      <c r="AP73" s="312">
        <v>0</v>
      </c>
      <c r="AQ73" s="312">
        <v>0</v>
      </c>
      <c r="AR73" s="313">
        <f t="shared" si="170"/>
        <v>0</v>
      </c>
      <c r="AS73" s="311">
        <f t="shared" si="171"/>
        <v>0</v>
      </c>
      <c r="AT73" s="312">
        <f t="shared" si="171"/>
        <v>0</v>
      </c>
      <c r="AU73" s="312">
        <f t="shared" si="172"/>
        <v>0</v>
      </c>
      <c r="AV73" s="312">
        <v>0</v>
      </c>
      <c r="AW73" s="312">
        <v>0</v>
      </c>
      <c r="AX73" s="313">
        <f t="shared" si="173"/>
        <v>0</v>
      </c>
      <c r="AY73" s="311">
        <f t="shared" si="174"/>
        <v>0</v>
      </c>
      <c r="AZ73" s="312">
        <f t="shared" si="174"/>
        <v>0</v>
      </c>
      <c r="BA73" s="312">
        <f t="shared" si="175"/>
        <v>0</v>
      </c>
      <c r="BB73" s="367">
        <v>0</v>
      </c>
      <c r="BC73" s="368">
        <v>0</v>
      </c>
      <c r="BD73" s="313">
        <f t="shared" si="176"/>
        <v>0</v>
      </c>
      <c r="BE73" s="311">
        <f t="shared" si="177"/>
        <v>0</v>
      </c>
      <c r="BF73" s="312">
        <f t="shared" si="177"/>
        <v>0</v>
      </c>
      <c r="BG73" s="312">
        <f t="shared" si="178"/>
        <v>0</v>
      </c>
      <c r="BH73" s="312">
        <v>0</v>
      </c>
      <c r="BI73" s="312">
        <v>0</v>
      </c>
      <c r="BJ73" s="313">
        <f t="shared" si="179"/>
        <v>0</v>
      </c>
      <c r="BK73" s="311">
        <f t="shared" si="180"/>
        <v>0</v>
      </c>
      <c r="BL73" s="312">
        <f t="shared" si="180"/>
        <v>0</v>
      </c>
      <c r="BM73" s="312">
        <f t="shared" si="181"/>
        <v>0</v>
      </c>
      <c r="BN73" s="312">
        <v>0</v>
      </c>
      <c r="BO73" s="312">
        <v>0</v>
      </c>
      <c r="BP73" s="313">
        <f t="shared" si="182"/>
        <v>0</v>
      </c>
      <c r="BQ73" s="311">
        <f t="shared" si="183"/>
        <v>0</v>
      </c>
      <c r="BR73" s="312">
        <f t="shared" si="183"/>
        <v>0</v>
      </c>
      <c r="BS73" s="312">
        <f t="shared" si="184"/>
        <v>0</v>
      </c>
      <c r="BT73" s="312">
        <v>0</v>
      </c>
      <c r="BU73" s="312">
        <v>0</v>
      </c>
      <c r="BV73" s="313">
        <f t="shared" si="185"/>
        <v>0</v>
      </c>
      <c r="BW73" s="311">
        <f t="shared" si="186"/>
        <v>0</v>
      </c>
      <c r="BX73" s="312">
        <f t="shared" si="186"/>
        <v>0</v>
      </c>
      <c r="BY73" s="312">
        <f t="shared" si="187"/>
        <v>0</v>
      </c>
      <c r="BZ73" s="312">
        <v>0</v>
      </c>
      <c r="CA73" s="312">
        <v>0</v>
      </c>
      <c r="CB73" s="313">
        <f t="shared" si="188"/>
        <v>0</v>
      </c>
      <c r="CC73" s="311">
        <f t="shared" si="189"/>
        <v>0</v>
      </c>
      <c r="CD73" s="312">
        <f t="shared" si="190"/>
        <v>0</v>
      </c>
      <c r="CE73" s="312">
        <f t="shared" si="190"/>
        <v>0</v>
      </c>
      <c r="CF73" s="312">
        <f t="shared" si="191"/>
        <v>0</v>
      </c>
      <c r="CG73" s="312">
        <f t="shared" si="191"/>
        <v>0</v>
      </c>
      <c r="CH73" s="313">
        <f t="shared" si="192"/>
        <v>0</v>
      </c>
      <c r="CI73" s="316">
        <f t="shared" si="193"/>
        <v>0</v>
      </c>
      <c r="CJ73" s="316">
        <f t="shared" si="194"/>
        <v>0</v>
      </c>
      <c r="CK73" s="316">
        <f t="shared" si="194"/>
        <v>0</v>
      </c>
      <c r="CL73" s="316">
        <f t="shared" si="194"/>
        <v>0</v>
      </c>
      <c r="CM73" s="316">
        <f t="shared" si="194"/>
        <v>0</v>
      </c>
      <c r="CN73" s="317">
        <f t="shared" si="195"/>
        <v>0</v>
      </c>
      <c r="CO73" s="288"/>
    </row>
    <row r="74" spans="1:93" ht="19.5" customHeight="1" x14ac:dyDescent="0.25">
      <c r="A74" s="41951" t="s">
        <v>35</v>
      </c>
      <c r="B74" s="41952"/>
      <c r="C74" s="318">
        <f>DB_PESSOAL_V.2021!C151</f>
        <v>0</v>
      </c>
      <c r="D74" s="319">
        <f>DB_PESSOAL_V.2021!D151</f>
        <v>0</v>
      </c>
      <c r="E74" s="319">
        <f>DB_PESSOAL_V.2021!E151</f>
        <v>0</v>
      </c>
      <c r="F74" s="319">
        <f>DB_PESSOAL_V.2021!F151</f>
        <v>0</v>
      </c>
      <c r="G74" s="319">
        <f>DB_PESSOAL_V.2021!G151</f>
        <v>0</v>
      </c>
      <c r="H74" s="320">
        <f t="shared" si="152"/>
        <v>0</v>
      </c>
      <c r="I74" s="318">
        <f t="shared" si="153"/>
        <v>0</v>
      </c>
      <c r="J74" s="319">
        <f t="shared" si="153"/>
        <v>0</v>
      </c>
      <c r="K74" s="319">
        <f t="shared" si="154"/>
        <v>0</v>
      </c>
      <c r="L74" s="319">
        <v>0</v>
      </c>
      <c r="M74" s="319">
        <v>0</v>
      </c>
      <c r="N74" s="320">
        <f t="shared" si="155"/>
        <v>0</v>
      </c>
      <c r="O74" s="318">
        <f t="shared" si="156"/>
        <v>0</v>
      </c>
      <c r="P74" s="319">
        <f t="shared" si="156"/>
        <v>0</v>
      </c>
      <c r="Q74" s="319">
        <f t="shared" si="157"/>
        <v>0</v>
      </c>
      <c r="R74" s="319">
        <v>0</v>
      </c>
      <c r="S74" s="319">
        <v>0</v>
      </c>
      <c r="T74" s="320">
        <f t="shared" si="158"/>
        <v>0</v>
      </c>
      <c r="U74" s="318">
        <f t="shared" si="159"/>
        <v>0</v>
      </c>
      <c r="V74" s="319">
        <f t="shared" si="159"/>
        <v>0</v>
      </c>
      <c r="W74" s="319">
        <f t="shared" si="160"/>
        <v>0</v>
      </c>
      <c r="X74" s="319">
        <v>0</v>
      </c>
      <c r="Y74" s="319">
        <v>0</v>
      </c>
      <c r="Z74" s="320">
        <f t="shared" si="161"/>
        <v>0</v>
      </c>
      <c r="AA74" s="318">
        <f t="shared" si="162"/>
        <v>0</v>
      </c>
      <c r="AB74" s="319">
        <f t="shared" si="162"/>
        <v>0</v>
      </c>
      <c r="AC74" s="319">
        <f t="shared" si="163"/>
        <v>0</v>
      </c>
      <c r="AD74" s="319">
        <v>0</v>
      </c>
      <c r="AE74" s="319">
        <v>0</v>
      </c>
      <c r="AF74" s="320">
        <f t="shared" si="164"/>
        <v>0</v>
      </c>
      <c r="AG74" s="318">
        <f t="shared" si="165"/>
        <v>0</v>
      </c>
      <c r="AH74" s="319">
        <f t="shared" si="165"/>
        <v>0</v>
      </c>
      <c r="AI74" s="319">
        <f t="shared" si="166"/>
        <v>0</v>
      </c>
      <c r="AJ74" s="319">
        <v>0</v>
      </c>
      <c r="AK74" s="319">
        <v>0</v>
      </c>
      <c r="AL74" s="320">
        <f t="shared" si="167"/>
        <v>0</v>
      </c>
      <c r="AM74" s="318">
        <f t="shared" si="168"/>
        <v>0</v>
      </c>
      <c r="AN74" s="319">
        <f t="shared" si="168"/>
        <v>0</v>
      </c>
      <c r="AO74" s="319">
        <f t="shared" si="169"/>
        <v>0</v>
      </c>
      <c r="AP74" s="319">
        <v>0</v>
      </c>
      <c r="AQ74" s="319">
        <v>0</v>
      </c>
      <c r="AR74" s="320">
        <f t="shared" si="170"/>
        <v>0</v>
      </c>
      <c r="AS74" s="318">
        <f t="shared" si="171"/>
        <v>0</v>
      </c>
      <c r="AT74" s="319">
        <f t="shared" si="171"/>
        <v>0</v>
      </c>
      <c r="AU74" s="319">
        <f t="shared" si="172"/>
        <v>0</v>
      </c>
      <c r="AV74" s="319">
        <v>0</v>
      </c>
      <c r="AW74" s="319">
        <v>0</v>
      </c>
      <c r="AX74" s="320">
        <f t="shared" si="173"/>
        <v>0</v>
      </c>
      <c r="AY74" s="318">
        <f t="shared" si="174"/>
        <v>0</v>
      </c>
      <c r="AZ74" s="319">
        <f t="shared" si="174"/>
        <v>0</v>
      </c>
      <c r="BA74" s="319">
        <f t="shared" si="175"/>
        <v>0</v>
      </c>
      <c r="BB74" s="369">
        <v>0</v>
      </c>
      <c r="BC74" s="370">
        <v>0</v>
      </c>
      <c r="BD74" s="320">
        <f t="shared" si="176"/>
        <v>0</v>
      </c>
      <c r="BE74" s="318">
        <f t="shared" si="177"/>
        <v>0</v>
      </c>
      <c r="BF74" s="319">
        <f t="shared" si="177"/>
        <v>0</v>
      </c>
      <c r="BG74" s="319">
        <f t="shared" si="178"/>
        <v>0</v>
      </c>
      <c r="BH74" s="319">
        <v>0</v>
      </c>
      <c r="BI74" s="319">
        <v>0</v>
      </c>
      <c r="BJ74" s="320">
        <f t="shared" si="179"/>
        <v>0</v>
      </c>
      <c r="BK74" s="318">
        <f t="shared" si="180"/>
        <v>0</v>
      </c>
      <c r="BL74" s="319">
        <f t="shared" si="180"/>
        <v>0</v>
      </c>
      <c r="BM74" s="319">
        <f t="shared" si="181"/>
        <v>0</v>
      </c>
      <c r="BN74" s="319">
        <v>0</v>
      </c>
      <c r="BO74" s="319">
        <v>0</v>
      </c>
      <c r="BP74" s="320">
        <f t="shared" si="182"/>
        <v>0</v>
      </c>
      <c r="BQ74" s="318">
        <f t="shared" si="183"/>
        <v>0</v>
      </c>
      <c r="BR74" s="319">
        <f t="shared" si="183"/>
        <v>0</v>
      </c>
      <c r="BS74" s="319">
        <f t="shared" si="184"/>
        <v>0</v>
      </c>
      <c r="BT74" s="319">
        <v>0</v>
      </c>
      <c r="BU74" s="319">
        <v>0</v>
      </c>
      <c r="BV74" s="320">
        <f t="shared" si="185"/>
        <v>0</v>
      </c>
      <c r="BW74" s="318">
        <f t="shared" si="186"/>
        <v>0</v>
      </c>
      <c r="BX74" s="319">
        <f t="shared" si="186"/>
        <v>0</v>
      </c>
      <c r="BY74" s="319">
        <f t="shared" si="187"/>
        <v>0</v>
      </c>
      <c r="BZ74" s="319">
        <v>0</v>
      </c>
      <c r="CA74" s="319">
        <v>0</v>
      </c>
      <c r="CB74" s="320">
        <f t="shared" si="188"/>
        <v>0</v>
      </c>
      <c r="CC74" s="318">
        <f t="shared" si="189"/>
        <v>0</v>
      </c>
      <c r="CD74" s="319">
        <f t="shared" si="190"/>
        <v>0</v>
      </c>
      <c r="CE74" s="319">
        <f t="shared" si="190"/>
        <v>0</v>
      </c>
      <c r="CF74" s="319">
        <f t="shared" si="191"/>
        <v>0</v>
      </c>
      <c r="CG74" s="319">
        <f t="shared" si="191"/>
        <v>0</v>
      </c>
      <c r="CH74" s="320">
        <f t="shared" si="192"/>
        <v>0</v>
      </c>
      <c r="CI74" s="323">
        <f t="shared" si="193"/>
        <v>0</v>
      </c>
      <c r="CJ74" s="323">
        <f t="shared" si="194"/>
        <v>0</v>
      </c>
      <c r="CK74" s="323">
        <f t="shared" si="194"/>
        <v>0</v>
      </c>
      <c r="CL74" s="323">
        <f t="shared" si="194"/>
        <v>0</v>
      </c>
      <c r="CM74" s="323">
        <f t="shared" si="194"/>
        <v>0</v>
      </c>
      <c r="CN74" s="324">
        <f t="shared" si="195"/>
        <v>0</v>
      </c>
      <c r="CO74" s="288"/>
    </row>
    <row r="75" spans="1:93" ht="19.5" customHeight="1" x14ac:dyDescent="0.25">
      <c r="A75" s="41923" t="s">
        <v>136</v>
      </c>
      <c r="B75" s="41924"/>
      <c r="C75" s="334">
        <f t="shared" ref="C75:AH75" si="196">SUM(C67:C74)</f>
        <v>0</v>
      </c>
      <c r="D75" s="334">
        <f t="shared" si="196"/>
        <v>0</v>
      </c>
      <c r="E75" s="334">
        <f t="shared" si="196"/>
        <v>0</v>
      </c>
      <c r="F75" s="334">
        <f t="shared" si="196"/>
        <v>0</v>
      </c>
      <c r="G75" s="334">
        <f t="shared" si="196"/>
        <v>0</v>
      </c>
      <c r="H75" s="334">
        <f t="shared" si="196"/>
        <v>0</v>
      </c>
      <c r="I75" s="334">
        <f t="shared" si="196"/>
        <v>0</v>
      </c>
      <c r="J75" s="334">
        <f t="shared" si="196"/>
        <v>0</v>
      </c>
      <c r="K75" s="334">
        <f t="shared" si="196"/>
        <v>0</v>
      </c>
      <c r="L75" s="334">
        <f t="shared" si="196"/>
        <v>0</v>
      </c>
      <c r="M75" s="334">
        <f t="shared" si="196"/>
        <v>0</v>
      </c>
      <c r="N75" s="334">
        <f t="shared" si="196"/>
        <v>0</v>
      </c>
      <c r="O75" s="334">
        <f t="shared" si="196"/>
        <v>0</v>
      </c>
      <c r="P75" s="334">
        <f t="shared" si="196"/>
        <v>0</v>
      </c>
      <c r="Q75" s="334">
        <f t="shared" si="196"/>
        <v>0</v>
      </c>
      <c r="R75" s="334">
        <f t="shared" si="196"/>
        <v>0</v>
      </c>
      <c r="S75" s="334">
        <f t="shared" si="196"/>
        <v>0</v>
      </c>
      <c r="T75" s="334">
        <f t="shared" si="196"/>
        <v>0</v>
      </c>
      <c r="U75" s="334">
        <f t="shared" si="196"/>
        <v>0</v>
      </c>
      <c r="V75" s="334">
        <f t="shared" si="196"/>
        <v>0</v>
      </c>
      <c r="W75" s="334">
        <f t="shared" si="196"/>
        <v>0</v>
      </c>
      <c r="X75" s="334">
        <f t="shared" si="196"/>
        <v>0</v>
      </c>
      <c r="Y75" s="334">
        <f t="shared" si="196"/>
        <v>0</v>
      </c>
      <c r="Z75" s="334">
        <f t="shared" si="196"/>
        <v>0</v>
      </c>
      <c r="AA75" s="334">
        <f t="shared" si="196"/>
        <v>0</v>
      </c>
      <c r="AB75" s="334">
        <f t="shared" si="196"/>
        <v>0</v>
      </c>
      <c r="AC75" s="334">
        <f t="shared" si="196"/>
        <v>0</v>
      </c>
      <c r="AD75" s="334">
        <f t="shared" si="196"/>
        <v>0</v>
      </c>
      <c r="AE75" s="334">
        <f t="shared" si="196"/>
        <v>0</v>
      </c>
      <c r="AF75" s="334">
        <f t="shared" si="196"/>
        <v>0</v>
      </c>
      <c r="AG75" s="334">
        <f t="shared" si="196"/>
        <v>0</v>
      </c>
      <c r="AH75" s="334">
        <f t="shared" si="196"/>
        <v>0</v>
      </c>
      <c r="AI75" s="334">
        <f t="shared" ref="AI75:BN75" si="197">SUM(AI67:AI74)</f>
        <v>0</v>
      </c>
      <c r="AJ75" s="334">
        <f t="shared" si="197"/>
        <v>0</v>
      </c>
      <c r="AK75" s="334">
        <f t="shared" si="197"/>
        <v>0</v>
      </c>
      <c r="AL75" s="334">
        <f t="shared" si="197"/>
        <v>0</v>
      </c>
      <c r="AM75" s="334">
        <f t="shared" si="197"/>
        <v>0</v>
      </c>
      <c r="AN75" s="334">
        <f t="shared" si="197"/>
        <v>0</v>
      </c>
      <c r="AO75" s="334">
        <f t="shared" si="197"/>
        <v>0</v>
      </c>
      <c r="AP75" s="334">
        <f t="shared" si="197"/>
        <v>0</v>
      </c>
      <c r="AQ75" s="334">
        <f t="shared" si="197"/>
        <v>0</v>
      </c>
      <c r="AR75" s="334">
        <f t="shared" si="197"/>
        <v>0</v>
      </c>
      <c r="AS75" s="334">
        <f t="shared" si="197"/>
        <v>0</v>
      </c>
      <c r="AT75" s="334">
        <f t="shared" si="197"/>
        <v>0</v>
      </c>
      <c r="AU75" s="334">
        <f t="shared" si="197"/>
        <v>0</v>
      </c>
      <c r="AV75" s="334">
        <f t="shared" si="197"/>
        <v>0</v>
      </c>
      <c r="AW75" s="334">
        <f t="shared" si="197"/>
        <v>0</v>
      </c>
      <c r="AX75" s="334">
        <f t="shared" si="197"/>
        <v>0</v>
      </c>
      <c r="AY75" s="334">
        <f t="shared" si="197"/>
        <v>0</v>
      </c>
      <c r="AZ75" s="334">
        <f t="shared" si="197"/>
        <v>0</v>
      </c>
      <c r="BA75" s="334">
        <f t="shared" si="197"/>
        <v>0</v>
      </c>
      <c r="BB75" s="334">
        <f t="shared" si="197"/>
        <v>0</v>
      </c>
      <c r="BC75" s="334">
        <f t="shared" si="197"/>
        <v>0</v>
      </c>
      <c r="BD75" s="334">
        <f t="shared" si="197"/>
        <v>0</v>
      </c>
      <c r="BE75" s="334">
        <f t="shared" si="197"/>
        <v>0</v>
      </c>
      <c r="BF75" s="334">
        <f t="shared" si="197"/>
        <v>0</v>
      </c>
      <c r="BG75" s="334">
        <f t="shared" si="197"/>
        <v>0</v>
      </c>
      <c r="BH75" s="334">
        <f t="shared" si="197"/>
        <v>0</v>
      </c>
      <c r="BI75" s="334">
        <f t="shared" si="197"/>
        <v>0</v>
      </c>
      <c r="BJ75" s="334">
        <f t="shared" si="197"/>
        <v>0</v>
      </c>
      <c r="BK75" s="334">
        <f t="shared" si="197"/>
        <v>0</v>
      </c>
      <c r="BL75" s="334">
        <f t="shared" si="197"/>
        <v>0</v>
      </c>
      <c r="BM75" s="334">
        <f t="shared" si="197"/>
        <v>0</v>
      </c>
      <c r="BN75" s="334">
        <f t="shared" si="197"/>
        <v>0</v>
      </c>
      <c r="BO75" s="334">
        <f t="shared" ref="BO75:CT75" si="198">SUM(BO67:BO74)</f>
        <v>0</v>
      </c>
      <c r="BP75" s="334">
        <f t="shared" si="198"/>
        <v>0</v>
      </c>
      <c r="BQ75" s="334">
        <f t="shared" si="198"/>
        <v>0</v>
      </c>
      <c r="BR75" s="334">
        <f t="shared" si="198"/>
        <v>0</v>
      </c>
      <c r="BS75" s="334">
        <f t="shared" si="198"/>
        <v>0</v>
      </c>
      <c r="BT75" s="334">
        <f t="shared" si="198"/>
        <v>0</v>
      </c>
      <c r="BU75" s="334">
        <f t="shared" si="198"/>
        <v>0</v>
      </c>
      <c r="BV75" s="334">
        <f t="shared" si="198"/>
        <v>0</v>
      </c>
      <c r="BW75" s="334">
        <f t="shared" si="198"/>
        <v>0</v>
      </c>
      <c r="BX75" s="334">
        <f t="shared" si="198"/>
        <v>0</v>
      </c>
      <c r="BY75" s="334">
        <f t="shared" si="198"/>
        <v>0</v>
      </c>
      <c r="BZ75" s="334">
        <f t="shared" si="198"/>
        <v>0</v>
      </c>
      <c r="CA75" s="334">
        <f t="shared" si="198"/>
        <v>0</v>
      </c>
      <c r="CB75" s="334">
        <f t="shared" si="198"/>
        <v>0</v>
      </c>
      <c r="CC75" s="334">
        <f t="shared" si="198"/>
        <v>0</v>
      </c>
      <c r="CD75" s="334">
        <f t="shared" si="198"/>
        <v>0</v>
      </c>
      <c r="CE75" s="334">
        <f t="shared" si="198"/>
        <v>0</v>
      </c>
      <c r="CF75" s="334">
        <f t="shared" si="198"/>
        <v>0</v>
      </c>
      <c r="CG75" s="334">
        <f t="shared" si="198"/>
        <v>0</v>
      </c>
      <c r="CH75" s="334">
        <f t="shared" si="198"/>
        <v>0</v>
      </c>
      <c r="CI75" s="335">
        <f t="shared" si="198"/>
        <v>0</v>
      </c>
      <c r="CJ75" s="335">
        <f t="shared" si="198"/>
        <v>0</v>
      </c>
      <c r="CK75" s="335">
        <f t="shared" si="198"/>
        <v>0</v>
      </c>
      <c r="CL75" s="335">
        <f t="shared" si="198"/>
        <v>0</v>
      </c>
      <c r="CM75" s="335">
        <f t="shared" si="198"/>
        <v>0</v>
      </c>
      <c r="CN75" s="336">
        <f t="shared" si="198"/>
        <v>0</v>
      </c>
      <c r="CO75" s="284"/>
    </row>
    <row r="76" spans="1:93" ht="19.5" customHeight="1" x14ac:dyDescent="0.25">
      <c r="A76" s="337" t="s">
        <v>161</v>
      </c>
      <c r="B76" s="337"/>
      <c r="C76" s="338"/>
      <c r="D76" s="338"/>
      <c r="E76" s="338"/>
      <c r="F76" s="338"/>
      <c r="G76" s="338"/>
      <c r="H76" s="338"/>
      <c r="I76" s="338"/>
      <c r="J76" s="338"/>
      <c r="K76" s="338"/>
      <c r="L76" s="339"/>
      <c r="M76" s="339"/>
      <c r="N76" s="338"/>
      <c r="O76" s="338"/>
      <c r="P76" s="338"/>
      <c r="Q76" s="338"/>
      <c r="R76" s="339"/>
      <c r="S76" s="339"/>
      <c r="T76" s="338"/>
      <c r="U76" s="338"/>
      <c r="V76" s="338"/>
      <c r="W76" s="338"/>
      <c r="X76" s="339"/>
      <c r="Y76" s="339"/>
      <c r="Z76" s="338"/>
      <c r="AA76" s="338"/>
      <c r="AB76" s="338"/>
      <c r="AC76" s="338"/>
      <c r="AD76" s="339"/>
      <c r="AE76" s="339"/>
      <c r="AF76" s="338"/>
      <c r="AG76" s="338"/>
      <c r="AH76" s="338"/>
      <c r="AI76" s="338"/>
      <c r="AJ76" s="339"/>
      <c r="AK76" s="339"/>
      <c r="AL76" s="338"/>
      <c r="AM76" s="338"/>
      <c r="AN76" s="338"/>
      <c r="AO76" s="338"/>
      <c r="AP76" s="339"/>
      <c r="AQ76" s="339"/>
      <c r="AR76" s="338"/>
      <c r="AS76" s="338"/>
      <c r="AT76" s="338"/>
      <c r="AU76" s="338"/>
      <c r="AV76" s="339"/>
      <c r="AW76" s="339"/>
      <c r="AX76" s="338"/>
      <c r="AY76" s="338"/>
      <c r="AZ76" s="338"/>
      <c r="BA76" s="338"/>
      <c r="BB76" s="339"/>
      <c r="BC76" s="339"/>
      <c r="BD76" s="338"/>
      <c r="BE76" s="338"/>
      <c r="BF76" s="338"/>
      <c r="BG76" s="338"/>
      <c r="BH76" s="339"/>
      <c r="BI76" s="339"/>
      <c r="BJ76" s="338"/>
      <c r="BK76" s="338"/>
      <c r="BL76" s="338"/>
      <c r="BM76" s="338"/>
      <c r="BN76" s="339"/>
      <c r="BO76" s="339"/>
      <c r="BP76" s="338"/>
      <c r="BQ76" s="338"/>
      <c r="BR76" s="338"/>
      <c r="BS76" s="338"/>
      <c r="BT76" s="339"/>
      <c r="BU76" s="339"/>
      <c r="BV76" s="338"/>
      <c r="BW76" s="338"/>
      <c r="BX76" s="338"/>
      <c r="BY76" s="338"/>
      <c r="BZ76" s="339"/>
      <c r="CA76" s="339"/>
      <c r="CB76" s="338"/>
      <c r="CC76" s="339"/>
      <c r="CD76" s="339"/>
      <c r="CE76" s="339"/>
      <c r="CF76" s="339"/>
      <c r="CG76" s="339"/>
      <c r="CH76" s="338"/>
      <c r="CI76" s="340"/>
      <c r="CJ76" s="340"/>
      <c r="CK76" s="340"/>
      <c r="CL76" s="340"/>
      <c r="CM76" s="340"/>
      <c r="CN76" s="371"/>
      <c r="CO76" s="284"/>
    </row>
    <row r="77" spans="1:93" ht="19.5" customHeight="1" x14ac:dyDescent="0.25">
      <c r="A77" s="41921" t="s">
        <v>134</v>
      </c>
      <c r="B77" s="41922"/>
      <c r="C77" s="304">
        <f>DB_PESSOAL_V.2021!C154</f>
        <v>0</v>
      </c>
      <c r="D77" s="305">
        <f>DB_PESSOAL_V.2021!D154</f>
        <v>0</v>
      </c>
      <c r="E77" s="305">
        <f>DB_PESSOAL_V.2021!E154</f>
        <v>0</v>
      </c>
      <c r="F77" s="305">
        <f>DB_PESSOAL_V.2021!F154</f>
        <v>0</v>
      </c>
      <c r="G77" s="305">
        <f>DB_PESSOAL_V.2021!G154</f>
        <v>0</v>
      </c>
      <c r="H77" s="306">
        <f t="shared" ref="H77:H84" si="199">C77+D77-E77+F77-G77</f>
        <v>0</v>
      </c>
      <c r="I77" s="352">
        <f t="shared" ref="I77:J84" si="200">L32</f>
        <v>0</v>
      </c>
      <c r="J77" s="353">
        <f t="shared" si="200"/>
        <v>0</v>
      </c>
      <c r="K77" s="353">
        <f t="shared" ref="K77:K84" si="201">I77-J77</f>
        <v>0</v>
      </c>
      <c r="L77" s="353">
        <v>0</v>
      </c>
      <c r="M77" s="353">
        <v>0</v>
      </c>
      <c r="N77" s="354">
        <f t="shared" ref="N77:N84" si="202">H77+K77+L77-M77</f>
        <v>0</v>
      </c>
      <c r="O77" s="352">
        <f t="shared" ref="O77:P84" si="203">R32</f>
        <v>0</v>
      </c>
      <c r="P77" s="353">
        <f t="shared" si="203"/>
        <v>0</v>
      </c>
      <c r="Q77" s="353">
        <f t="shared" ref="Q77:Q84" si="204">O77-P77</f>
        <v>0</v>
      </c>
      <c r="R77" s="353">
        <v>0</v>
      </c>
      <c r="S77" s="353">
        <v>0</v>
      </c>
      <c r="T77" s="354">
        <f t="shared" ref="T77:T84" si="205">N77+Q77+R77-S77</f>
        <v>0</v>
      </c>
      <c r="U77" s="352">
        <f t="shared" ref="U77:V84" si="206">X32</f>
        <v>0</v>
      </c>
      <c r="V77" s="353">
        <f t="shared" si="206"/>
        <v>0</v>
      </c>
      <c r="W77" s="353">
        <f t="shared" ref="W77:W84" si="207">U77-V77</f>
        <v>0</v>
      </c>
      <c r="X77" s="353">
        <v>0</v>
      </c>
      <c r="Y77" s="353">
        <v>0</v>
      </c>
      <c r="Z77" s="354">
        <f t="shared" ref="Z77:Z84" si="208">T77+W77+X77-Y77</f>
        <v>0</v>
      </c>
      <c r="AA77" s="352">
        <f t="shared" ref="AA77:AB84" si="209">AD32</f>
        <v>0</v>
      </c>
      <c r="AB77" s="353">
        <f t="shared" si="209"/>
        <v>0</v>
      </c>
      <c r="AC77" s="353">
        <f t="shared" ref="AC77:AC84" si="210">AA77-AB77</f>
        <v>0</v>
      </c>
      <c r="AD77" s="353">
        <v>0</v>
      </c>
      <c r="AE77" s="353">
        <v>0</v>
      </c>
      <c r="AF77" s="354">
        <f t="shared" ref="AF77:AF84" si="211">Z77+AC77+AD77-AE77</f>
        <v>0</v>
      </c>
      <c r="AG77" s="352">
        <f t="shared" ref="AG77:AH84" si="212">AJ32</f>
        <v>0</v>
      </c>
      <c r="AH77" s="353">
        <f t="shared" si="212"/>
        <v>0</v>
      </c>
      <c r="AI77" s="353">
        <f t="shared" ref="AI77:AI84" si="213">AG77-AH77</f>
        <v>0</v>
      </c>
      <c r="AJ77" s="353">
        <v>0</v>
      </c>
      <c r="AK77" s="353">
        <v>0</v>
      </c>
      <c r="AL77" s="354">
        <f t="shared" ref="AL77:AL84" si="214">AF77+AI77+AJ77-AK77</f>
        <v>0</v>
      </c>
      <c r="AM77" s="352">
        <f t="shared" ref="AM77:AN84" si="215">AP32</f>
        <v>0</v>
      </c>
      <c r="AN77" s="353">
        <f t="shared" si="215"/>
        <v>0</v>
      </c>
      <c r="AO77" s="353">
        <f t="shared" ref="AO77:AO84" si="216">AM77-AN77</f>
        <v>0</v>
      </c>
      <c r="AP77" s="353">
        <v>0</v>
      </c>
      <c r="AQ77" s="353">
        <v>0</v>
      </c>
      <c r="AR77" s="354">
        <f t="shared" ref="AR77:AR84" si="217">AL77+AO77+AP77-AQ77</f>
        <v>0</v>
      </c>
      <c r="AS77" s="352">
        <f t="shared" ref="AS77:AT84" si="218">AV32</f>
        <v>0</v>
      </c>
      <c r="AT77" s="353">
        <f t="shared" si="218"/>
        <v>0</v>
      </c>
      <c r="AU77" s="353">
        <f t="shared" ref="AU77:AU84" si="219">AS77-AT77</f>
        <v>0</v>
      </c>
      <c r="AV77" s="353">
        <v>0</v>
      </c>
      <c r="AW77" s="353">
        <v>0</v>
      </c>
      <c r="AX77" s="354">
        <f t="shared" ref="AX77:AX84" si="220">AR77+AU77+AV77-AW77</f>
        <v>0</v>
      </c>
      <c r="AY77" s="352">
        <f t="shared" ref="AY77:AZ84" si="221">BB32</f>
        <v>0</v>
      </c>
      <c r="AZ77" s="353">
        <f t="shared" si="221"/>
        <v>0</v>
      </c>
      <c r="BA77" s="353">
        <f t="shared" ref="BA77:BA84" si="222">AY77-AZ77</f>
        <v>0</v>
      </c>
      <c r="BB77" s="372">
        <v>0</v>
      </c>
      <c r="BC77" s="373">
        <v>0</v>
      </c>
      <c r="BD77" s="354">
        <f t="shared" ref="BD77:BD84" si="223">AX77+BA77+BB77-BC77</f>
        <v>0</v>
      </c>
      <c r="BE77" s="352">
        <f t="shared" ref="BE77:BF84" si="224">BH32</f>
        <v>0</v>
      </c>
      <c r="BF77" s="353">
        <f t="shared" si="224"/>
        <v>0</v>
      </c>
      <c r="BG77" s="353">
        <f t="shared" ref="BG77:BG84" si="225">BE77-BF77</f>
        <v>0</v>
      </c>
      <c r="BH77" s="353">
        <v>0</v>
      </c>
      <c r="BI77" s="353">
        <v>0</v>
      </c>
      <c r="BJ77" s="354">
        <f t="shared" ref="BJ77:BJ84" si="226">BD77+BG77+BH77-BI77</f>
        <v>0</v>
      </c>
      <c r="BK77" s="352">
        <f t="shared" ref="BK77:BL84" si="227">BN32</f>
        <v>0</v>
      </c>
      <c r="BL77" s="353">
        <f t="shared" si="227"/>
        <v>0</v>
      </c>
      <c r="BM77" s="353">
        <f t="shared" ref="BM77:BM84" si="228">BK77-BL77</f>
        <v>0</v>
      </c>
      <c r="BN77" s="353">
        <v>0</v>
      </c>
      <c r="BO77" s="353">
        <v>0</v>
      </c>
      <c r="BP77" s="354">
        <f t="shared" ref="BP77:BP84" si="229">BJ77+BM77+BN77-BO77</f>
        <v>0</v>
      </c>
      <c r="BQ77" s="352">
        <f t="shared" ref="BQ77:BR84" si="230">BT32</f>
        <v>0</v>
      </c>
      <c r="BR77" s="353">
        <f t="shared" si="230"/>
        <v>0</v>
      </c>
      <c r="BS77" s="353">
        <f t="shared" ref="BS77:BS84" si="231">BQ77-BR77</f>
        <v>0</v>
      </c>
      <c r="BT77" s="353">
        <v>0</v>
      </c>
      <c r="BU77" s="353">
        <v>0</v>
      </c>
      <c r="BV77" s="354">
        <f t="shared" ref="BV77:BV84" si="232">BP77+BS77+BT77-BU77</f>
        <v>0</v>
      </c>
      <c r="BW77" s="352">
        <f t="shared" ref="BW77:BX84" si="233">BZ32</f>
        <v>0</v>
      </c>
      <c r="BX77" s="353">
        <f t="shared" si="233"/>
        <v>0</v>
      </c>
      <c r="BY77" s="353">
        <f t="shared" ref="BY77:BY84" si="234">BW77-BX77</f>
        <v>0</v>
      </c>
      <c r="BZ77" s="353">
        <v>0</v>
      </c>
      <c r="CA77" s="353">
        <v>0</v>
      </c>
      <c r="CB77" s="354">
        <f t="shared" ref="CB77:CB84" si="235">BV77+BY77+BZ77-CA77</f>
        <v>0</v>
      </c>
      <c r="CC77" s="304">
        <f t="shared" ref="CC77:CC84" si="236">H77</f>
        <v>0</v>
      </c>
      <c r="CD77" s="305">
        <f t="shared" ref="CD77:CE84" si="237">I77+O77+U77+AA77+AG77+AM77+AS77+AY77+BE77+BK77+BQ77+BW77</f>
        <v>0</v>
      </c>
      <c r="CE77" s="305">
        <f t="shared" si="237"/>
        <v>0</v>
      </c>
      <c r="CF77" s="305">
        <f t="shared" ref="CF77:CG84" si="238">L77+R77+X77+AD77+AJ77+AP77+AV77+BB77+BH77+BN77+BT77+BZ77</f>
        <v>0</v>
      </c>
      <c r="CG77" s="305">
        <f t="shared" si="238"/>
        <v>0</v>
      </c>
      <c r="CH77" s="306">
        <f t="shared" ref="CH77:CH84" si="239">CC77+CD77-CE77+CF77-CG77</f>
        <v>0</v>
      </c>
      <c r="CI77" s="309">
        <f t="shared" ref="CI77:CI84" si="240">C77</f>
        <v>0</v>
      </c>
      <c r="CJ77" s="309">
        <f t="shared" ref="CJ77:CM84" si="241">D77+CD77</f>
        <v>0</v>
      </c>
      <c r="CK77" s="309">
        <f t="shared" si="241"/>
        <v>0</v>
      </c>
      <c r="CL77" s="309">
        <f t="shared" si="241"/>
        <v>0</v>
      </c>
      <c r="CM77" s="309">
        <f t="shared" si="241"/>
        <v>0</v>
      </c>
      <c r="CN77" s="310">
        <f t="shared" ref="CN77:CN84" si="242">CI77+CJ77-CK77+CL77-CM77</f>
        <v>0</v>
      </c>
      <c r="CO77" s="288"/>
    </row>
    <row r="78" spans="1:93" ht="19.5" customHeight="1" x14ac:dyDescent="0.25">
      <c r="A78" s="41915" t="s">
        <v>135</v>
      </c>
      <c r="B78" s="41916"/>
      <c r="C78" s="311">
        <f>DB_PESSOAL_V.2021!C155</f>
        <v>0</v>
      </c>
      <c r="D78" s="312">
        <f>DB_PESSOAL_V.2021!D155</f>
        <v>0</v>
      </c>
      <c r="E78" s="312">
        <f>DB_PESSOAL_V.2021!E155</f>
        <v>0</v>
      </c>
      <c r="F78" s="312">
        <f>DB_PESSOAL_V.2021!F155</f>
        <v>0</v>
      </c>
      <c r="G78" s="312">
        <f>DB_PESSOAL_V.2021!G155</f>
        <v>0</v>
      </c>
      <c r="H78" s="313">
        <f t="shared" si="199"/>
        <v>0</v>
      </c>
      <c r="I78" s="311">
        <f t="shared" si="200"/>
        <v>0</v>
      </c>
      <c r="J78" s="312">
        <f t="shared" si="200"/>
        <v>0</v>
      </c>
      <c r="K78" s="312">
        <f t="shared" si="201"/>
        <v>0</v>
      </c>
      <c r="L78" s="312">
        <v>0</v>
      </c>
      <c r="M78" s="312">
        <v>0</v>
      </c>
      <c r="N78" s="313">
        <f t="shared" si="202"/>
        <v>0</v>
      </c>
      <c r="O78" s="311">
        <f t="shared" si="203"/>
        <v>0</v>
      </c>
      <c r="P78" s="312">
        <f t="shared" si="203"/>
        <v>0</v>
      </c>
      <c r="Q78" s="312">
        <f t="shared" si="204"/>
        <v>0</v>
      </c>
      <c r="R78" s="312">
        <v>0</v>
      </c>
      <c r="S78" s="312">
        <v>0</v>
      </c>
      <c r="T78" s="313">
        <f t="shared" si="205"/>
        <v>0</v>
      </c>
      <c r="U78" s="311">
        <f t="shared" si="206"/>
        <v>0</v>
      </c>
      <c r="V78" s="312">
        <f t="shared" si="206"/>
        <v>0</v>
      </c>
      <c r="W78" s="312">
        <f t="shared" si="207"/>
        <v>0</v>
      </c>
      <c r="X78" s="312">
        <v>0</v>
      </c>
      <c r="Y78" s="312">
        <v>0</v>
      </c>
      <c r="Z78" s="313">
        <f t="shared" si="208"/>
        <v>0</v>
      </c>
      <c r="AA78" s="311">
        <f t="shared" si="209"/>
        <v>0</v>
      </c>
      <c r="AB78" s="312">
        <f t="shared" si="209"/>
        <v>0</v>
      </c>
      <c r="AC78" s="312">
        <f t="shared" si="210"/>
        <v>0</v>
      </c>
      <c r="AD78" s="312">
        <v>0</v>
      </c>
      <c r="AE78" s="312">
        <v>0</v>
      </c>
      <c r="AF78" s="313">
        <f t="shared" si="211"/>
        <v>0</v>
      </c>
      <c r="AG78" s="311">
        <f t="shared" si="212"/>
        <v>0</v>
      </c>
      <c r="AH78" s="312">
        <f t="shared" si="212"/>
        <v>0</v>
      </c>
      <c r="AI78" s="312">
        <f t="shared" si="213"/>
        <v>0</v>
      </c>
      <c r="AJ78" s="312">
        <v>0</v>
      </c>
      <c r="AK78" s="312">
        <v>0</v>
      </c>
      <c r="AL78" s="313">
        <f t="shared" si="214"/>
        <v>0</v>
      </c>
      <c r="AM78" s="311">
        <f t="shared" si="215"/>
        <v>0</v>
      </c>
      <c r="AN78" s="312">
        <f t="shared" si="215"/>
        <v>0</v>
      </c>
      <c r="AO78" s="312">
        <f t="shared" si="216"/>
        <v>0</v>
      </c>
      <c r="AP78" s="312">
        <v>0</v>
      </c>
      <c r="AQ78" s="312">
        <v>0</v>
      </c>
      <c r="AR78" s="313">
        <f t="shared" si="217"/>
        <v>0</v>
      </c>
      <c r="AS78" s="311">
        <f t="shared" si="218"/>
        <v>0</v>
      </c>
      <c r="AT78" s="312">
        <f t="shared" si="218"/>
        <v>0</v>
      </c>
      <c r="AU78" s="312">
        <f t="shared" si="219"/>
        <v>0</v>
      </c>
      <c r="AV78" s="312">
        <v>0</v>
      </c>
      <c r="AW78" s="312">
        <v>0</v>
      </c>
      <c r="AX78" s="313">
        <f t="shared" si="220"/>
        <v>0</v>
      </c>
      <c r="AY78" s="311">
        <f t="shared" si="221"/>
        <v>0</v>
      </c>
      <c r="AZ78" s="312">
        <f t="shared" si="221"/>
        <v>0</v>
      </c>
      <c r="BA78" s="312">
        <f t="shared" si="222"/>
        <v>0</v>
      </c>
      <c r="BB78" s="374">
        <v>0</v>
      </c>
      <c r="BC78" s="375">
        <v>0</v>
      </c>
      <c r="BD78" s="313">
        <f t="shared" si="223"/>
        <v>0</v>
      </c>
      <c r="BE78" s="311">
        <f t="shared" si="224"/>
        <v>0</v>
      </c>
      <c r="BF78" s="312">
        <f t="shared" si="224"/>
        <v>0</v>
      </c>
      <c r="BG78" s="312">
        <f t="shared" si="225"/>
        <v>0</v>
      </c>
      <c r="BH78" s="312">
        <v>0</v>
      </c>
      <c r="BI78" s="312">
        <v>0</v>
      </c>
      <c r="BJ78" s="313">
        <f t="shared" si="226"/>
        <v>0</v>
      </c>
      <c r="BK78" s="311">
        <f t="shared" si="227"/>
        <v>0</v>
      </c>
      <c r="BL78" s="312">
        <f t="shared" si="227"/>
        <v>0</v>
      </c>
      <c r="BM78" s="312">
        <f t="shared" si="228"/>
        <v>0</v>
      </c>
      <c r="BN78" s="312">
        <v>0</v>
      </c>
      <c r="BO78" s="312">
        <v>0</v>
      </c>
      <c r="BP78" s="313">
        <f t="shared" si="229"/>
        <v>0</v>
      </c>
      <c r="BQ78" s="311">
        <f t="shared" si="230"/>
        <v>0</v>
      </c>
      <c r="BR78" s="312">
        <f t="shared" si="230"/>
        <v>0</v>
      </c>
      <c r="BS78" s="312">
        <f t="shared" si="231"/>
        <v>0</v>
      </c>
      <c r="BT78" s="312">
        <v>0</v>
      </c>
      <c r="BU78" s="312">
        <v>0</v>
      </c>
      <c r="BV78" s="313">
        <f t="shared" si="232"/>
        <v>0</v>
      </c>
      <c r="BW78" s="311">
        <f t="shared" si="233"/>
        <v>0</v>
      </c>
      <c r="BX78" s="312">
        <f t="shared" si="233"/>
        <v>0</v>
      </c>
      <c r="BY78" s="312">
        <f t="shared" si="234"/>
        <v>0</v>
      </c>
      <c r="BZ78" s="312">
        <v>0</v>
      </c>
      <c r="CA78" s="312">
        <v>0</v>
      </c>
      <c r="CB78" s="313">
        <f t="shared" si="235"/>
        <v>0</v>
      </c>
      <c r="CC78" s="311">
        <f t="shared" si="236"/>
        <v>0</v>
      </c>
      <c r="CD78" s="312">
        <f t="shared" si="237"/>
        <v>0</v>
      </c>
      <c r="CE78" s="312">
        <f t="shared" si="237"/>
        <v>0</v>
      </c>
      <c r="CF78" s="312">
        <f t="shared" si="238"/>
        <v>0</v>
      </c>
      <c r="CG78" s="312">
        <f t="shared" si="238"/>
        <v>0</v>
      </c>
      <c r="CH78" s="313">
        <f t="shared" si="239"/>
        <v>0</v>
      </c>
      <c r="CI78" s="316">
        <f t="shared" si="240"/>
        <v>0</v>
      </c>
      <c r="CJ78" s="316">
        <f t="shared" si="241"/>
        <v>0</v>
      </c>
      <c r="CK78" s="316">
        <f t="shared" si="241"/>
        <v>0</v>
      </c>
      <c r="CL78" s="316">
        <f t="shared" si="241"/>
        <v>0</v>
      </c>
      <c r="CM78" s="316">
        <f t="shared" si="241"/>
        <v>0</v>
      </c>
      <c r="CN78" s="317">
        <f t="shared" si="242"/>
        <v>0</v>
      </c>
      <c r="CO78" s="288"/>
    </row>
    <row r="79" spans="1:93" ht="19.5" customHeight="1" x14ac:dyDescent="0.25">
      <c r="A79" s="41915" t="s">
        <v>30</v>
      </c>
      <c r="B79" s="41916"/>
      <c r="C79" s="311">
        <f>DB_PESSOAL_V.2021!C156</f>
        <v>0</v>
      </c>
      <c r="D79" s="312">
        <f>DB_PESSOAL_V.2021!D156</f>
        <v>0</v>
      </c>
      <c r="E79" s="312">
        <f>DB_PESSOAL_V.2021!E156</f>
        <v>0</v>
      </c>
      <c r="F79" s="312">
        <f>DB_PESSOAL_V.2021!F156</f>
        <v>0</v>
      </c>
      <c r="G79" s="312">
        <f>DB_PESSOAL_V.2021!G156</f>
        <v>0</v>
      </c>
      <c r="H79" s="313">
        <f t="shared" si="199"/>
        <v>0</v>
      </c>
      <c r="I79" s="311">
        <f t="shared" si="200"/>
        <v>0</v>
      </c>
      <c r="J79" s="312">
        <f t="shared" si="200"/>
        <v>0</v>
      </c>
      <c r="K79" s="312">
        <f t="shared" si="201"/>
        <v>0</v>
      </c>
      <c r="L79" s="312">
        <v>0</v>
      </c>
      <c r="M79" s="312">
        <v>0</v>
      </c>
      <c r="N79" s="313">
        <f t="shared" si="202"/>
        <v>0</v>
      </c>
      <c r="O79" s="311">
        <f t="shared" si="203"/>
        <v>0</v>
      </c>
      <c r="P79" s="312">
        <f t="shared" si="203"/>
        <v>0</v>
      </c>
      <c r="Q79" s="312">
        <f t="shared" si="204"/>
        <v>0</v>
      </c>
      <c r="R79" s="312">
        <v>0</v>
      </c>
      <c r="S79" s="312">
        <v>0</v>
      </c>
      <c r="T79" s="313">
        <f t="shared" si="205"/>
        <v>0</v>
      </c>
      <c r="U79" s="311">
        <f t="shared" si="206"/>
        <v>0</v>
      </c>
      <c r="V79" s="312">
        <f t="shared" si="206"/>
        <v>0</v>
      </c>
      <c r="W79" s="312">
        <f t="shared" si="207"/>
        <v>0</v>
      </c>
      <c r="X79" s="312">
        <v>0</v>
      </c>
      <c r="Y79" s="312">
        <v>0</v>
      </c>
      <c r="Z79" s="313">
        <f t="shared" si="208"/>
        <v>0</v>
      </c>
      <c r="AA79" s="311">
        <f t="shared" si="209"/>
        <v>0</v>
      </c>
      <c r="AB79" s="312">
        <f t="shared" si="209"/>
        <v>0</v>
      </c>
      <c r="AC79" s="312">
        <f t="shared" si="210"/>
        <v>0</v>
      </c>
      <c r="AD79" s="312">
        <v>0</v>
      </c>
      <c r="AE79" s="312">
        <v>0</v>
      </c>
      <c r="AF79" s="313">
        <f t="shared" si="211"/>
        <v>0</v>
      </c>
      <c r="AG79" s="311">
        <f t="shared" si="212"/>
        <v>0</v>
      </c>
      <c r="AH79" s="312">
        <f t="shared" si="212"/>
        <v>0</v>
      </c>
      <c r="AI79" s="312">
        <f t="shared" si="213"/>
        <v>0</v>
      </c>
      <c r="AJ79" s="312">
        <v>0</v>
      </c>
      <c r="AK79" s="312">
        <v>0</v>
      </c>
      <c r="AL79" s="313">
        <f t="shared" si="214"/>
        <v>0</v>
      </c>
      <c r="AM79" s="311">
        <f t="shared" si="215"/>
        <v>0</v>
      </c>
      <c r="AN79" s="312">
        <f t="shared" si="215"/>
        <v>0</v>
      </c>
      <c r="AO79" s="312">
        <f t="shared" si="216"/>
        <v>0</v>
      </c>
      <c r="AP79" s="312">
        <v>0</v>
      </c>
      <c r="AQ79" s="312">
        <v>0</v>
      </c>
      <c r="AR79" s="313">
        <f t="shared" si="217"/>
        <v>0</v>
      </c>
      <c r="AS79" s="311">
        <f t="shared" si="218"/>
        <v>0</v>
      </c>
      <c r="AT79" s="312">
        <f t="shared" si="218"/>
        <v>0</v>
      </c>
      <c r="AU79" s="312">
        <f t="shared" si="219"/>
        <v>0</v>
      </c>
      <c r="AV79" s="312">
        <v>0</v>
      </c>
      <c r="AW79" s="312">
        <v>0</v>
      </c>
      <c r="AX79" s="313">
        <f t="shared" si="220"/>
        <v>0</v>
      </c>
      <c r="AY79" s="311">
        <f t="shared" si="221"/>
        <v>0</v>
      </c>
      <c r="AZ79" s="312">
        <f t="shared" si="221"/>
        <v>0</v>
      </c>
      <c r="BA79" s="312">
        <f t="shared" si="222"/>
        <v>0</v>
      </c>
      <c r="BB79" s="376">
        <v>0</v>
      </c>
      <c r="BC79" s="377">
        <v>0</v>
      </c>
      <c r="BD79" s="313">
        <f t="shared" si="223"/>
        <v>0</v>
      </c>
      <c r="BE79" s="311">
        <f t="shared" si="224"/>
        <v>0</v>
      </c>
      <c r="BF79" s="312">
        <f t="shared" si="224"/>
        <v>0</v>
      </c>
      <c r="BG79" s="312">
        <f t="shared" si="225"/>
        <v>0</v>
      </c>
      <c r="BH79" s="312">
        <v>0</v>
      </c>
      <c r="BI79" s="312">
        <v>0</v>
      </c>
      <c r="BJ79" s="313">
        <f t="shared" si="226"/>
        <v>0</v>
      </c>
      <c r="BK79" s="311">
        <f t="shared" si="227"/>
        <v>0</v>
      </c>
      <c r="BL79" s="312">
        <f t="shared" si="227"/>
        <v>0</v>
      </c>
      <c r="BM79" s="312">
        <f t="shared" si="228"/>
        <v>0</v>
      </c>
      <c r="BN79" s="312">
        <v>0</v>
      </c>
      <c r="BO79" s="312">
        <v>0</v>
      </c>
      <c r="BP79" s="313">
        <f t="shared" si="229"/>
        <v>0</v>
      </c>
      <c r="BQ79" s="311">
        <f t="shared" si="230"/>
        <v>0</v>
      </c>
      <c r="BR79" s="312">
        <f t="shared" si="230"/>
        <v>0</v>
      </c>
      <c r="BS79" s="312">
        <f t="shared" si="231"/>
        <v>0</v>
      </c>
      <c r="BT79" s="312">
        <v>0</v>
      </c>
      <c r="BU79" s="312">
        <v>0</v>
      </c>
      <c r="BV79" s="313">
        <f t="shared" si="232"/>
        <v>0</v>
      </c>
      <c r="BW79" s="311">
        <f t="shared" si="233"/>
        <v>0</v>
      </c>
      <c r="BX79" s="312">
        <f t="shared" si="233"/>
        <v>0</v>
      </c>
      <c r="BY79" s="312">
        <f t="shared" si="234"/>
        <v>0</v>
      </c>
      <c r="BZ79" s="312">
        <v>0</v>
      </c>
      <c r="CA79" s="312">
        <v>0</v>
      </c>
      <c r="CB79" s="313">
        <f t="shared" si="235"/>
        <v>0</v>
      </c>
      <c r="CC79" s="311">
        <f t="shared" si="236"/>
        <v>0</v>
      </c>
      <c r="CD79" s="312">
        <f t="shared" si="237"/>
        <v>0</v>
      </c>
      <c r="CE79" s="312">
        <f t="shared" si="237"/>
        <v>0</v>
      </c>
      <c r="CF79" s="312">
        <f t="shared" si="238"/>
        <v>0</v>
      </c>
      <c r="CG79" s="312">
        <f t="shared" si="238"/>
        <v>0</v>
      </c>
      <c r="CH79" s="313">
        <f t="shared" si="239"/>
        <v>0</v>
      </c>
      <c r="CI79" s="316">
        <f t="shared" si="240"/>
        <v>0</v>
      </c>
      <c r="CJ79" s="316">
        <f t="shared" si="241"/>
        <v>0</v>
      </c>
      <c r="CK79" s="316">
        <f t="shared" si="241"/>
        <v>0</v>
      </c>
      <c r="CL79" s="316">
        <f t="shared" si="241"/>
        <v>0</v>
      </c>
      <c r="CM79" s="316">
        <f t="shared" si="241"/>
        <v>0</v>
      </c>
      <c r="CN79" s="317">
        <f t="shared" si="242"/>
        <v>0</v>
      </c>
      <c r="CO79" s="288"/>
    </row>
    <row r="80" spans="1:93" ht="19.5" customHeight="1" x14ac:dyDescent="0.25">
      <c r="A80" s="41915" t="s">
        <v>31</v>
      </c>
      <c r="B80" s="41916"/>
      <c r="C80" s="311">
        <f>DB_PESSOAL_V.2021!C157</f>
        <v>0</v>
      </c>
      <c r="D80" s="312">
        <f>DB_PESSOAL_V.2021!D157</f>
        <v>0</v>
      </c>
      <c r="E80" s="312">
        <f>DB_PESSOAL_V.2021!E157</f>
        <v>0</v>
      </c>
      <c r="F80" s="312">
        <f>DB_PESSOAL_V.2021!F157</f>
        <v>0</v>
      </c>
      <c r="G80" s="312">
        <f>DB_PESSOAL_V.2021!G157</f>
        <v>0</v>
      </c>
      <c r="H80" s="313">
        <f t="shared" si="199"/>
        <v>0</v>
      </c>
      <c r="I80" s="311">
        <f t="shared" si="200"/>
        <v>0</v>
      </c>
      <c r="J80" s="312">
        <f t="shared" si="200"/>
        <v>0</v>
      </c>
      <c r="K80" s="312">
        <f t="shared" si="201"/>
        <v>0</v>
      </c>
      <c r="L80" s="312">
        <v>0</v>
      </c>
      <c r="M80" s="312">
        <v>0</v>
      </c>
      <c r="N80" s="313">
        <f t="shared" si="202"/>
        <v>0</v>
      </c>
      <c r="O80" s="311">
        <f t="shared" si="203"/>
        <v>0</v>
      </c>
      <c r="P80" s="312">
        <f t="shared" si="203"/>
        <v>0</v>
      </c>
      <c r="Q80" s="312">
        <f t="shared" si="204"/>
        <v>0</v>
      </c>
      <c r="R80" s="312">
        <v>0</v>
      </c>
      <c r="S80" s="312">
        <v>0</v>
      </c>
      <c r="T80" s="313">
        <f t="shared" si="205"/>
        <v>0</v>
      </c>
      <c r="U80" s="311">
        <f t="shared" si="206"/>
        <v>0</v>
      </c>
      <c r="V80" s="312">
        <f t="shared" si="206"/>
        <v>0</v>
      </c>
      <c r="W80" s="312">
        <f t="shared" si="207"/>
        <v>0</v>
      </c>
      <c r="X80" s="312">
        <v>0</v>
      </c>
      <c r="Y80" s="312">
        <v>0</v>
      </c>
      <c r="Z80" s="313">
        <f t="shared" si="208"/>
        <v>0</v>
      </c>
      <c r="AA80" s="311">
        <f t="shared" si="209"/>
        <v>0</v>
      </c>
      <c r="AB80" s="312">
        <f t="shared" si="209"/>
        <v>0</v>
      </c>
      <c r="AC80" s="312">
        <f t="shared" si="210"/>
        <v>0</v>
      </c>
      <c r="AD80" s="312">
        <v>0</v>
      </c>
      <c r="AE80" s="312">
        <v>0</v>
      </c>
      <c r="AF80" s="313">
        <f t="shared" si="211"/>
        <v>0</v>
      </c>
      <c r="AG80" s="311">
        <f t="shared" si="212"/>
        <v>0</v>
      </c>
      <c r="AH80" s="312">
        <f t="shared" si="212"/>
        <v>0</v>
      </c>
      <c r="AI80" s="312">
        <f t="shared" si="213"/>
        <v>0</v>
      </c>
      <c r="AJ80" s="312">
        <v>0</v>
      </c>
      <c r="AK80" s="312">
        <v>0</v>
      </c>
      <c r="AL80" s="313">
        <f t="shared" si="214"/>
        <v>0</v>
      </c>
      <c r="AM80" s="311">
        <f t="shared" si="215"/>
        <v>0</v>
      </c>
      <c r="AN80" s="312">
        <f t="shared" si="215"/>
        <v>0</v>
      </c>
      <c r="AO80" s="312">
        <f t="shared" si="216"/>
        <v>0</v>
      </c>
      <c r="AP80" s="312">
        <v>0</v>
      </c>
      <c r="AQ80" s="312">
        <v>0</v>
      </c>
      <c r="AR80" s="313">
        <f t="shared" si="217"/>
        <v>0</v>
      </c>
      <c r="AS80" s="311">
        <f t="shared" si="218"/>
        <v>0</v>
      </c>
      <c r="AT80" s="312">
        <f t="shared" si="218"/>
        <v>0</v>
      </c>
      <c r="AU80" s="312">
        <f t="shared" si="219"/>
        <v>0</v>
      </c>
      <c r="AV80" s="312">
        <v>0</v>
      </c>
      <c r="AW80" s="312">
        <v>0</v>
      </c>
      <c r="AX80" s="313">
        <f t="shared" si="220"/>
        <v>0</v>
      </c>
      <c r="AY80" s="311">
        <f t="shared" si="221"/>
        <v>0</v>
      </c>
      <c r="AZ80" s="312">
        <f t="shared" si="221"/>
        <v>0</v>
      </c>
      <c r="BA80" s="312">
        <f t="shared" si="222"/>
        <v>0</v>
      </c>
      <c r="BB80" s="378">
        <v>0</v>
      </c>
      <c r="BC80" s="379">
        <v>0</v>
      </c>
      <c r="BD80" s="313">
        <f t="shared" si="223"/>
        <v>0</v>
      </c>
      <c r="BE80" s="311">
        <f t="shared" si="224"/>
        <v>0</v>
      </c>
      <c r="BF80" s="312">
        <f t="shared" si="224"/>
        <v>0</v>
      </c>
      <c r="BG80" s="312">
        <f t="shared" si="225"/>
        <v>0</v>
      </c>
      <c r="BH80" s="312">
        <v>0</v>
      </c>
      <c r="BI80" s="312">
        <v>0</v>
      </c>
      <c r="BJ80" s="313">
        <f t="shared" si="226"/>
        <v>0</v>
      </c>
      <c r="BK80" s="311">
        <f t="shared" si="227"/>
        <v>0</v>
      </c>
      <c r="BL80" s="312">
        <f t="shared" si="227"/>
        <v>0</v>
      </c>
      <c r="BM80" s="312">
        <f t="shared" si="228"/>
        <v>0</v>
      </c>
      <c r="BN80" s="312">
        <v>0</v>
      </c>
      <c r="BO80" s="312">
        <v>0</v>
      </c>
      <c r="BP80" s="313">
        <f t="shared" si="229"/>
        <v>0</v>
      </c>
      <c r="BQ80" s="311">
        <f t="shared" si="230"/>
        <v>0</v>
      </c>
      <c r="BR80" s="312">
        <f t="shared" si="230"/>
        <v>0</v>
      </c>
      <c r="BS80" s="312">
        <f t="shared" si="231"/>
        <v>0</v>
      </c>
      <c r="BT80" s="312">
        <v>0</v>
      </c>
      <c r="BU80" s="312">
        <v>0</v>
      </c>
      <c r="BV80" s="313">
        <f t="shared" si="232"/>
        <v>0</v>
      </c>
      <c r="BW80" s="311">
        <f t="shared" si="233"/>
        <v>0</v>
      </c>
      <c r="BX80" s="312">
        <f t="shared" si="233"/>
        <v>0</v>
      </c>
      <c r="BY80" s="312">
        <f t="shared" si="234"/>
        <v>0</v>
      </c>
      <c r="BZ80" s="312">
        <v>0</v>
      </c>
      <c r="CA80" s="312">
        <v>0</v>
      </c>
      <c r="CB80" s="313">
        <f t="shared" si="235"/>
        <v>0</v>
      </c>
      <c r="CC80" s="311">
        <f t="shared" si="236"/>
        <v>0</v>
      </c>
      <c r="CD80" s="312">
        <f t="shared" si="237"/>
        <v>0</v>
      </c>
      <c r="CE80" s="312">
        <f t="shared" si="237"/>
        <v>0</v>
      </c>
      <c r="CF80" s="312">
        <f t="shared" si="238"/>
        <v>0</v>
      </c>
      <c r="CG80" s="312">
        <f t="shared" si="238"/>
        <v>0</v>
      </c>
      <c r="CH80" s="313">
        <f t="shared" si="239"/>
        <v>0</v>
      </c>
      <c r="CI80" s="316">
        <f t="shared" si="240"/>
        <v>0</v>
      </c>
      <c r="CJ80" s="316">
        <f t="shared" si="241"/>
        <v>0</v>
      </c>
      <c r="CK80" s="316">
        <f t="shared" si="241"/>
        <v>0</v>
      </c>
      <c r="CL80" s="316">
        <f t="shared" si="241"/>
        <v>0</v>
      </c>
      <c r="CM80" s="316">
        <f t="shared" si="241"/>
        <v>0</v>
      </c>
      <c r="CN80" s="317">
        <f t="shared" si="242"/>
        <v>0</v>
      </c>
      <c r="CO80" s="288"/>
    </row>
    <row r="81" spans="1:93" ht="19.5" customHeight="1" x14ac:dyDescent="0.25">
      <c r="A81" s="41915" t="s">
        <v>32</v>
      </c>
      <c r="B81" s="41916"/>
      <c r="C81" s="311">
        <f>DB_PESSOAL_V.2021!C158</f>
        <v>0</v>
      </c>
      <c r="D81" s="312">
        <f>DB_PESSOAL_V.2021!D158</f>
        <v>0</v>
      </c>
      <c r="E81" s="312">
        <f>DB_PESSOAL_V.2021!E158</f>
        <v>0</v>
      </c>
      <c r="F81" s="312">
        <f>DB_PESSOAL_V.2021!F158</f>
        <v>0</v>
      </c>
      <c r="G81" s="312">
        <f>DB_PESSOAL_V.2021!G158</f>
        <v>0</v>
      </c>
      <c r="H81" s="313">
        <f t="shared" si="199"/>
        <v>0</v>
      </c>
      <c r="I81" s="311">
        <f t="shared" si="200"/>
        <v>0</v>
      </c>
      <c r="J81" s="312">
        <f t="shared" si="200"/>
        <v>0</v>
      </c>
      <c r="K81" s="312">
        <f t="shared" si="201"/>
        <v>0</v>
      </c>
      <c r="L81" s="312">
        <v>0</v>
      </c>
      <c r="M81" s="312">
        <v>0</v>
      </c>
      <c r="N81" s="313">
        <f t="shared" si="202"/>
        <v>0</v>
      </c>
      <c r="O81" s="311">
        <f t="shared" si="203"/>
        <v>0</v>
      </c>
      <c r="P81" s="312">
        <f t="shared" si="203"/>
        <v>0</v>
      </c>
      <c r="Q81" s="312">
        <f t="shared" si="204"/>
        <v>0</v>
      </c>
      <c r="R81" s="312">
        <v>0</v>
      </c>
      <c r="S81" s="312">
        <v>0</v>
      </c>
      <c r="T81" s="313">
        <f t="shared" si="205"/>
        <v>0</v>
      </c>
      <c r="U81" s="311">
        <f t="shared" si="206"/>
        <v>0</v>
      </c>
      <c r="V81" s="312">
        <f t="shared" si="206"/>
        <v>0</v>
      </c>
      <c r="W81" s="312">
        <f t="shared" si="207"/>
        <v>0</v>
      </c>
      <c r="X81" s="312">
        <v>0</v>
      </c>
      <c r="Y81" s="312">
        <v>0</v>
      </c>
      <c r="Z81" s="313">
        <f t="shared" si="208"/>
        <v>0</v>
      </c>
      <c r="AA81" s="311">
        <f t="shared" si="209"/>
        <v>0</v>
      </c>
      <c r="AB81" s="312">
        <f t="shared" si="209"/>
        <v>0</v>
      </c>
      <c r="AC81" s="312">
        <f t="shared" si="210"/>
        <v>0</v>
      </c>
      <c r="AD81" s="312">
        <v>0</v>
      </c>
      <c r="AE81" s="312">
        <v>0</v>
      </c>
      <c r="AF81" s="313">
        <f t="shared" si="211"/>
        <v>0</v>
      </c>
      <c r="AG81" s="311">
        <f t="shared" si="212"/>
        <v>0</v>
      </c>
      <c r="AH81" s="312">
        <f t="shared" si="212"/>
        <v>0</v>
      </c>
      <c r="AI81" s="312">
        <f t="shared" si="213"/>
        <v>0</v>
      </c>
      <c r="AJ81" s="312">
        <v>0</v>
      </c>
      <c r="AK81" s="312">
        <v>0</v>
      </c>
      <c r="AL81" s="313">
        <f t="shared" si="214"/>
        <v>0</v>
      </c>
      <c r="AM81" s="311">
        <f t="shared" si="215"/>
        <v>0</v>
      </c>
      <c r="AN81" s="312">
        <f t="shared" si="215"/>
        <v>0</v>
      </c>
      <c r="AO81" s="312">
        <f t="shared" si="216"/>
        <v>0</v>
      </c>
      <c r="AP81" s="312">
        <v>0</v>
      </c>
      <c r="AQ81" s="312">
        <v>0</v>
      </c>
      <c r="AR81" s="313">
        <f t="shared" si="217"/>
        <v>0</v>
      </c>
      <c r="AS81" s="311">
        <f t="shared" si="218"/>
        <v>0</v>
      </c>
      <c r="AT81" s="312">
        <f t="shared" si="218"/>
        <v>0</v>
      </c>
      <c r="AU81" s="312">
        <f t="shared" si="219"/>
        <v>0</v>
      </c>
      <c r="AV81" s="312">
        <v>0</v>
      </c>
      <c r="AW81" s="312">
        <v>0</v>
      </c>
      <c r="AX81" s="313">
        <f t="shared" si="220"/>
        <v>0</v>
      </c>
      <c r="AY81" s="311">
        <f t="shared" si="221"/>
        <v>0</v>
      </c>
      <c r="AZ81" s="312">
        <f t="shared" si="221"/>
        <v>0</v>
      </c>
      <c r="BA81" s="312">
        <f t="shared" si="222"/>
        <v>0</v>
      </c>
      <c r="BB81" s="380">
        <v>0</v>
      </c>
      <c r="BC81" s="381">
        <v>0</v>
      </c>
      <c r="BD81" s="313">
        <f t="shared" si="223"/>
        <v>0</v>
      </c>
      <c r="BE81" s="311">
        <f t="shared" si="224"/>
        <v>0</v>
      </c>
      <c r="BF81" s="312">
        <f t="shared" si="224"/>
        <v>0</v>
      </c>
      <c r="BG81" s="312">
        <f t="shared" si="225"/>
        <v>0</v>
      </c>
      <c r="BH81" s="312">
        <v>0</v>
      </c>
      <c r="BI81" s="312">
        <v>0</v>
      </c>
      <c r="BJ81" s="313">
        <f t="shared" si="226"/>
        <v>0</v>
      </c>
      <c r="BK81" s="311">
        <f t="shared" si="227"/>
        <v>0</v>
      </c>
      <c r="BL81" s="312">
        <f t="shared" si="227"/>
        <v>0</v>
      </c>
      <c r="BM81" s="312">
        <f t="shared" si="228"/>
        <v>0</v>
      </c>
      <c r="BN81" s="312">
        <v>0</v>
      </c>
      <c r="BO81" s="312">
        <v>0</v>
      </c>
      <c r="BP81" s="313">
        <f t="shared" si="229"/>
        <v>0</v>
      </c>
      <c r="BQ81" s="311">
        <f t="shared" si="230"/>
        <v>0</v>
      </c>
      <c r="BR81" s="312">
        <f t="shared" si="230"/>
        <v>0</v>
      </c>
      <c r="BS81" s="312">
        <f t="shared" si="231"/>
        <v>0</v>
      </c>
      <c r="BT81" s="312">
        <v>0</v>
      </c>
      <c r="BU81" s="312">
        <v>0</v>
      </c>
      <c r="BV81" s="313">
        <f t="shared" si="232"/>
        <v>0</v>
      </c>
      <c r="BW81" s="311">
        <f t="shared" si="233"/>
        <v>0</v>
      </c>
      <c r="BX81" s="312">
        <f t="shared" si="233"/>
        <v>0</v>
      </c>
      <c r="BY81" s="312">
        <f t="shared" si="234"/>
        <v>0</v>
      </c>
      <c r="BZ81" s="312">
        <v>0</v>
      </c>
      <c r="CA81" s="312">
        <v>0</v>
      </c>
      <c r="CB81" s="313">
        <f t="shared" si="235"/>
        <v>0</v>
      </c>
      <c r="CC81" s="311">
        <f t="shared" si="236"/>
        <v>0</v>
      </c>
      <c r="CD81" s="312">
        <f t="shared" si="237"/>
        <v>0</v>
      </c>
      <c r="CE81" s="312">
        <f t="shared" si="237"/>
        <v>0</v>
      </c>
      <c r="CF81" s="312">
        <f t="shared" si="238"/>
        <v>0</v>
      </c>
      <c r="CG81" s="312">
        <f t="shared" si="238"/>
        <v>0</v>
      </c>
      <c r="CH81" s="313">
        <f t="shared" si="239"/>
        <v>0</v>
      </c>
      <c r="CI81" s="316">
        <f t="shared" si="240"/>
        <v>0</v>
      </c>
      <c r="CJ81" s="316">
        <f t="shared" si="241"/>
        <v>0</v>
      </c>
      <c r="CK81" s="316">
        <f t="shared" si="241"/>
        <v>0</v>
      </c>
      <c r="CL81" s="316">
        <f t="shared" si="241"/>
        <v>0</v>
      </c>
      <c r="CM81" s="316">
        <f t="shared" si="241"/>
        <v>0</v>
      </c>
      <c r="CN81" s="317">
        <f t="shared" si="242"/>
        <v>0</v>
      </c>
      <c r="CO81" s="288"/>
    </row>
    <row r="82" spans="1:93" ht="19.5" customHeight="1" x14ac:dyDescent="0.25">
      <c r="A82" s="41921" t="s">
        <v>33</v>
      </c>
      <c r="B82" s="41922"/>
      <c r="C82" s="304">
        <f>DB_PESSOAL_V.2021!C159</f>
        <v>0</v>
      </c>
      <c r="D82" s="305">
        <f>DB_PESSOAL_V.2021!D159</f>
        <v>0</v>
      </c>
      <c r="E82" s="305">
        <f>DB_PESSOAL_V.2021!E159</f>
        <v>0</v>
      </c>
      <c r="F82" s="305">
        <f>DB_PESSOAL_V.2021!F159</f>
        <v>0</v>
      </c>
      <c r="G82" s="305">
        <f>DB_PESSOAL_V.2021!G159</f>
        <v>0</v>
      </c>
      <c r="H82" s="306">
        <f t="shared" si="199"/>
        <v>0</v>
      </c>
      <c r="I82" s="311">
        <f t="shared" si="200"/>
        <v>0</v>
      </c>
      <c r="J82" s="312">
        <f t="shared" si="200"/>
        <v>0</v>
      </c>
      <c r="K82" s="312">
        <f t="shared" si="201"/>
        <v>0</v>
      </c>
      <c r="L82" s="312">
        <v>0</v>
      </c>
      <c r="M82" s="312">
        <v>0</v>
      </c>
      <c r="N82" s="313">
        <f t="shared" si="202"/>
        <v>0</v>
      </c>
      <c r="O82" s="311">
        <f t="shared" si="203"/>
        <v>0</v>
      </c>
      <c r="P82" s="312">
        <f t="shared" si="203"/>
        <v>0</v>
      </c>
      <c r="Q82" s="312">
        <f t="shared" si="204"/>
        <v>0</v>
      </c>
      <c r="R82" s="312">
        <v>0</v>
      </c>
      <c r="S82" s="312">
        <v>0</v>
      </c>
      <c r="T82" s="313">
        <f t="shared" si="205"/>
        <v>0</v>
      </c>
      <c r="U82" s="311">
        <f t="shared" si="206"/>
        <v>0</v>
      </c>
      <c r="V82" s="312">
        <f t="shared" si="206"/>
        <v>0</v>
      </c>
      <c r="W82" s="312">
        <f t="shared" si="207"/>
        <v>0</v>
      </c>
      <c r="X82" s="312">
        <v>0</v>
      </c>
      <c r="Y82" s="312">
        <v>0</v>
      </c>
      <c r="Z82" s="313">
        <f t="shared" si="208"/>
        <v>0</v>
      </c>
      <c r="AA82" s="311">
        <f t="shared" si="209"/>
        <v>0</v>
      </c>
      <c r="AB82" s="312">
        <f t="shared" si="209"/>
        <v>0</v>
      </c>
      <c r="AC82" s="312">
        <f t="shared" si="210"/>
        <v>0</v>
      </c>
      <c r="AD82" s="312">
        <v>0</v>
      </c>
      <c r="AE82" s="312">
        <v>0</v>
      </c>
      <c r="AF82" s="313">
        <f t="shared" si="211"/>
        <v>0</v>
      </c>
      <c r="AG82" s="311">
        <f t="shared" si="212"/>
        <v>0</v>
      </c>
      <c r="AH82" s="312">
        <f t="shared" si="212"/>
        <v>0</v>
      </c>
      <c r="AI82" s="312">
        <f t="shared" si="213"/>
        <v>0</v>
      </c>
      <c r="AJ82" s="312">
        <v>0</v>
      </c>
      <c r="AK82" s="312">
        <v>0</v>
      </c>
      <c r="AL82" s="313">
        <f t="shared" si="214"/>
        <v>0</v>
      </c>
      <c r="AM82" s="311">
        <f t="shared" si="215"/>
        <v>0</v>
      </c>
      <c r="AN82" s="312">
        <f t="shared" si="215"/>
        <v>0</v>
      </c>
      <c r="AO82" s="312">
        <f t="shared" si="216"/>
        <v>0</v>
      </c>
      <c r="AP82" s="312">
        <v>0</v>
      </c>
      <c r="AQ82" s="312">
        <v>0</v>
      </c>
      <c r="AR82" s="313">
        <f t="shared" si="217"/>
        <v>0</v>
      </c>
      <c r="AS82" s="311">
        <f t="shared" si="218"/>
        <v>0</v>
      </c>
      <c r="AT82" s="312">
        <f t="shared" si="218"/>
        <v>0</v>
      </c>
      <c r="AU82" s="312">
        <f t="shared" si="219"/>
        <v>0</v>
      </c>
      <c r="AV82" s="312">
        <v>0</v>
      </c>
      <c r="AW82" s="312">
        <v>0</v>
      </c>
      <c r="AX82" s="313">
        <f t="shared" si="220"/>
        <v>0</v>
      </c>
      <c r="AY82" s="311">
        <f t="shared" si="221"/>
        <v>0</v>
      </c>
      <c r="AZ82" s="312">
        <f t="shared" si="221"/>
        <v>0</v>
      </c>
      <c r="BA82" s="312">
        <f t="shared" si="222"/>
        <v>0</v>
      </c>
      <c r="BB82" s="382">
        <v>0</v>
      </c>
      <c r="BC82" s="383">
        <v>0</v>
      </c>
      <c r="BD82" s="313">
        <f t="shared" si="223"/>
        <v>0</v>
      </c>
      <c r="BE82" s="311">
        <f t="shared" si="224"/>
        <v>0</v>
      </c>
      <c r="BF82" s="312">
        <f t="shared" si="224"/>
        <v>0</v>
      </c>
      <c r="BG82" s="312">
        <f t="shared" si="225"/>
        <v>0</v>
      </c>
      <c r="BH82" s="312">
        <v>0</v>
      </c>
      <c r="BI82" s="312">
        <v>0</v>
      </c>
      <c r="BJ82" s="313">
        <f t="shared" si="226"/>
        <v>0</v>
      </c>
      <c r="BK82" s="311">
        <f t="shared" si="227"/>
        <v>0</v>
      </c>
      <c r="BL82" s="312">
        <f t="shared" si="227"/>
        <v>0</v>
      </c>
      <c r="BM82" s="312">
        <f t="shared" si="228"/>
        <v>0</v>
      </c>
      <c r="BN82" s="312">
        <v>0</v>
      </c>
      <c r="BO82" s="312">
        <v>0</v>
      </c>
      <c r="BP82" s="313">
        <f t="shared" si="229"/>
        <v>0</v>
      </c>
      <c r="BQ82" s="311">
        <f t="shared" si="230"/>
        <v>0</v>
      </c>
      <c r="BR82" s="312">
        <f t="shared" si="230"/>
        <v>0</v>
      </c>
      <c r="BS82" s="312">
        <f t="shared" si="231"/>
        <v>0</v>
      </c>
      <c r="BT82" s="312">
        <v>0</v>
      </c>
      <c r="BU82" s="312">
        <v>0</v>
      </c>
      <c r="BV82" s="313">
        <f t="shared" si="232"/>
        <v>0</v>
      </c>
      <c r="BW82" s="311">
        <f t="shared" si="233"/>
        <v>0</v>
      </c>
      <c r="BX82" s="312">
        <f t="shared" si="233"/>
        <v>0</v>
      </c>
      <c r="BY82" s="312">
        <f t="shared" si="234"/>
        <v>0</v>
      </c>
      <c r="BZ82" s="312">
        <v>0</v>
      </c>
      <c r="CA82" s="312">
        <v>0</v>
      </c>
      <c r="CB82" s="313">
        <f t="shared" si="235"/>
        <v>0</v>
      </c>
      <c r="CC82" s="304">
        <f t="shared" si="236"/>
        <v>0</v>
      </c>
      <c r="CD82" s="305">
        <f t="shared" si="237"/>
        <v>0</v>
      </c>
      <c r="CE82" s="305">
        <f t="shared" si="237"/>
        <v>0</v>
      </c>
      <c r="CF82" s="305">
        <f t="shared" si="238"/>
        <v>0</v>
      </c>
      <c r="CG82" s="305">
        <f t="shared" si="238"/>
        <v>0</v>
      </c>
      <c r="CH82" s="306">
        <f t="shared" si="239"/>
        <v>0</v>
      </c>
      <c r="CI82" s="309">
        <f t="shared" si="240"/>
        <v>0</v>
      </c>
      <c r="CJ82" s="309">
        <f t="shared" si="241"/>
        <v>0</v>
      </c>
      <c r="CK82" s="309">
        <f t="shared" si="241"/>
        <v>0</v>
      </c>
      <c r="CL82" s="309">
        <f t="shared" si="241"/>
        <v>0</v>
      </c>
      <c r="CM82" s="309">
        <f t="shared" si="241"/>
        <v>0</v>
      </c>
      <c r="CN82" s="310">
        <f t="shared" si="242"/>
        <v>0</v>
      </c>
      <c r="CO82" s="288"/>
    </row>
    <row r="83" spans="1:93" ht="19.5" customHeight="1" x14ac:dyDescent="0.25">
      <c r="A83" s="41915" t="s">
        <v>34</v>
      </c>
      <c r="B83" s="41916"/>
      <c r="C83" s="311">
        <f>DB_PESSOAL_V.2021!C160</f>
        <v>0</v>
      </c>
      <c r="D83" s="312">
        <f>DB_PESSOAL_V.2021!D160</f>
        <v>0</v>
      </c>
      <c r="E83" s="312">
        <f>DB_PESSOAL_V.2021!E160</f>
        <v>0</v>
      </c>
      <c r="F83" s="312">
        <f>DB_PESSOAL_V.2021!F160</f>
        <v>0</v>
      </c>
      <c r="G83" s="312">
        <f>DB_PESSOAL_V.2021!G160</f>
        <v>0</v>
      </c>
      <c r="H83" s="313">
        <f t="shared" si="199"/>
        <v>0</v>
      </c>
      <c r="I83" s="311">
        <f t="shared" si="200"/>
        <v>0</v>
      </c>
      <c r="J83" s="312">
        <f t="shared" si="200"/>
        <v>0</v>
      </c>
      <c r="K83" s="312">
        <f t="shared" si="201"/>
        <v>0</v>
      </c>
      <c r="L83" s="312">
        <v>0</v>
      </c>
      <c r="M83" s="312">
        <v>0</v>
      </c>
      <c r="N83" s="313">
        <f t="shared" si="202"/>
        <v>0</v>
      </c>
      <c r="O83" s="311">
        <f t="shared" si="203"/>
        <v>0</v>
      </c>
      <c r="P83" s="312">
        <f t="shared" si="203"/>
        <v>0</v>
      </c>
      <c r="Q83" s="312">
        <f t="shared" si="204"/>
        <v>0</v>
      </c>
      <c r="R83" s="312">
        <v>0</v>
      </c>
      <c r="S83" s="312">
        <v>0</v>
      </c>
      <c r="T83" s="313">
        <f t="shared" si="205"/>
        <v>0</v>
      </c>
      <c r="U83" s="311">
        <f t="shared" si="206"/>
        <v>0</v>
      </c>
      <c r="V83" s="312">
        <f t="shared" si="206"/>
        <v>0</v>
      </c>
      <c r="W83" s="312">
        <f t="shared" si="207"/>
        <v>0</v>
      </c>
      <c r="X83" s="312">
        <v>0</v>
      </c>
      <c r="Y83" s="312">
        <v>0</v>
      </c>
      <c r="Z83" s="313">
        <f t="shared" si="208"/>
        <v>0</v>
      </c>
      <c r="AA83" s="311">
        <f t="shared" si="209"/>
        <v>0</v>
      </c>
      <c r="AB83" s="312">
        <f t="shared" si="209"/>
        <v>0</v>
      </c>
      <c r="AC83" s="312">
        <f t="shared" si="210"/>
        <v>0</v>
      </c>
      <c r="AD83" s="312">
        <v>0</v>
      </c>
      <c r="AE83" s="312">
        <v>0</v>
      </c>
      <c r="AF83" s="313">
        <f t="shared" si="211"/>
        <v>0</v>
      </c>
      <c r="AG83" s="311">
        <f t="shared" si="212"/>
        <v>0</v>
      </c>
      <c r="AH83" s="312">
        <f t="shared" si="212"/>
        <v>0</v>
      </c>
      <c r="AI83" s="312">
        <f t="shared" si="213"/>
        <v>0</v>
      </c>
      <c r="AJ83" s="312">
        <v>0</v>
      </c>
      <c r="AK83" s="312">
        <v>0</v>
      </c>
      <c r="AL83" s="313">
        <f t="shared" si="214"/>
        <v>0</v>
      </c>
      <c r="AM83" s="311">
        <f t="shared" si="215"/>
        <v>0</v>
      </c>
      <c r="AN83" s="312">
        <f t="shared" si="215"/>
        <v>0</v>
      </c>
      <c r="AO83" s="312">
        <f t="shared" si="216"/>
        <v>0</v>
      </c>
      <c r="AP83" s="312">
        <v>0</v>
      </c>
      <c r="AQ83" s="312">
        <v>0</v>
      </c>
      <c r="AR83" s="313">
        <f t="shared" si="217"/>
        <v>0</v>
      </c>
      <c r="AS83" s="311">
        <f t="shared" si="218"/>
        <v>0</v>
      </c>
      <c r="AT83" s="312">
        <f t="shared" si="218"/>
        <v>0</v>
      </c>
      <c r="AU83" s="312">
        <f t="shared" si="219"/>
        <v>0</v>
      </c>
      <c r="AV83" s="312">
        <v>0</v>
      </c>
      <c r="AW83" s="312">
        <v>0</v>
      </c>
      <c r="AX83" s="313">
        <f t="shared" si="220"/>
        <v>0</v>
      </c>
      <c r="AY83" s="311">
        <f t="shared" si="221"/>
        <v>0</v>
      </c>
      <c r="AZ83" s="312">
        <f t="shared" si="221"/>
        <v>0</v>
      </c>
      <c r="BA83" s="312">
        <f t="shared" si="222"/>
        <v>0</v>
      </c>
      <c r="BB83" s="384">
        <v>0</v>
      </c>
      <c r="BC83" s="385">
        <v>0</v>
      </c>
      <c r="BD83" s="313">
        <f t="shared" si="223"/>
        <v>0</v>
      </c>
      <c r="BE83" s="311">
        <f t="shared" si="224"/>
        <v>0</v>
      </c>
      <c r="BF83" s="312">
        <f t="shared" si="224"/>
        <v>0</v>
      </c>
      <c r="BG83" s="312">
        <f t="shared" si="225"/>
        <v>0</v>
      </c>
      <c r="BH83" s="312">
        <v>0</v>
      </c>
      <c r="BI83" s="312">
        <v>0</v>
      </c>
      <c r="BJ83" s="313">
        <f t="shared" si="226"/>
        <v>0</v>
      </c>
      <c r="BK83" s="311">
        <f t="shared" si="227"/>
        <v>0</v>
      </c>
      <c r="BL83" s="312">
        <f t="shared" si="227"/>
        <v>0</v>
      </c>
      <c r="BM83" s="312">
        <f t="shared" si="228"/>
        <v>0</v>
      </c>
      <c r="BN83" s="312">
        <v>0</v>
      </c>
      <c r="BO83" s="312">
        <v>0</v>
      </c>
      <c r="BP83" s="313">
        <f t="shared" si="229"/>
        <v>0</v>
      </c>
      <c r="BQ83" s="311">
        <f t="shared" si="230"/>
        <v>0</v>
      </c>
      <c r="BR83" s="312">
        <f t="shared" si="230"/>
        <v>0</v>
      </c>
      <c r="BS83" s="312">
        <f t="shared" si="231"/>
        <v>0</v>
      </c>
      <c r="BT83" s="312">
        <v>0</v>
      </c>
      <c r="BU83" s="312">
        <v>0</v>
      </c>
      <c r="BV83" s="313">
        <f t="shared" si="232"/>
        <v>0</v>
      </c>
      <c r="BW83" s="311">
        <f t="shared" si="233"/>
        <v>0</v>
      </c>
      <c r="BX83" s="312">
        <f t="shared" si="233"/>
        <v>0</v>
      </c>
      <c r="BY83" s="312">
        <f t="shared" si="234"/>
        <v>0</v>
      </c>
      <c r="BZ83" s="312">
        <v>0</v>
      </c>
      <c r="CA83" s="312">
        <v>0</v>
      </c>
      <c r="CB83" s="313">
        <f t="shared" si="235"/>
        <v>0</v>
      </c>
      <c r="CC83" s="311">
        <f t="shared" si="236"/>
        <v>0</v>
      </c>
      <c r="CD83" s="312">
        <f t="shared" si="237"/>
        <v>0</v>
      </c>
      <c r="CE83" s="312">
        <f t="shared" si="237"/>
        <v>0</v>
      </c>
      <c r="CF83" s="312">
        <f t="shared" si="238"/>
        <v>0</v>
      </c>
      <c r="CG83" s="312">
        <f t="shared" si="238"/>
        <v>0</v>
      </c>
      <c r="CH83" s="313">
        <f t="shared" si="239"/>
        <v>0</v>
      </c>
      <c r="CI83" s="316">
        <f t="shared" si="240"/>
        <v>0</v>
      </c>
      <c r="CJ83" s="316">
        <f t="shared" si="241"/>
        <v>0</v>
      </c>
      <c r="CK83" s="316">
        <f t="shared" si="241"/>
        <v>0</v>
      </c>
      <c r="CL83" s="316">
        <f t="shared" si="241"/>
        <v>0</v>
      </c>
      <c r="CM83" s="316">
        <f t="shared" si="241"/>
        <v>0</v>
      </c>
      <c r="CN83" s="317">
        <f t="shared" si="242"/>
        <v>0</v>
      </c>
      <c r="CO83" s="288"/>
    </row>
    <row r="84" spans="1:93" ht="19.5" customHeight="1" x14ac:dyDescent="0.25">
      <c r="A84" s="41951" t="s">
        <v>35</v>
      </c>
      <c r="B84" s="41952"/>
      <c r="C84" s="318">
        <f>DB_PESSOAL_V.2021!C161</f>
        <v>0</v>
      </c>
      <c r="D84" s="319">
        <f>DB_PESSOAL_V.2021!D161</f>
        <v>0</v>
      </c>
      <c r="E84" s="319">
        <f>DB_PESSOAL_V.2021!E161</f>
        <v>0</v>
      </c>
      <c r="F84" s="319">
        <f>DB_PESSOAL_V.2021!F161</f>
        <v>0</v>
      </c>
      <c r="G84" s="319">
        <f>DB_PESSOAL_V.2021!G161</f>
        <v>0</v>
      </c>
      <c r="H84" s="320">
        <f t="shared" si="199"/>
        <v>0</v>
      </c>
      <c r="I84" s="318">
        <f t="shared" si="200"/>
        <v>0</v>
      </c>
      <c r="J84" s="319">
        <f t="shared" si="200"/>
        <v>0</v>
      </c>
      <c r="K84" s="319">
        <f t="shared" si="201"/>
        <v>0</v>
      </c>
      <c r="L84" s="319">
        <v>0</v>
      </c>
      <c r="M84" s="319">
        <v>0</v>
      </c>
      <c r="N84" s="320">
        <f t="shared" si="202"/>
        <v>0</v>
      </c>
      <c r="O84" s="318">
        <f t="shared" si="203"/>
        <v>0</v>
      </c>
      <c r="P84" s="319">
        <f t="shared" si="203"/>
        <v>0</v>
      </c>
      <c r="Q84" s="319">
        <f t="shared" si="204"/>
        <v>0</v>
      </c>
      <c r="R84" s="319">
        <v>0</v>
      </c>
      <c r="S84" s="319">
        <v>0</v>
      </c>
      <c r="T84" s="320">
        <f t="shared" si="205"/>
        <v>0</v>
      </c>
      <c r="U84" s="318">
        <f t="shared" si="206"/>
        <v>0</v>
      </c>
      <c r="V84" s="319">
        <f t="shared" si="206"/>
        <v>0</v>
      </c>
      <c r="W84" s="319">
        <f t="shared" si="207"/>
        <v>0</v>
      </c>
      <c r="X84" s="319">
        <v>0</v>
      </c>
      <c r="Y84" s="319">
        <v>0</v>
      </c>
      <c r="Z84" s="320">
        <f t="shared" si="208"/>
        <v>0</v>
      </c>
      <c r="AA84" s="318">
        <f t="shared" si="209"/>
        <v>0</v>
      </c>
      <c r="AB84" s="319">
        <f t="shared" si="209"/>
        <v>0</v>
      </c>
      <c r="AC84" s="319">
        <f t="shared" si="210"/>
        <v>0</v>
      </c>
      <c r="AD84" s="319">
        <v>0</v>
      </c>
      <c r="AE84" s="319">
        <v>0</v>
      </c>
      <c r="AF84" s="320">
        <f t="shared" si="211"/>
        <v>0</v>
      </c>
      <c r="AG84" s="318">
        <f t="shared" si="212"/>
        <v>0</v>
      </c>
      <c r="AH84" s="319">
        <f t="shared" si="212"/>
        <v>0</v>
      </c>
      <c r="AI84" s="319">
        <f t="shared" si="213"/>
        <v>0</v>
      </c>
      <c r="AJ84" s="319">
        <v>0</v>
      </c>
      <c r="AK84" s="319">
        <v>0</v>
      </c>
      <c r="AL84" s="320">
        <f t="shared" si="214"/>
        <v>0</v>
      </c>
      <c r="AM84" s="318">
        <f t="shared" si="215"/>
        <v>0</v>
      </c>
      <c r="AN84" s="319">
        <f t="shared" si="215"/>
        <v>0</v>
      </c>
      <c r="AO84" s="319">
        <f t="shared" si="216"/>
        <v>0</v>
      </c>
      <c r="AP84" s="319">
        <v>0</v>
      </c>
      <c r="AQ84" s="319">
        <v>0</v>
      </c>
      <c r="AR84" s="320">
        <f t="shared" si="217"/>
        <v>0</v>
      </c>
      <c r="AS84" s="318">
        <f t="shared" si="218"/>
        <v>0</v>
      </c>
      <c r="AT84" s="319">
        <f t="shared" si="218"/>
        <v>0</v>
      </c>
      <c r="AU84" s="319">
        <f t="shared" si="219"/>
        <v>0</v>
      </c>
      <c r="AV84" s="319">
        <v>0</v>
      </c>
      <c r="AW84" s="319">
        <v>0</v>
      </c>
      <c r="AX84" s="320">
        <f t="shared" si="220"/>
        <v>0</v>
      </c>
      <c r="AY84" s="318">
        <f t="shared" si="221"/>
        <v>0</v>
      </c>
      <c r="AZ84" s="319">
        <f t="shared" si="221"/>
        <v>0</v>
      </c>
      <c r="BA84" s="319">
        <f t="shared" si="222"/>
        <v>0</v>
      </c>
      <c r="BB84" s="386">
        <v>0</v>
      </c>
      <c r="BC84" s="387">
        <v>0</v>
      </c>
      <c r="BD84" s="320">
        <f t="shared" si="223"/>
        <v>0</v>
      </c>
      <c r="BE84" s="318">
        <f t="shared" si="224"/>
        <v>0</v>
      </c>
      <c r="BF84" s="319">
        <f t="shared" si="224"/>
        <v>0</v>
      </c>
      <c r="BG84" s="319">
        <f t="shared" si="225"/>
        <v>0</v>
      </c>
      <c r="BH84" s="319">
        <v>0</v>
      </c>
      <c r="BI84" s="319">
        <v>0</v>
      </c>
      <c r="BJ84" s="320">
        <f t="shared" si="226"/>
        <v>0</v>
      </c>
      <c r="BK84" s="318">
        <f t="shared" si="227"/>
        <v>0</v>
      </c>
      <c r="BL84" s="319">
        <f t="shared" si="227"/>
        <v>0</v>
      </c>
      <c r="BM84" s="319">
        <f t="shared" si="228"/>
        <v>0</v>
      </c>
      <c r="BN84" s="319">
        <v>0</v>
      </c>
      <c r="BO84" s="319">
        <v>0</v>
      </c>
      <c r="BP84" s="320">
        <f t="shared" si="229"/>
        <v>0</v>
      </c>
      <c r="BQ84" s="318">
        <f t="shared" si="230"/>
        <v>0</v>
      </c>
      <c r="BR84" s="319">
        <f t="shared" si="230"/>
        <v>0</v>
      </c>
      <c r="BS84" s="319">
        <f t="shared" si="231"/>
        <v>0</v>
      </c>
      <c r="BT84" s="319">
        <v>0</v>
      </c>
      <c r="BU84" s="319">
        <v>0</v>
      </c>
      <c r="BV84" s="320">
        <f t="shared" si="232"/>
        <v>0</v>
      </c>
      <c r="BW84" s="318">
        <f t="shared" si="233"/>
        <v>0</v>
      </c>
      <c r="BX84" s="319">
        <f t="shared" si="233"/>
        <v>0</v>
      </c>
      <c r="BY84" s="319">
        <f t="shared" si="234"/>
        <v>0</v>
      </c>
      <c r="BZ84" s="319">
        <v>0</v>
      </c>
      <c r="CA84" s="319">
        <v>0</v>
      </c>
      <c r="CB84" s="320">
        <f t="shared" si="235"/>
        <v>0</v>
      </c>
      <c r="CC84" s="318">
        <f t="shared" si="236"/>
        <v>0</v>
      </c>
      <c r="CD84" s="319">
        <f t="shared" si="237"/>
        <v>0</v>
      </c>
      <c r="CE84" s="319">
        <f t="shared" si="237"/>
        <v>0</v>
      </c>
      <c r="CF84" s="319">
        <f t="shared" si="238"/>
        <v>0</v>
      </c>
      <c r="CG84" s="319">
        <f t="shared" si="238"/>
        <v>0</v>
      </c>
      <c r="CH84" s="320">
        <f t="shared" si="239"/>
        <v>0</v>
      </c>
      <c r="CI84" s="323">
        <f t="shared" si="240"/>
        <v>0</v>
      </c>
      <c r="CJ84" s="323">
        <f t="shared" si="241"/>
        <v>0</v>
      </c>
      <c r="CK84" s="323">
        <f t="shared" si="241"/>
        <v>0</v>
      </c>
      <c r="CL84" s="323">
        <f t="shared" si="241"/>
        <v>0</v>
      </c>
      <c r="CM84" s="323">
        <f t="shared" si="241"/>
        <v>0</v>
      </c>
      <c r="CN84" s="324">
        <f t="shared" si="242"/>
        <v>0</v>
      </c>
      <c r="CO84" s="288"/>
    </row>
    <row r="85" spans="1:93" ht="19.5" customHeight="1" x14ac:dyDescent="0.25">
      <c r="A85" s="41923" t="s">
        <v>136</v>
      </c>
      <c r="B85" s="41924"/>
      <c r="C85" s="334">
        <f t="shared" ref="C85:AH85" si="243">SUM(C77:C84)</f>
        <v>0</v>
      </c>
      <c r="D85" s="334">
        <f t="shared" si="243"/>
        <v>0</v>
      </c>
      <c r="E85" s="334">
        <f t="shared" si="243"/>
        <v>0</v>
      </c>
      <c r="F85" s="334">
        <f t="shared" si="243"/>
        <v>0</v>
      </c>
      <c r="G85" s="334">
        <f t="shared" si="243"/>
        <v>0</v>
      </c>
      <c r="H85" s="334">
        <f t="shared" si="243"/>
        <v>0</v>
      </c>
      <c r="I85" s="334">
        <f t="shared" si="243"/>
        <v>0</v>
      </c>
      <c r="J85" s="334">
        <f t="shared" si="243"/>
        <v>0</v>
      </c>
      <c r="K85" s="334">
        <f t="shared" si="243"/>
        <v>0</v>
      </c>
      <c r="L85" s="334">
        <f t="shared" si="243"/>
        <v>0</v>
      </c>
      <c r="M85" s="334">
        <f t="shared" si="243"/>
        <v>0</v>
      </c>
      <c r="N85" s="334">
        <f t="shared" si="243"/>
        <v>0</v>
      </c>
      <c r="O85" s="334">
        <f t="shared" si="243"/>
        <v>0</v>
      </c>
      <c r="P85" s="334">
        <f t="shared" si="243"/>
        <v>0</v>
      </c>
      <c r="Q85" s="334">
        <f t="shared" si="243"/>
        <v>0</v>
      </c>
      <c r="R85" s="334">
        <f t="shared" si="243"/>
        <v>0</v>
      </c>
      <c r="S85" s="334">
        <f t="shared" si="243"/>
        <v>0</v>
      </c>
      <c r="T85" s="334">
        <f t="shared" si="243"/>
        <v>0</v>
      </c>
      <c r="U85" s="334">
        <f t="shared" si="243"/>
        <v>0</v>
      </c>
      <c r="V85" s="334">
        <f t="shared" si="243"/>
        <v>0</v>
      </c>
      <c r="W85" s="334">
        <f t="shared" si="243"/>
        <v>0</v>
      </c>
      <c r="X85" s="334">
        <f t="shared" si="243"/>
        <v>0</v>
      </c>
      <c r="Y85" s="334">
        <f t="shared" si="243"/>
        <v>0</v>
      </c>
      <c r="Z85" s="334">
        <f t="shared" si="243"/>
        <v>0</v>
      </c>
      <c r="AA85" s="334">
        <f t="shared" si="243"/>
        <v>0</v>
      </c>
      <c r="AB85" s="334">
        <f t="shared" si="243"/>
        <v>0</v>
      </c>
      <c r="AC85" s="334">
        <f t="shared" si="243"/>
        <v>0</v>
      </c>
      <c r="AD85" s="334">
        <f t="shared" si="243"/>
        <v>0</v>
      </c>
      <c r="AE85" s="334">
        <f t="shared" si="243"/>
        <v>0</v>
      </c>
      <c r="AF85" s="334">
        <f t="shared" si="243"/>
        <v>0</v>
      </c>
      <c r="AG85" s="334">
        <f t="shared" si="243"/>
        <v>0</v>
      </c>
      <c r="AH85" s="334">
        <f t="shared" si="243"/>
        <v>0</v>
      </c>
      <c r="AI85" s="334">
        <f t="shared" ref="AI85:BN85" si="244">SUM(AI77:AI84)</f>
        <v>0</v>
      </c>
      <c r="AJ85" s="334">
        <f t="shared" si="244"/>
        <v>0</v>
      </c>
      <c r="AK85" s="334">
        <f t="shared" si="244"/>
        <v>0</v>
      </c>
      <c r="AL85" s="334">
        <f t="shared" si="244"/>
        <v>0</v>
      </c>
      <c r="AM85" s="334">
        <f t="shared" si="244"/>
        <v>0</v>
      </c>
      <c r="AN85" s="334">
        <f t="shared" si="244"/>
        <v>0</v>
      </c>
      <c r="AO85" s="334">
        <f t="shared" si="244"/>
        <v>0</v>
      </c>
      <c r="AP85" s="334">
        <f t="shared" si="244"/>
        <v>0</v>
      </c>
      <c r="AQ85" s="334">
        <f t="shared" si="244"/>
        <v>0</v>
      </c>
      <c r="AR85" s="334">
        <f t="shared" si="244"/>
        <v>0</v>
      </c>
      <c r="AS85" s="334">
        <f t="shared" si="244"/>
        <v>0</v>
      </c>
      <c r="AT85" s="334">
        <f t="shared" si="244"/>
        <v>0</v>
      </c>
      <c r="AU85" s="334">
        <f t="shared" si="244"/>
        <v>0</v>
      </c>
      <c r="AV85" s="334">
        <f t="shared" si="244"/>
        <v>0</v>
      </c>
      <c r="AW85" s="334">
        <f t="shared" si="244"/>
        <v>0</v>
      </c>
      <c r="AX85" s="334">
        <f t="shared" si="244"/>
        <v>0</v>
      </c>
      <c r="AY85" s="334">
        <f t="shared" si="244"/>
        <v>0</v>
      </c>
      <c r="AZ85" s="334">
        <f t="shared" si="244"/>
        <v>0</v>
      </c>
      <c r="BA85" s="334">
        <f t="shared" si="244"/>
        <v>0</v>
      </c>
      <c r="BB85" s="334">
        <f t="shared" si="244"/>
        <v>0</v>
      </c>
      <c r="BC85" s="334">
        <f t="shared" si="244"/>
        <v>0</v>
      </c>
      <c r="BD85" s="334">
        <f t="shared" si="244"/>
        <v>0</v>
      </c>
      <c r="BE85" s="334">
        <f t="shared" si="244"/>
        <v>0</v>
      </c>
      <c r="BF85" s="334">
        <f t="shared" si="244"/>
        <v>0</v>
      </c>
      <c r="BG85" s="334">
        <f t="shared" si="244"/>
        <v>0</v>
      </c>
      <c r="BH85" s="334">
        <f t="shared" si="244"/>
        <v>0</v>
      </c>
      <c r="BI85" s="334">
        <f t="shared" si="244"/>
        <v>0</v>
      </c>
      <c r="BJ85" s="334">
        <f t="shared" si="244"/>
        <v>0</v>
      </c>
      <c r="BK85" s="334">
        <f t="shared" si="244"/>
        <v>0</v>
      </c>
      <c r="BL85" s="334">
        <f t="shared" si="244"/>
        <v>0</v>
      </c>
      <c r="BM85" s="334">
        <f t="shared" si="244"/>
        <v>0</v>
      </c>
      <c r="BN85" s="334">
        <f t="shared" si="244"/>
        <v>0</v>
      </c>
      <c r="BO85" s="334">
        <f t="shared" ref="BO85:CT85" si="245">SUM(BO77:BO84)</f>
        <v>0</v>
      </c>
      <c r="BP85" s="334">
        <f t="shared" si="245"/>
        <v>0</v>
      </c>
      <c r="BQ85" s="334">
        <f t="shared" si="245"/>
        <v>0</v>
      </c>
      <c r="BR85" s="334">
        <f t="shared" si="245"/>
        <v>0</v>
      </c>
      <c r="BS85" s="334">
        <f t="shared" si="245"/>
        <v>0</v>
      </c>
      <c r="BT85" s="334">
        <f t="shared" si="245"/>
        <v>0</v>
      </c>
      <c r="BU85" s="334">
        <f t="shared" si="245"/>
        <v>0</v>
      </c>
      <c r="BV85" s="334">
        <f t="shared" si="245"/>
        <v>0</v>
      </c>
      <c r="BW85" s="334">
        <f t="shared" si="245"/>
        <v>0</v>
      </c>
      <c r="BX85" s="334">
        <f t="shared" si="245"/>
        <v>0</v>
      </c>
      <c r="BY85" s="334">
        <f t="shared" si="245"/>
        <v>0</v>
      </c>
      <c r="BZ85" s="334">
        <f t="shared" si="245"/>
        <v>0</v>
      </c>
      <c r="CA85" s="334">
        <f t="shared" si="245"/>
        <v>0</v>
      </c>
      <c r="CB85" s="334">
        <f t="shared" si="245"/>
        <v>0</v>
      </c>
      <c r="CC85" s="334">
        <f t="shared" si="245"/>
        <v>0</v>
      </c>
      <c r="CD85" s="334">
        <f t="shared" si="245"/>
        <v>0</v>
      </c>
      <c r="CE85" s="334">
        <f t="shared" si="245"/>
        <v>0</v>
      </c>
      <c r="CF85" s="334">
        <f t="shared" si="245"/>
        <v>0</v>
      </c>
      <c r="CG85" s="334">
        <f t="shared" si="245"/>
        <v>0</v>
      </c>
      <c r="CH85" s="334">
        <f t="shared" si="245"/>
        <v>0</v>
      </c>
      <c r="CI85" s="335">
        <f t="shared" si="245"/>
        <v>0</v>
      </c>
      <c r="CJ85" s="335">
        <f t="shared" si="245"/>
        <v>0</v>
      </c>
      <c r="CK85" s="335">
        <f t="shared" si="245"/>
        <v>0</v>
      </c>
      <c r="CL85" s="335">
        <f t="shared" si="245"/>
        <v>0</v>
      </c>
      <c r="CM85" s="335">
        <f t="shared" si="245"/>
        <v>0</v>
      </c>
      <c r="CN85" s="336">
        <f t="shared" si="245"/>
        <v>0</v>
      </c>
      <c r="CO85" s="284"/>
    </row>
    <row r="86" spans="1:93" ht="19.5" customHeight="1" x14ac:dyDescent="0.25">
      <c r="A86" s="337" t="s">
        <v>162</v>
      </c>
      <c r="B86" s="337"/>
      <c r="C86" s="338"/>
      <c r="D86" s="338"/>
      <c r="E86" s="338"/>
      <c r="F86" s="338"/>
      <c r="G86" s="338"/>
      <c r="H86" s="338"/>
      <c r="I86" s="338"/>
      <c r="J86" s="338"/>
      <c r="K86" s="338"/>
      <c r="L86" s="339"/>
      <c r="M86" s="339"/>
      <c r="N86" s="338"/>
      <c r="O86" s="338"/>
      <c r="P86" s="338"/>
      <c r="Q86" s="338"/>
      <c r="R86" s="339"/>
      <c r="S86" s="339"/>
      <c r="T86" s="338"/>
      <c r="U86" s="338"/>
      <c r="V86" s="338"/>
      <c r="W86" s="338"/>
      <c r="X86" s="339"/>
      <c r="Y86" s="339"/>
      <c r="Z86" s="338"/>
      <c r="AA86" s="338"/>
      <c r="AB86" s="338"/>
      <c r="AC86" s="338"/>
      <c r="AD86" s="339"/>
      <c r="AE86" s="339"/>
      <c r="AF86" s="338"/>
      <c r="AG86" s="338"/>
      <c r="AH86" s="338"/>
      <c r="AI86" s="338"/>
      <c r="AJ86" s="339"/>
      <c r="AK86" s="339"/>
      <c r="AL86" s="338"/>
      <c r="AM86" s="338"/>
      <c r="AN86" s="338"/>
      <c r="AO86" s="338"/>
      <c r="AP86" s="339"/>
      <c r="AQ86" s="339"/>
      <c r="AR86" s="338"/>
      <c r="AS86" s="338"/>
      <c r="AT86" s="338"/>
      <c r="AU86" s="338"/>
      <c r="AV86" s="339"/>
      <c r="AW86" s="339"/>
      <c r="AX86" s="338"/>
      <c r="AY86" s="338"/>
      <c r="AZ86" s="338"/>
      <c r="BA86" s="338"/>
      <c r="BB86" s="339"/>
      <c r="BC86" s="339"/>
      <c r="BD86" s="338"/>
      <c r="BE86" s="338"/>
      <c r="BF86" s="338"/>
      <c r="BG86" s="338"/>
      <c r="BH86" s="339"/>
      <c r="BI86" s="339"/>
      <c r="BJ86" s="338"/>
      <c r="BK86" s="338"/>
      <c r="BL86" s="338"/>
      <c r="BM86" s="338"/>
      <c r="BN86" s="339"/>
      <c r="BO86" s="339"/>
      <c r="BP86" s="338"/>
      <c r="BQ86" s="338"/>
      <c r="BR86" s="338"/>
      <c r="BS86" s="338"/>
      <c r="BT86" s="339"/>
      <c r="BU86" s="339"/>
      <c r="BV86" s="338"/>
      <c r="BW86" s="338"/>
      <c r="BX86" s="338"/>
      <c r="BY86" s="338"/>
      <c r="BZ86" s="339"/>
      <c r="CA86" s="339"/>
      <c r="CB86" s="338"/>
      <c r="CC86" s="339"/>
      <c r="CD86" s="339"/>
      <c r="CE86" s="339"/>
      <c r="CF86" s="339"/>
      <c r="CG86" s="339"/>
      <c r="CH86" s="338"/>
      <c r="CI86" s="340"/>
      <c r="CJ86" s="340"/>
      <c r="CK86" s="340"/>
      <c r="CL86" s="340"/>
      <c r="CM86" s="340"/>
      <c r="CN86" s="371"/>
      <c r="CO86" s="284"/>
    </row>
    <row r="87" spans="1:93" ht="19.5" customHeight="1" x14ac:dyDescent="0.25">
      <c r="A87" s="41921" t="s">
        <v>134</v>
      </c>
      <c r="B87" s="41922"/>
      <c r="C87" s="304">
        <f>DB_PESSOAL_V.2021!C164</f>
        <v>0</v>
      </c>
      <c r="D87" s="305">
        <f>DB_PESSOAL_V.2021!D164</f>
        <v>0</v>
      </c>
      <c r="E87" s="305">
        <f>DB_PESSOAL_V.2021!E164</f>
        <v>0</v>
      </c>
      <c r="F87" s="305">
        <f>DB_PESSOAL_V.2021!F164</f>
        <v>0</v>
      </c>
      <c r="G87" s="305">
        <f>DB_PESSOAL_V.2021!G164</f>
        <v>0</v>
      </c>
      <c r="H87" s="306">
        <f t="shared" ref="H87:H94" si="246">C87+D87-E87+F87-G87</f>
        <v>0</v>
      </c>
      <c r="I87" s="307">
        <f t="shared" ref="I87:J94" si="247">L42</f>
        <v>0</v>
      </c>
      <c r="J87" s="305">
        <f t="shared" si="247"/>
        <v>0</v>
      </c>
      <c r="K87" s="305">
        <f t="shared" ref="K87:K94" si="248">I87-J87</f>
        <v>0</v>
      </c>
      <c r="L87" s="353">
        <v>0</v>
      </c>
      <c r="M87" s="353">
        <v>0</v>
      </c>
      <c r="N87" s="308">
        <f t="shared" ref="N87:N94" si="249">H87+K87+L87-M87</f>
        <v>0</v>
      </c>
      <c r="O87" s="304">
        <f t="shared" ref="O87:P94" si="250">R42</f>
        <v>0</v>
      </c>
      <c r="P87" s="305">
        <f t="shared" si="250"/>
        <v>0</v>
      </c>
      <c r="Q87" s="305">
        <f t="shared" ref="Q87:Q94" si="251">O87-P87</f>
        <v>0</v>
      </c>
      <c r="R87" s="353">
        <v>0</v>
      </c>
      <c r="S87" s="353">
        <v>0</v>
      </c>
      <c r="T87" s="306">
        <f t="shared" ref="T87:T94" si="252">N87+Q87+R87-S87</f>
        <v>0</v>
      </c>
      <c r="U87" s="307">
        <f t="shared" ref="U87:V94" si="253">X42</f>
        <v>0</v>
      </c>
      <c r="V87" s="305">
        <f t="shared" si="253"/>
        <v>0</v>
      </c>
      <c r="W87" s="305">
        <f t="shared" ref="W87:W94" si="254">U87-V87</f>
        <v>0</v>
      </c>
      <c r="X87" s="353">
        <v>0</v>
      </c>
      <c r="Y87" s="353">
        <v>0</v>
      </c>
      <c r="Z87" s="308">
        <f t="shared" ref="Z87:Z94" si="255">T87+W87+X87-Y87</f>
        <v>0</v>
      </c>
      <c r="AA87" s="304">
        <f t="shared" ref="AA87:AB94" si="256">AD42</f>
        <v>0</v>
      </c>
      <c r="AB87" s="305">
        <f t="shared" si="256"/>
        <v>0</v>
      </c>
      <c r="AC87" s="305">
        <f t="shared" ref="AC87:AC94" si="257">AA87-AB87</f>
        <v>0</v>
      </c>
      <c r="AD87" s="353">
        <v>0</v>
      </c>
      <c r="AE87" s="353">
        <v>0</v>
      </c>
      <c r="AF87" s="306">
        <f t="shared" ref="AF87:AF94" si="258">Z87+AC87+AD87-AE87</f>
        <v>0</v>
      </c>
      <c r="AG87" s="304">
        <f t="shared" ref="AG87:AH94" si="259">AJ42</f>
        <v>0</v>
      </c>
      <c r="AH87" s="305">
        <f t="shared" si="259"/>
        <v>0</v>
      </c>
      <c r="AI87" s="305">
        <f t="shared" ref="AI87:AI94" si="260">AG87-AH87</f>
        <v>0</v>
      </c>
      <c r="AJ87" s="353">
        <v>0</v>
      </c>
      <c r="AK87" s="353">
        <v>0</v>
      </c>
      <c r="AL87" s="306">
        <f t="shared" ref="AL87:AL94" si="261">AF87+AI87+AJ87-AK87</f>
        <v>0</v>
      </c>
      <c r="AM87" s="304">
        <f t="shared" ref="AM87:AN94" si="262">AP42</f>
        <v>0</v>
      </c>
      <c r="AN87" s="305">
        <f t="shared" si="262"/>
        <v>0</v>
      </c>
      <c r="AO87" s="305">
        <f t="shared" ref="AO87:AO94" si="263">AM87-AN87</f>
        <v>0</v>
      </c>
      <c r="AP87" s="353">
        <v>0</v>
      </c>
      <c r="AQ87" s="353">
        <v>0</v>
      </c>
      <c r="AR87" s="306">
        <f t="shared" ref="AR87:AR94" si="264">AL87+AO87+AP87-AQ87</f>
        <v>0</v>
      </c>
      <c r="AS87" s="304">
        <f t="shared" ref="AS87:AT94" si="265">AV42</f>
        <v>0</v>
      </c>
      <c r="AT87" s="305">
        <f t="shared" si="265"/>
        <v>0</v>
      </c>
      <c r="AU87" s="305">
        <f t="shared" ref="AU87:AU94" si="266">AS87-AT87</f>
        <v>0</v>
      </c>
      <c r="AV87" s="353">
        <v>0</v>
      </c>
      <c r="AW87" s="353">
        <v>0</v>
      </c>
      <c r="AX87" s="306">
        <f t="shared" ref="AX87:AX94" si="267">AR87+AU87+AV87-AW87</f>
        <v>0</v>
      </c>
      <c r="AY87" s="304">
        <f t="shared" ref="AY87:AZ94" si="268">BB42</f>
        <v>0</v>
      </c>
      <c r="AZ87" s="305">
        <f t="shared" si="268"/>
        <v>0</v>
      </c>
      <c r="BA87" s="305">
        <f t="shared" ref="BA87:BA94" si="269">AY87-AZ87</f>
        <v>0</v>
      </c>
      <c r="BB87" s="388">
        <v>0</v>
      </c>
      <c r="BC87" s="389">
        <v>0</v>
      </c>
      <c r="BD87" s="306">
        <f t="shared" ref="BD87:BD94" si="270">AX87+BA87+BB87-BC87</f>
        <v>0</v>
      </c>
      <c r="BE87" s="304">
        <f t="shared" ref="BE87:BF94" si="271">BH42</f>
        <v>0</v>
      </c>
      <c r="BF87" s="305">
        <f t="shared" si="271"/>
        <v>0</v>
      </c>
      <c r="BG87" s="305">
        <f t="shared" ref="BG87:BG94" si="272">BE87-BF87</f>
        <v>0</v>
      </c>
      <c r="BH87" s="353">
        <v>0</v>
      </c>
      <c r="BI87" s="353">
        <v>0</v>
      </c>
      <c r="BJ87" s="306">
        <f t="shared" ref="BJ87:BJ94" si="273">BD87+BG87+BH87-BI87</f>
        <v>0</v>
      </c>
      <c r="BK87" s="304">
        <f t="shared" ref="BK87:BL94" si="274">BN42</f>
        <v>0</v>
      </c>
      <c r="BL87" s="305">
        <f t="shared" si="274"/>
        <v>0</v>
      </c>
      <c r="BM87" s="305">
        <f t="shared" ref="BM87:BM94" si="275">BK87-BL87</f>
        <v>0</v>
      </c>
      <c r="BN87" s="353">
        <v>0</v>
      </c>
      <c r="BO87" s="353">
        <v>0</v>
      </c>
      <c r="BP87" s="306">
        <f t="shared" ref="BP87:BP94" si="276">BJ87+BM87+BN87-BO87</f>
        <v>0</v>
      </c>
      <c r="BQ87" s="304">
        <f t="shared" ref="BQ87:BR94" si="277">BT42</f>
        <v>0</v>
      </c>
      <c r="BR87" s="305">
        <f t="shared" si="277"/>
        <v>0</v>
      </c>
      <c r="BS87" s="305">
        <f t="shared" ref="BS87:BS94" si="278">BQ87-BR87</f>
        <v>0</v>
      </c>
      <c r="BT87" s="353">
        <v>0</v>
      </c>
      <c r="BU87" s="353">
        <v>0</v>
      </c>
      <c r="BV87" s="306">
        <f t="shared" ref="BV87:BV94" si="279">BP87+BS87+BT87-BU87</f>
        <v>0</v>
      </c>
      <c r="BW87" s="304">
        <f t="shared" ref="BW87:BX94" si="280">BZ42</f>
        <v>0</v>
      </c>
      <c r="BX87" s="305">
        <f t="shared" si="280"/>
        <v>0</v>
      </c>
      <c r="BY87" s="305">
        <f t="shared" ref="BY87:BY94" si="281">BW87-BX87</f>
        <v>0</v>
      </c>
      <c r="BZ87" s="353">
        <v>0</v>
      </c>
      <c r="CA87" s="353">
        <v>0</v>
      </c>
      <c r="CB87" s="306">
        <f t="shared" ref="CB87:CB94" si="282">BV87+BY87+BZ87-CA87</f>
        <v>0</v>
      </c>
      <c r="CC87" s="304">
        <f t="shared" ref="CC87:CC94" si="283">H87</f>
        <v>0</v>
      </c>
      <c r="CD87" s="305">
        <f t="shared" ref="CD87:CE94" si="284">I87+O87+U87+AA87+AG87+AM87+AS87+AY87+BE87+BK87+BQ87+BW87</f>
        <v>0</v>
      </c>
      <c r="CE87" s="305">
        <f t="shared" si="284"/>
        <v>0</v>
      </c>
      <c r="CF87" s="305">
        <f t="shared" ref="CF87:CG94" si="285">L87+R87+X87+AD87+AJ87+AP87+AV87+BB87+BH87+BN87+BT87+BZ87</f>
        <v>0</v>
      </c>
      <c r="CG87" s="305">
        <f t="shared" si="285"/>
        <v>0</v>
      </c>
      <c r="CH87" s="306">
        <f t="shared" ref="CH87:CH94" si="286">CC87+CD87-CE87+CF87-CG87</f>
        <v>0</v>
      </c>
      <c r="CI87" s="309">
        <f t="shared" ref="CI87:CI94" si="287">C87</f>
        <v>0</v>
      </c>
      <c r="CJ87" s="309">
        <f t="shared" ref="CJ87:CM94" si="288">D87+CD87</f>
        <v>0</v>
      </c>
      <c r="CK87" s="309">
        <f t="shared" si="288"/>
        <v>0</v>
      </c>
      <c r="CL87" s="309">
        <f t="shared" si="288"/>
        <v>0</v>
      </c>
      <c r="CM87" s="309">
        <f t="shared" si="288"/>
        <v>0</v>
      </c>
      <c r="CN87" s="310">
        <f t="shared" ref="CN87:CN94" si="289">CI87+CJ87-CK87+CL87-CM87</f>
        <v>0</v>
      </c>
      <c r="CO87" s="288"/>
    </row>
    <row r="88" spans="1:93" ht="19.5" customHeight="1" x14ac:dyDescent="0.25">
      <c r="A88" s="41915" t="s">
        <v>135</v>
      </c>
      <c r="B88" s="41916"/>
      <c r="C88" s="311">
        <f>DB_PESSOAL_V.2021!C165</f>
        <v>0</v>
      </c>
      <c r="D88" s="312">
        <f>DB_PESSOAL_V.2021!D165</f>
        <v>0</v>
      </c>
      <c r="E88" s="312">
        <f>DB_PESSOAL_V.2021!E165</f>
        <v>0</v>
      </c>
      <c r="F88" s="312">
        <f>DB_PESSOAL_V.2021!F165</f>
        <v>0</v>
      </c>
      <c r="G88" s="312">
        <f>DB_PESSOAL_V.2021!G165</f>
        <v>0</v>
      </c>
      <c r="H88" s="313">
        <f t="shared" si="246"/>
        <v>0</v>
      </c>
      <c r="I88" s="314">
        <f t="shared" si="247"/>
        <v>0</v>
      </c>
      <c r="J88" s="312">
        <f t="shared" si="247"/>
        <v>0</v>
      </c>
      <c r="K88" s="312">
        <f t="shared" si="248"/>
        <v>0</v>
      </c>
      <c r="L88" s="312">
        <v>0</v>
      </c>
      <c r="M88" s="312">
        <v>0</v>
      </c>
      <c r="N88" s="315">
        <f t="shared" si="249"/>
        <v>0</v>
      </c>
      <c r="O88" s="311">
        <f t="shared" si="250"/>
        <v>0</v>
      </c>
      <c r="P88" s="312">
        <f t="shared" si="250"/>
        <v>0</v>
      </c>
      <c r="Q88" s="312">
        <f t="shared" si="251"/>
        <v>0</v>
      </c>
      <c r="R88" s="312">
        <v>0</v>
      </c>
      <c r="S88" s="312">
        <v>0</v>
      </c>
      <c r="T88" s="313">
        <f t="shared" si="252"/>
        <v>0</v>
      </c>
      <c r="U88" s="314">
        <f t="shared" si="253"/>
        <v>0</v>
      </c>
      <c r="V88" s="312">
        <f t="shared" si="253"/>
        <v>0</v>
      </c>
      <c r="W88" s="312">
        <f t="shared" si="254"/>
        <v>0</v>
      </c>
      <c r="X88" s="312">
        <v>0</v>
      </c>
      <c r="Y88" s="312">
        <v>0</v>
      </c>
      <c r="Z88" s="315">
        <f t="shared" si="255"/>
        <v>0</v>
      </c>
      <c r="AA88" s="311">
        <f t="shared" si="256"/>
        <v>0</v>
      </c>
      <c r="AB88" s="312">
        <f t="shared" si="256"/>
        <v>0</v>
      </c>
      <c r="AC88" s="312">
        <f t="shared" si="257"/>
        <v>0</v>
      </c>
      <c r="AD88" s="312">
        <v>0</v>
      </c>
      <c r="AE88" s="312">
        <v>0</v>
      </c>
      <c r="AF88" s="313">
        <f t="shared" si="258"/>
        <v>0</v>
      </c>
      <c r="AG88" s="311">
        <f t="shared" si="259"/>
        <v>0</v>
      </c>
      <c r="AH88" s="312">
        <f t="shared" si="259"/>
        <v>0</v>
      </c>
      <c r="AI88" s="312">
        <f t="shared" si="260"/>
        <v>0</v>
      </c>
      <c r="AJ88" s="312">
        <v>0</v>
      </c>
      <c r="AK88" s="312">
        <v>0</v>
      </c>
      <c r="AL88" s="313">
        <f t="shared" si="261"/>
        <v>0</v>
      </c>
      <c r="AM88" s="311">
        <f t="shared" si="262"/>
        <v>0</v>
      </c>
      <c r="AN88" s="312">
        <f t="shared" si="262"/>
        <v>0</v>
      </c>
      <c r="AO88" s="312">
        <f t="shared" si="263"/>
        <v>0</v>
      </c>
      <c r="AP88" s="312">
        <v>0</v>
      </c>
      <c r="AQ88" s="312">
        <v>0</v>
      </c>
      <c r="AR88" s="313">
        <f t="shared" si="264"/>
        <v>0</v>
      </c>
      <c r="AS88" s="311">
        <f t="shared" si="265"/>
        <v>0</v>
      </c>
      <c r="AT88" s="312">
        <f t="shared" si="265"/>
        <v>0</v>
      </c>
      <c r="AU88" s="312">
        <f t="shared" si="266"/>
        <v>0</v>
      </c>
      <c r="AV88" s="312">
        <v>0</v>
      </c>
      <c r="AW88" s="312">
        <v>0</v>
      </c>
      <c r="AX88" s="313">
        <f t="shared" si="267"/>
        <v>0</v>
      </c>
      <c r="AY88" s="311">
        <f t="shared" si="268"/>
        <v>0</v>
      </c>
      <c r="AZ88" s="312">
        <f t="shared" si="268"/>
        <v>0</v>
      </c>
      <c r="BA88" s="312">
        <f t="shared" si="269"/>
        <v>0</v>
      </c>
      <c r="BB88" s="390">
        <v>0</v>
      </c>
      <c r="BC88" s="391">
        <v>0</v>
      </c>
      <c r="BD88" s="313">
        <f t="shared" si="270"/>
        <v>0</v>
      </c>
      <c r="BE88" s="311">
        <f t="shared" si="271"/>
        <v>0</v>
      </c>
      <c r="BF88" s="312">
        <f t="shared" si="271"/>
        <v>0</v>
      </c>
      <c r="BG88" s="312">
        <f t="shared" si="272"/>
        <v>0</v>
      </c>
      <c r="BH88" s="312">
        <v>0</v>
      </c>
      <c r="BI88" s="312">
        <v>0</v>
      </c>
      <c r="BJ88" s="313">
        <f t="shared" si="273"/>
        <v>0</v>
      </c>
      <c r="BK88" s="311">
        <f t="shared" si="274"/>
        <v>0</v>
      </c>
      <c r="BL88" s="312">
        <f t="shared" si="274"/>
        <v>0</v>
      </c>
      <c r="BM88" s="312">
        <f t="shared" si="275"/>
        <v>0</v>
      </c>
      <c r="BN88" s="312">
        <v>0</v>
      </c>
      <c r="BO88" s="312">
        <v>0</v>
      </c>
      <c r="BP88" s="313">
        <f t="shared" si="276"/>
        <v>0</v>
      </c>
      <c r="BQ88" s="311">
        <f t="shared" si="277"/>
        <v>0</v>
      </c>
      <c r="BR88" s="312">
        <f t="shared" si="277"/>
        <v>0</v>
      </c>
      <c r="BS88" s="312">
        <f t="shared" si="278"/>
        <v>0</v>
      </c>
      <c r="BT88" s="312">
        <v>0</v>
      </c>
      <c r="BU88" s="312">
        <v>0</v>
      </c>
      <c r="BV88" s="313">
        <f t="shared" si="279"/>
        <v>0</v>
      </c>
      <c r="BW88" s="311">
        <f t="shared" si="280"/>
        <v>0</v>
      </c>
      <c r="BX88" s="312">
        <f t="shared" si="280"/>
        <v>0</v>
      </c>
      <c r="BY88" s="312">
        <f t="shared" si="281"/>
        <v>0</v>
      </c>
      <c r="BZ88" s="312">
        <v>0</v>
      </c>
      <c r="CA88" s="312">
        <v>0</v>
      </c>
      <c r="CB88" s="313">
        <f t="shared" si="282"/>
        <v>0</v>
      </c>
      <c r="CC88" s="311">
        <f t="shared" si="283"/>
        <v>0</v>
      </c>
      <c r="CD88" s="312">
        <f t="shared" si="284"/>
        <v>0</v>
      </c>
      <c r="CE88" s="312">
        <f t="shared" si="284"/>
        <v>0</v>
      </c>
      <c r="CF88" s="312">
        <f t="shared" si="285"/>
        <v>0</v>
      </c>
      <c r="CG88" s="312">
        <f t="shared" si="285"/>
        <v>0</v>
      </c>
      <c r="CH88" s="313">
        <f t="shared" si="286"/>
        <v>0</v>
      </c>
      <c r="CI88" s="316">
        <f t="shared" si="287"/>
        <v>0</v>
      </c>
      <c r="CJ88" s="316">
        <f t="shared" si="288"/>
        <v>0</v>
      </c>
      <c r="CK88" s="316">
        <f t="shared" si="288"/>
        <v>0</v>
      </c>
      <c r="CL88" s="316">
        <f t="shared" si="288"/>
        <v>0</v>
      </c>
      <c r="CM88" s="316">
        <f t="shared" si="288"/>
        <v>0</v>
      </c>
      <c r="CN88" s="317">
        <f t="shared" si="289"/>
        <v>0</v>
      </c>
      <c r="CO88" s="288"/>
    </row>
    <row r="89" spans="1:93" ht="19.5" customHeight="1" x14ac:dyDescent="0.25">
      <c r="A89" s="41915" t="s">
        <v>30</v>
      </c>
      <c r="B89" s="41916"/>
      <c r="C89" s="311">
        <f>DB_PESSOAL_V.2021!C166</f>
        <v>0</v>
      </c>
      <c r="D89" s="312">
        <f>DB_PESSOAL_V.2021!D166</f>
        <v>0</v>
      </c>
      <c r="E89" s="312">
        <f>DB_PESSOAL_V.2021!E166</f>
        <v>0</v>
      </c>
      <c r="F89" s="312">
        <f>DB_PESSOAL_V.2021!F166</f>
        <v>0</v>
      </c>
      <c r="G89" s="312">
        <f>DB_PESSOAL_V.2021!G166</f>
        <v>0</v>
      </c>
      <c r="H89" s="313">
        <f t="shared" si="246"/>
        <v>0</v>
      </c>
      <c r="I89" s="314">
        <f t="shared" si="247"/>
        <v>0</v>
      </c>
      <c r="J89" s="312">
        <f t="shared" si="247"/>
        <v>0</v>
      </c>
      <c r="K89" s="312">
        <f t="shared" si="248"/>
        <v>0</v>
      </c>
      <c r="L89" s="312">
        <v>0</v>
      </c>
      <c r="M89" s="312">
        <v>0</v>
      </c>
      <c r="N89" s="315">
        <f t="shared" si="249"/>
        <v>0</v>
      </c>
      <c r="O89" s="311">
        <f t="shared" si="250"/>
        <v>0</v>
      </c>
      <c r="P89" s="312">
        <f t="shared" si="250"/>
        <v>0</v>
      </c>
      <c r="Q89" s="312">
        <f t="shared" si="251"/>
        <v>0</v>
      </c>
      <c r="R89" s="312">
        <v>0</v>
      </c>
      <c r="S89" s="312">
        <v>0</v>
      </c>
      <c r="T89" s="313">
        <f t="shared" si="252"/>
        <v>0</v>
      </c>
      <c r="U89" s="314">
        <f t="shared" si="253"/>
        <v>0</v>
      </c>
      <c r="V89" s="312">
        <f t="shared" si="253"/>
        <v>0</v>
      </c>
      <c r="W89" s="312">
        <f t="shared" si="254"/>
        <v>0</v>
      </c>
      <c r="X89" s="312">
        <v>0</v>
      </c>
      <c r="Y89" s="312">
        <v>0</v>
      </c>
      <c r="Z89" s="315">
        <f t="shared" si="255"/>
        <v>0</v>
      </c>
      <c r="AA89" s="311">
        <f t="shared" si="256"/>
        <v>0</v>
      </c>
      <c r="AB89" s="312">
        <f t="shared" si="256"/>
        <v>0</v>
      </c>
      <c r="AC89" s="312">
        <f t="shared" si="257"/>
        <v>0</v>
      </c>
      <c r="AD89" s="312">
        <v>0</v>
      </c>
      <c r="AE89" s="312">
        <v>0</v>
      </c>
      <c r="AF89" s="313">
        <f t="shared" si="258"/>
        <v>0</v>
      </c>
      <c r="AG89" s="311">
        <f t="shared" si="259"/>
        <v>0</v>
      </c>
      <c r="AH89" s="312">
        <f t="shared" si="259"/>
        <v>0</v>
      </c>
      <c r="AI89" s="312">
        <f t="shared" si="260"/>
        <v>0</v>
      </c>
      <c r="AJ89" s="312">
        <v>0</v>
      </c>
      <c r="AK89" s="312">
        <v>0</v>
      </c>
      <c r="AL89" s="313">
        <f t="shared" si="261"/>
        <v>0</v>
      </c>
      <c r="AM89" s="311">
        <f t="shared" si="262"/>
        <v>0</v>
      </c>
      <c r="AN89" s="312">
        <f t="shared" si="262"/>
        <v>0</v>
      </c>
      <c r="AO89" s="312">
        <f t="shared" si="263"/>
        <v>0</v>
      </c>
      <c r="AP89" s="312">
        <v>0</v>
      </c>
      <c r="AQ89" s="312">
        <v>0</v>
      </c>
      <c r="AR89" s="313">
        <f t="shared" si="264"/>
        <v>0</v>
      </c>
      <c r="AS89" s="311">
        <f t="shared" si="265"/>
        <v>0</v>
      </c>
      <c r="AT89" s="312">
        <f t="shared" si="265"/>
        <v>0</v>
      </c>
      <c r="AU89" s="312">
        <f t="shared" si="266"/>
        <v>0</v>
      </c>
      <c r="AV89" s="312">
        <v>0</v>
      </c>
      <c r="AW89" s="312">
        <v>0</v>
      </c>
      <c r="AX89" s="313">
        <f t="shared" si="267"/>
        <v>0</v>
      </c>
      <c r="AY89" s="311">
        <f t="shared" si="268"/>
        <v>0</v>
      </c>
      <c r="AZ89" s="312">
        <f t="shared" si="268"/>
        <v>0</v>
      </c>
      <c r="BA89" s="312">
        <f t="shared" si="269"/>
        <v>0</v>
      </c>
      <c r="BB89" s="392">
        <v>0</v>
      </c>
      <c r="BC89" s="393">
        <v>0</v>
      </c>
      <c r="BD89" s="313">
        <f t="shared" si="270"/>
        <v>0</v>
      </c>
      <c r="BE89" s="311">
        <f t="shared" si="271"/>
        <v>0</v>
      </c>
      <c r="BF89" s="312">
        <f t="shared" si="271"/>
        <v>0</v>
      </c>
      <c r="BG89" s="312">
        <f t="shared" si="272"/>
        <v>0</v>
      </c>
      <c r="BH89" s="312">
        <v>0</v>
      </c>
      <c r="BI89" s="312">
        <v>0</v>
      </c>
      <c r="BJ89" s="313">
        <f t="shared" si="273"/>
        <v>0</v>
      </c>
      <c r="BK89" s="311">
        <f t="shared" si="274"/>
        <v>0</v>
      </c>
      <c r="BL89" s="312">
        <f t="shared" si="274"/>
        <v>0</v>
      </c>
      <c r="BM89" s="312">
        <f t="shared" si="275"/>
        <v>0</v>
      </c>
      <c r="BN89" s="312">
        <v>0</v>
      </c>
      <c r="BO89" s="312">
        <v>0</v>
      </c>
      <c r="BP89" s="313">
        <f t="shared" si="276"/>
        <v>0</v>
      </c>
      <c r="BQ89" s="311">
        <f t="shared" si="277"/>
        <v>0</v>
      </c>
      <c r="BR89" s="312">
        <f t="shared" si="277"/>
        <v>0</v>
      </c>
      <c r="BS89" s="312">
        <f t="shared" si="278"/>
        <v>0</v>
      </c>
      <c r="BT89" s="312">
        <v>0</v>
      </c>
      <c r="BU89" s="312">
        <v>0</v>
      </c>
      <c r="BV89" s="313">
        <f t="shared" si="279"/>
        <v>0</v>
      </c>
      <c r="BW89" s="311">
        <f t="shared" si="280"/>
        <v>0</v>
      </c>
      <c r="BX89" s="312">
        <f t="shared" si="280"/>
        <v>0</v>
      </c>
      <c r="BY89" s="312">
        <f t="shared" si="281"/>
        <v>0</v>
      </c>
      <c r="BZ89" s="312">
        <v>0</v>
      </c>
      <c r="CA89" s="312">
        <v>0</v>
      </c>
      <c r="CB89" s="313">
        <f t="shared" si="282"/>
        <v>0</v>
      </c>
      <c r="CC89" s="311">
        <f t="shared" si="283"/>
        <v>0</v>
      </c>
      <c r="CD89" s="312">
        <f t="shared" si="284"/>
        <v>0</v>
      </c>
      <c r="CE89" s="312">
        <f t="shared" si="284"/>
        <v>0</v>
      </c>
      <c r="CF89" s="312">
        <f t="shared" si="285"/>
        <v>0</v>
      </c>
      <c r="CG89" s="312">
        <f t="shared" si="285"/>
        <v>0</v>
      </c>
      <c r="CH89" s="313">
        <f t="shared" si="286"/>
        <v>0</v>
      </c>
      <c r="CI89" s="316">
        <f t="shared" si="287"/>
        <v>0</v>
      </c>
      <c r="CJ89" s="316">
        <f t="shared" si="288"/>
        <v>0</v>
      </c>
      <c r="CK89" s="316">
        <f t="shared" si="288"/>
        <v>0</v>
      </c>
      <c r="CL89" s="316">
        <f t="shared" si="288"/>
        <v>0</v>
      </c>
      <c r="CM89" s="316">
        <f t="shared" si="288"/>
        <v>0</v>
      </c>
      <c r="CN89" s="317">
        <f t="shared" si="289"/>
        <v>0</v>
      </c>
      <c r="CO89" s="288"/>
    </row>
    <row r="90" spans="1:93" ht="19.5" customHeight="1" x14ac:dyDescent="0.25">
      <c r="A90" s="41915" t="s">
        <v>31</v>
      </c>
      <c r="B90" s="41916"/>
      <c r="C90" s="311">
        <f>DB_PESSOAL_V.2021!C167</f>
        <v>0</v>
      </c>
      <c r="D90" s="312">
        <f>DB_PESSOAL_V.2021!D167</f>
        <v>0</v>
      </c>
      <c r="E90" s="312">
        <f>DB_PESSOAL_V.2021!E167</f>
        <v>0</v>
      </c>
      <c r="F90" s="312">
        <f>DB_PESSOAL_V.2021!F167</f>
        <v>0</v>
      </c>
      <c r="G90" s="312">
        <f>DB_PESSOAL_V.2021!G167</f>
        <v>0</v>
      </c>
      <c r="H90" s="313">
        <f t="shared" si="246"/>
        <v>0</v>
      </c>
      <c r="I90" s="314">
        <f t="shared" si="247"/>
        <v>0</v>
      </c>
      <c r="J90" s="312">
        <f t="shared" si="247"/>
        <v>0</v>
      </c>
      <c r="K90" s="312">
        <f t="shared" si="248"/>
        <v>0</v>
      </c>
      <c r="L90" s="312">
        <v>0</v>
      </c>
      <c r="M90" s="312">
        <v>0</v>
      </c>
      <c r="N90" s="315">
        <f t="shared" si="249"/>
        <v>0</v>
      </c>
      <c r="O90" s="311">
        <f t="shared" si="250"/>
        <v>0</v>
      </c>
      <c r="P90" s="312">
        <f t="shared" si="250"/>
        <v>0</v>
      </c>
      <c r="Q90" s="312">
        <f t="shared" si="251"/>
        <v>0</v>
      </c>
      <c r="R90" s="312">
        <v>0</v>
      </c>
      <c r="S90" s="312">
        <v>0</v>
      </c>
      <c r="T90" s="313">
        <f t="shared" si="252"/>
        <v>0</v>
      </c>
      <c r="U90" s="314">
        <f t="shared" si="253"/>
        <v>0</v>
      </c>
      <c r="V90" s="312">
        <f t="shared" si="253"/>
        <v>0</v>
      </c>
      <c r="W90" s="312">
        <f t="shared" si="254"/>
        <v>0</v>
      </c>
      <c r="X90" s="312">
        <v>0</v>
      </c>
      <c r="Y90" s="312">
        <v>0</v>
      </c>
      <c r="Z90" s="315">
        <f t="shared" si="255"/>
        <v>0</v>
      </c>
      <c r="AA90" s="311">
        <f t="shared" si="256"/>
        <v>0</v>
      </c>
      <c r="AB90" s="312">
        <f t="shared" si="256"/>
        <v>0</v>
      </c>
      <c r="AC90" s="312">
        <f t="shared" si="257"/>
        <v>0</v>
      </c>
      <c r="AD90" s="312">
        <v>0</v>
      </c>
      <c r="AE90" s="312">
        <v>0</v>
      </c>
      <c r="AF90" s="313">
        <f t="shared" si="258"/>
        <v>0</v>
      </c>
      <c r="AG90" s="311">
        <f t="shared" si="259"/>
        <v>0</v>
      </c>
      <c r="AH90" s="312">
        <f t="shared" si="259"/>
        <v>0</v>
      </c>
      <c r="AI90" s="312">
        <f t="shared" si="260"/>
        <v>0</v>
      </c>
      <c r="AJ90" s="312">
        <v>0</v>
      </c>
      <c r="AK90" s="312">
        <v>0</v>
      </c>
      <c r="AL90" s="313">
        <f t="shared" si="261"/>
        <v>0</v>
      </c>
      <c r="AM90" s="311">
        <f t="shared" si="262"/>
        <v>0</v>
      </c>
      <c r="AN90" s="312">
        <f t="shared" si="262"/>
        <v>0</v>
      </c>
      <c r="AO90" s="312">
        <f t="shared" si="263"/>
        <v>0</v>
      </c>
      <c r="AP90" s="312">
        <v>0</v>
      </c>
      <c r="AQ90" s="312">
        <v>0</v>
      </c>
      <c r="AR90" s="313">
        <f t="shared" si="264"/>
        <v>0</v>
      </c>
      <c r="AS90" s="311">
        <f t="shared" si="265"/>
        <v>0</v>
      </c>
      <c r="AT90" s="312">
        <f t="shared" si="265"/>
        <v>0</v>
      </c>
      <c r="AU90" s="312">
        <f t="shared" si="266"/>
        <v>0</v>
      </c>
      <c r="AV90" s="312">
        <v>0</v>
      </c>
      <c r="AW90" s="312">
        <v>0</v>
      </c>
      <c r="AX90" s="313">
        <f t="shared" si="267"/>
        <v>0</v>
      </c>
      <c r="AY90" s="311">
        <f t="shared" si="268"/>
        <v>0</v>
      </c>
      <c r="AZ90" s="312">
        <f t="shared" si="268"/>
        <v>0</v>
      </c>
      <c r="BA90" s="312">
        <f t="shared" si="269"/>
        <v>0</v>
      </c>
      <c r="BB90" s="394">
        <v>0</v>
      </c>
      <c r="BC90" s="395">
        <v>0</v>
      </c>
      <c r="BD90" s="313">
        <f t="shared" si="270"/>
        <v>0</v>
      </c>
      <c r="BE90" s="311">
        <f t="shared" si="271"/>
        <v>0</v>
      </c>
      <c r="BF90" s="312">
        <f t="shared" si="271"/>
        <v>0</v>
      </c>
      <c r="BG90" s="312">
        <f t="shared" si="272"/>
        <v>0</v>
      </c>
      <c r="BH90" s="312">
        <v>0</v>
      </c>
      <c r="BI90" s="312">
        <v>0</v>
      </c>
      <c r="BJ90" s="313">
        <f t="shared" si="273"/>
        <v>0</v>
      </c>
      <c r="BK90" s="311">
        <f t="shared" si="274"/>
        <v>0</v>
      </c>
      <c r="BL90" s="312">
        <f t="shared" si="274"/>
        <v>0</v>
      </c>
      <c r="BM90" s="312">
        <f t="shared" si="275"/>
        <v>0</v>
      </c>
      <c r="BN90" s="312">
        <v>0</v>
      </c>
      <c r="BO90" s="312">
        <v>0</v>
      </c>
      <c r="BP90" s="313">
        <f t="shared" si="276"/>
        <v>0</v>
      </c>
      <c r="BQ90" s="311">
        <f t="shared" si="277"/>
        <v>0</v>
      </c>
      <c r="BR90" s="312">
        <f t="shared" si="277"/>
        <v>0</v>
      </c>
      <c r="BS90" s="312">
        <f t="shared" si="278"/>
        <v>0</v>
      </c>
      <c r="BT90" s="312">
        <v>0</v>
      </c>
      <c r="BU90" s="312">
        <v>0</v>
      </c>
      <c r="BV90" s="313">
        <f t="shared" si="279"/>
        <v>0</v>
      </c>
      <c r="BW90" s="311">
        <f t="shared" si="280"/>
        <v>0</v>
      </c>
      <c r="BX90" s="312">
        <f t="shared" si="280"/>
        <v>0</v>
      </c>
      <c r="BY90" s="312">
        <f t="shared" si="281"/>
        <v>0</v>
      </c>
      <c r="BZ90" s="312">
        <v>0</v>
      </c>
      <c r="CA90" s="312">
        <v>0</v>
      </c>
      <c r="CB90" s="313">
        <f t="shared" si="282"/>
        <v>0</v>
      </c>
      <c r="CC90" s="311">
        <f t="shared" si="283"/>
        <v>0</v>
      </c>
      <c r="CD90" s="312">
        <f t="shared" si="284"/>
        <v>0</v>
      </c>
      <c r="CE90" s="312">
        <f t="shared" si="284"/>
        <v>0</v>
      </c>
      <c r="CF90" s="312">
        <f t="shared" si="285"/>
        <v>0</v>
      </c>
      <c r="CG90" s="312">
        <f t="shared" si="285"/>
        <v>0</v>
      </c>
      <c r="CH90" s="313">
        <f t="shared" si="286"/>
        <v>0</v>
      </c>
      <c r="CI90" s="316">
        <f t="shared" si="287"/>
        <v>0</v>
      </c>
      <c r="CJ90" s="316">
        <f t="shared" si="288"/>
        <v>0</v>
      </c>
      <c r="CK90" s="316">
        <f t="shared" si="288"/>
        <v>0</v>
      </c>
      <c r="CL90" s="316">
        <f t="shared" si="288"/>
        <v>0</v>
      </c>
      <c r="CM90" s="316">
        <f t="shared" si="288"/>
        <v>0</v>
      </c>
      <c r="CN90" s="317">
        <f t="shared" si="289"/>
        <v>0</v>
      </c>
      <c r="CO90" s="288"/>
    </row>
    <row r="91" spans="1:93" ht="19.5" customHeight="1" x14ac:dyDescent="0.25">
      <c r="A91" s="41915" t="s">
        <v>32</v>
      </c>
      <c r="B91" s="41916"/>
      <c r="C91" s="311">
        <f>DB_PESSOAL_V.2021!C168</f>
        <v>0</v>
      </c>
      <c r="D91" s="312">
        <f>DB_PESSOAL_V.2021!D168</f>
        <v>0</v>
      </c>
      <c r="E91" s="312">
        <f>DB_PESSOAL_V.2021!E168</f>
        <v>0</v>
      </c>
      <c r="F91" s="312">
        <f>DB_PESSOAL_V.2021!F168</f>
        <v>0</v>
      </c>
      <c r="G91" s="312">
        <f>DB_PESSOAL_V.2021!G168</f>
        <v>0</v>
      </c>
      <c r="H91" s="313">
        <f t="shared" si="246"/>
        <v>0</v>
      </c>
      <c r="I91" s="314">
        <f t="shared" si="247"/>
        <v>0</v>
      </c>
      <c r="J91" s="312">
        <f t="shared" si="247"/>
        <v>0</v>
      </c>
      <c r="K91" s="312">
        <f t="shared" si="248"/>
        <v>0</v>
      </c>
      <c r="L91" s="312">
        <v>0</v>
      </c>
      <c r="M91" s="312">
        <v>0</v>
      </c>
      <c r="N91" s="315">
        <f t="shared" si="249"/>
        <v>0</v>
      </c>
      <c r="O91" s="311">
        <f t="shared" si="250"/>
        <v>0</v>
      </c>
      <c r="P91" s="312">
        <f t="shared" si="250"/>
        <v>0</v>
      </c>
      <c r="Q91" s="312">
        <f t="shared" si="251"/>
        <v>0</v>
      </c>
      <c r="R91" s="312">
        <v>0</v>
      </c>
      <c r="S91" s="312">
        <v>0</v>
      </c>
      <c r="T91" s="313">
        <f t="shared" si="252"/>
        <v>0</v>
      </c>
      <c r="U91" s="314">
        <f t="shared" si="253"/>
        <v>0</v>
      </c>
      <c r="V91" s="312">
        <f t="shared" si="253"/>
        <v>0</v>
      </c>
      <c r="W91" s="312">
        <f t="shared" si="254"/>
        <v>0</v>
      </c>
      <c r="X91" s="312">
        <v>0</v>
      </c>
      <c r="Y91" s="312">
        <v>0</v>
      </c>
      <c r="Z91" s="315">
        <f t="shared" si="255"/>
        <v>0</v>
      </c>
      <c r="AA91" s="311">
        <f t="shared" si="256"/>
        <v>0</v>
      </c>
      <c r="AB91" s="312">
        <f t="shared" si="256"/>
        <v>0</v>
      </c>
      <c r="AC91" s="312">
        <f t="shared" si="257"/>
        <v>0</v>
      </c>
      <c r="AD91" s="312">
        <v>0</v>
      </c>
      <c r="AE91" s="312">
        <v>0</v>
      </c>
      <c r="AF91" s="313">
        <f t="shared" si="258"/>
        <v>0</v>
      </c>
      <c r="AG91" s="311">
        <f t="shared" si="259"/>
        <v>0</v>
      </c>
      <c r="AH91" s="312">
        <f t="shared" si="259"/>
        <v>0</v>
      </c>
      <c r="AI91" s="312">
        <f t="shared" si="260"/>
        <v>0</v>
      </c>
      <c r="AJ91" s="312">
        <v>0</v>
      </c>
      <c r="AK91" s="312">
        <v>0</v>
      </c>
      <c r="AL91" s="313">
        <f t="shared" si="261"/>
        <v>0</v>
      </c>
      <c r="AM91" s="311">
        <f t="shared" si="262"/>
        <v>0</v>
      </c>
      <c r="AN91" s="312">
        <f t="shared" si="262"/>
        <v>0</v>
      </c>
      <c r="AO91" s="312">
        <f t="shared" si="263"/>
        <v>0</v>
      </c>
      <c r="AP91" s="312">
        <v>0</v>
      </c>
      <c r="AQ91" s="312">
        <v>0</v>
      </c>
      <c r="AR91" s="313">
        <f t="shared" si="264"/>
        <v>0</v>
      </c>
      <c r="AS91" s="311">
        <f t="shared" si="265"/>
        <v>0</v>
      </c>
      <c r="AT91" s="312">
        <f t="shared" si="265"/>
        <v>0</v>
      </c>
      <c r="AU91" s="312">
        <f t="shared" si="266"/>
        <v>0</v>
      </c>
      <c r="AV91" s="312">
        <v>0</v>
      </c>
      <c r="AW91" s="312">
        <v>0</v>
      </c>
      <c r="AX91" s="313">
        <f t="shared" si="267"/>
        <v>0</v>
      </c>
      <c r="AY91" s="311">
        <f t="shared" si="268"/>
        <v>0</v>
      </c>
      <c r="AZ91" s="312">
        <f t="shared" si="268"/>
        <v>0</v>
      </c>
      <c r="BA91" s="312">
        <f t="shared" si="269"/>
        <v>0</v>
      </c>
      <c r="BB91" s="396">
        <v>0</v>
      </c>
      <c r="BC91" s="397">
        <v>0</v>
      </c>
      <c r="BD91" s="313">
        <f t="shared" si="270"/>
        <v>0</v>
      </c>
      <c r="BE91" s="311">
        <f t="shared" si="271"/>
        <v>0</v>
      </c>
      <c r="BF91" s="312">
        <f t="shared" si="271"/>
        <v>0</v>
      </c>
      <c r="BG91" s="312">
        <f t="shared" si="272"/>
        <v>0</v>
      </c>
      <c r="BH91" s="312">
        <v>0</v>
      </c>
      <c r="BI91" s="312">
        <v>0</v>
      </c>
      <c r="BJ91" s="313">
        <f t="shared" si="273"/>
        <v>0</v>
      </c>
      <c r="BK91" s="311">
        <f t="shared" si="274"/>
        <v>0</v>
      </c>
      <c r="BL91" s="312">
        <f t="shared" si="274"/>
        <v>0</v>
      </c>
      <c r="BM91" s="312">
        <f t="shared" si="275"/>
        <v>0</v>
      </c>
      <c r="BN91" s="312">
        <v>0</v>
      </c>
      <c r="BO91" s="312">
        <v>0</v>
      </c>
      <c r="BP91" s="313">
        <f t="shared" si="276"/>
        <v>0</v>
      </c>
      <c r="BQ91" s="311">
        <f t="shared" si="277"/>
        <v>0</v>
      </c>
      <c r="BR91" s="312">
        <f t="shared" si="277"/>
        <v>0</v>
      </c>
      <c r="BS91" s="312">
        <f t="shared" si="278"/>
        <v>0</v>
      </c>
      <c r="BT91" s="312">
        <v>0</v>
      </c>
      <c r="BU91" s="312">
        <v>0</v>
      </c>
      <c r="BV91" s="313">
        <f t="shared" si="279"/>
        <v>0</v>
      </c>
      <c r="BW91" s="311">
        <f t="shared" si="280"/>
        <v>0</v>
      </c>
      <c r="BX91" s="312">
        <f t="shared" si="280"/>
        <v>0</v>
      </c>
      <c r="BY91" s="312">
        <f t="shared" si="281"/>
        <v>0</v>
      </c>
      <c r="BZ91" s="312">
        <v>0</v>
      </c>
      <c r="CA91" s="312">
        <v>0</v>
      </c>
      <c r="CB91" s="313">
        <f t="shared" si="282"/>
        <v>0</v>
      </c>
      <c r="CC91" s="311">
        <f t="shared" si="283"/>
        <v>0</v>
      </c>
      <c r="CD91" s="312">
        <f t="shared" si="284"/>
        <v>0</v>
      </c>
      <c r="CE91" s="312">
        <f t="shared" si="284"/>
        <v>0</v>
      </c>
      <c r="CF91" s="312">
        <f t="shared" si="285"/>
        <v>0</v>
      </c>
      <c r="CG91" s="312">
        <f t="shared" si="285"/>
        <v>0</v>
      </c>
      <c r="CH91" s="313">
        <f t="shared" si="286"/>
        <v>0</v>
      </c>
      <c r="CI91" s="316">
        <f t="shared" si="287"/>
        <v>0</v>
      </c>
      <c r="CJ91" s="316">
        <f t="shared" si="288"/>
        <v>0</v>
      </c>
      <c r="CK91" s="316">
        <f t="shared" si="288"/>
        <v>0</v>
      </c>
      <c r="CL91" s="316">
        <f t="shared" si="288"/>
        <v>0</v>
      </c>
      <c r="CM91" s="316">
        <f t="shared" si="288"/>
        <v>0</v>
      </c>
      <c r="CN91" s="317">
        <f t="shared" si="289"/>
        <v>0</v>
      </c>
      <c r="CO91" s="288"/>
    </row>
    <row r="92" spans="1:93" ht="19.5" customHeight="1" x14ac:dyDescent="0.25">
      <c r="A92" s="41921" t="s">
        <v>33</v>
      </c>
      <c r="B92" s="41922"/>
      <c r="C92" s="304">
        <f>DB_PESSOAL_V.2021!C169</f>
        <v>0</v>
      </c>
      <c r="D92" s="305">
        <f>DB_PESSOAL_V.2021!D169</f>
        <v>0</v>
      </c>
      <c r="E92" s="305">
        <f>DB_PESSOAL_V.2021!E169</f>
        <v>0</v>
      </c>
      <c r="F92" s="305">
        <f>DB_PESSOAL_V.2021!F169</f>
        <v>0</v>
      </c>
      <c r="G92" s="305">
        <f>DB_PESSOAL_V.2021!G169</f>
        <v>0</v>
      </c>
      <c r="H92" s="306">
        <f t="shared" si="246"/>
        <v>0</v>
      </c>
      <c r="I92" s="307">
        <f t="shared" si="247"/>
        <v>0</v>
      </c>
      <c r="J92" s="305">
        <f t="shared" si="247"/>
        <v>0</v>
      </c>
      <c r="K92" s="305">
        <f t="shared" si="248"/>
        <v>0</v>
      </c>
      <c r="L92" s="312">
        <v>0</v>
      </c>
      <c r="M92" s="312">
        <v>0</v>
      </c>
      <c r="N92" s="308">
        <f t="shared" si="249"/>
        <v>0</v>
      </c>
      <c r="O92" s="304">
        <f t="shared" si="250"/>
        <v>0</v>
      </c>
      <c r="P92" s="305">
        <f t="shared" si="250"/>
        <v>0</v>
      </c>
      <c r="Q92" s="305">
        <f t="shared" si="251"/>
        <v>0</v>
      </c>
      <c r="R92" s="312">
        <v>0</v>
      </c>
      <c r="S92" s="312">
        <v>0</v>
      </c>
      <c r="T92" s="306">
        <f t="shared" si="252"/>
        <v>0</v>
      </c>
      <c r="U92" s="307">
        <f t="shared" si="253"/>
        <v>0</v>
      </c>
      <c r="V92" s="305">
        <f t="shared" si="253"/>
        <v>0</v>
      </c>
      <c r="W92" s="305">
        <f t="shared" si="254"/>
        <v>0</v>
      </c>
      <c r="X92" s="312">
        <v>0</v>
      </c>
      <c r="Y92" s="312">
        <v>0</v>
      </c>
      <c r="Z92" s="308">
        <f t="shared" si="255"/>
        <v>0</v>
      </c>
      <c r="AA92" s="304">
        <f t="shared" si="256"/>
        <v>0</v>
      </c>
      <c r="AB92" s="305">
        <f t="shared" si="256"/>
        <v>0</v>
      </c>
      <c r="AC92" s="305">
        <f t="shared" si="257"/>
        <v>0</v>
      </c>
      <c r="AD92" s="312">
        <v>0</v>
      </c>
      <c r="AE92" s="312">
        <v>0</v>
      </c>
      <c r="AF92" s="306">
        <f t="shared" si="258"/>
        <v>0</v>
      </c>
      <c r="AG92" s="304">
        <f t="shared" si="259"/>
        <v>0</v>
      </c>
      <c r="AH92" s="305">
        <f t="shared" si="259"/>
        <v>0</v>
      </c>
      <c r="AI92" s="305">
        <f t="shared" si="260"/>
        <v>0</v>
      </c>
      <c r="AJ92" s="312">
        <v>0</v>
      </c>
      <c r="AK92" s="312">
        <v>0</v>
      </c>
      <c r="AL92" s="306">
        <f t="shared" si="261"/>
        <v>0</v>
      </c>
      <c r="AM92" s="304">
        <f t="shared" si="262"/>
        <v>0</v>
      </c>
      <c r="AN92" s="305">
        <f t="shared" si="262"/>
        <v>0</v>
      </c>
      <c r="AO92" s="305">
        <f t="shared" si="263"/>
        <v>0</v>
      </c>
      <c r="AP92" s="312">
        <v>0</v>
      </c>
      <c r="AQ92" s="312">
        <v>0</v>
      </c>
      <c r="AR92" s="306">
        <f t="shared" si="264"/>
        <v>0</v>
      </c>
      <c r="AS92" s="304">
        <f t="shared" si="265"/>
        <v>0</v>
      </c>
      <c r="AT92" s="305">
        <f t="shared" si="265"/>
        <v>0</v>
      </c>
      <c r="AU92" s="305">
        <f t="shared" si="266"/>
        <v>0</v>
      </c>
      <c r="AV92" s="312">
        <v>0</v>
      </c>
      <c r="AW92" s="312">
        <v>0</v>
      </c>
      <c r="AX92" s="306">
        <f t="shared" si="267"/>
        <v>0</v>
      </c>
      <c r="AY92" s="304">
        <f t="shared" si="268"/>
        <v>0</v>
      </c>
      <c r="AZ92" s="305">
        <f t="shared" si="268"/>
        <v>0</v>
      </c>
      <c r="BA92" s="305">
        <f t="shared" si="269"/>
        <v>0</v>
      </c>
      <c r="BB92" s="398">
        <v>0</v>
      </c>
      <c r="BC92" s="399">
        <v>0</v>
      </c>
      <c r="BD92" s="306">
        <f t="shared" si="270"/>
        <v>0</v>
      </c>
      <c r="BE92" s="304">
        <f t="shared" si="271"/>
        <v>0</v>
      </c>
      <c r="BF92" s="305">
        <f t="shared" si="271"/>
        <v>0</v>
      </c>
      <c r="BG92" s="305">
        <f t="shared" si="272"/>
        <v>0</v>
      </c>
      <c r="BH92" s="312">
        <v>0</v>
      </c>
      <c r="BI92" s="312">
        <v>0</v>
      </c>
      <c r="BJ92" s="306">
        <f t="shared" si="273"/>
        <v>0</v>
      </c>
      <c r="BK92" s="304">
        <f t="shared" si="274"/>
        <v>0</v>
      </c>
      <c r="BL92" s="305">
        <f t="shared" si="274"/>
        <v>0</v>
      </c>
      <c r="BM92" s="305">
        <f t="shared" si="275"/>
        <v>0</v>
      </c>
      <c r="BN92" s="312">
        <v>0</v>
      </c>
      <c r="BO92" s="312">
        <v>0</v>
      </c>
      <c r="BP92" s="306">
        <f t="shared" si="276"/>
        <v>0</v>
      </c>
      <c r="BQ92" s="304">
        <f t="shared" si="277"/>
        <v>0</v>
      </c>
      <c r="BR92" s="305">
        <f t="shared" si="277"/>
        <v>0</v>
      </c>
      <c r="BS92" s="305">
        <f t="shared" si="278"/>
        <v>0</v>
      </c>
      <c r="BT92" s="312">
        <v>0</v>
      </c>
      <c r="BU92" s="312">
        <v>0</v>
      </c>
      <c r="BV92" s="306">
        <f t="shared" si="279"/>
        <v>0</v>
      </c>
      <c r="BW92" s="304">
        <f t="shared" si="280"/>
        <v>0</v>
      </c>
      <c r="BX92" s="305">
        <f t="shared" si="280"/>
        <v>0</v>
      </c>
      <c r="BY92" s="305">
        <f t="shared" si="281"/>
        <v>0</v>
      </c>
      <c r="BZ92" s="312">
        <v>0</v>
      </c>
      <c r="CA92" s="312">
        <v>0</v>
      </c>
      <c r="CB92" s="306">
        <f t="shared" si="282"/>
        <v>0</v>
      </c>
      <c r="CC92" s="304">
        <f t="shared" si="283"/>
        <v>0</v>
      </c>
      <c r="CD92" s="305">
        <f t="shared" si="284"/>
        <v>0</v>
      </c>
      <c r="CE92" s="305">
        <f t="shared" si="284"/>
        <v>0</v>
      </c>
      <c r="CF92" s="305">
        <f t="shared" si="285"/>
        <v>0</v>
      </c>
      <c r="CG92" s="305">
        <f t="shared" si="285"/>
        <v>0</v>
      </c>
      <c r="CH92" s="306">
        <f t="shared" si="286"/>
        <v>0</v>
      </c>
      <c r="CI92" s="309">
        <f t="shared" si="287"/>
        <v>0</v>
      </c>
      <c r="CJ92" s="309">
        <f t="shared" si="288"/>
        <v>0</v>
      </c>
      <c r="CK92" s="309">
        <f t="shared" si="288"/>
        <v>0</v>
      </c>
      <c r="CL92" s="309">
        <f t="shared" si="288"/>
        <v>0</v>
      </c>
      <c r="CM92" s="309">
        <f t="shared" si="288"/>
        <v>0</v>
      </c>
      <c r="CN92" s="310">
        <f t="shared" si="289"/>
        <v>0</v>
      </c>
      <c r="CO92" s="288"/>
    </row>
    <row r="93" spans="1:93" ht="19.5" customHeight="1" x14ac:dyDescent="0.25">
      <c r="A93" s="41915" t="s">
        <v>34</v>
      </c>
      <c r="B93" s="41916"/>
      <c r="C93" s="311">
        <f>DB_PESSOAL_V.2021!C170</f>
        <v>0</v>
      </c>
      <c r="D93" s="312">
        <f>DB_PESSOAL_V.2021!D170</f>
        <v>0</v>
      </c>
      <c r="E93" s="312">
        <f>DB_PESSOAL_V.2021!E170</f>
        <v>0</v>
      </c>
      <c r="F93" s="312">
        <f>DB_PESSOAL_V.2021!F170</f>
        <v>0</v>
      </c>
      <c r="G93" s="312">
        <f>DB_PESSOAL_V.2021!G170</f>
        <v>0</v>
      </c>
      <c r="H93" s="313">
        <f t="shared" si="246"/>
        <v>0</v>
      </c>
      <c r="I93" s="314">
        <f t="shared" si="247"/>
        <v>0</v>
      </c>
      <c r="J93" s="312">
        <f t="shared" si="247"/>
        <v>0</v>
      </c>
      <c r="K93" s="312">
        <f t="shared" si="248"/>
        <v>0</v>
      </c>
      <c r="L93" s="312">
        <v>0</v>
      </c>
      <c r="M93" s="312">
        <v>0</v>
      </c>
      <c r="N93" s="315">
        <f t="shared" si="249"/>
        <v>0</v>
      </c>
      <c r="O93" s="311">
        <f t="shared" si="250"/>
        <v>0</v>
      </c>
      <c r="P93" s="312">
        <f t="shared" si="250"/>
        <v>0</v>
      </c>
      <c r="Q93" s="312">
        <f t="shared" si="251"/>
        <v>0</v>
      </c>
      <c r="R93" s="312">
        <v>0</v>
      </c>
      <c r="S93" s="312">
        <v>0</v>
      </c>
      <c r="T93" s="313">
        <f t="shared" si="252"/>
        <v>0</v>
      </c>
      <c r="U93" s="314">
        <f t="shared" si="253"/>
        <v>0</v>
      </c>
      <c r="V93" s="312">
        <f t="shared" si="253"/>
        <v>0</v>
      </c>
      <c r="W93" s="312">
        <f t="shared" si="254"/>
        <v>0</v>
      </c>
      <c r="X93" s="312">
        <v>0</v>
      </c>
      <c r="Y93" s="312">
        <v>0</v>
      </c>
      <c r="Z93" s="315">
        <f t="shared" si="255"/>
        <v>0</v>
      </c>
      <c r="AA93" s="311">
        <f t="shared" si="256"/>
        <v>0</v>
      </c>
      <c r="AB93" s="312">
        <f t="shared" si="256"/>
        <v>0</v>
      </c>
      <c r="AC93" s="312">
        <f t="shared" si="257"/>
        <v>0</v>
      </c>
      <c r="AD93" s="312">
        <v>0</v>
      </c>
      <c r="AE93" s="312">
        <v>0</v>
      </c>
      <c r="AF93" s="313">
        <f t="shared" si="258"/>
        <v>0</v>
      </c>
      <c r="AG93" s="311">
        <f t="shared" si="259"/>
        <v>0</v>
      </c>
      <c r="AH93" s="312">
        <f t="shared" si="259"/>
        <v>0</v>
      </c>
      <c r="AI93" s="312">
        <f t="shared" si="260"/>
        <v>0</v>
      </c>
      <c r="AJ93" s="312">
        <v>0</v>
      </c>
      <c r="AK93" s="312">
        <v>0</v>
      </c>
      <c r="AL93" s="313">
        <f t="shared" si="261"/>
        <v>0</v>
      </c>
      <c r="AM93" s="311">
        <f t="shared" si="262"/>
        <v>0</v>
      </c>
      <c r="AN93" s="312">
        <f t="shared" si="262"/>
        <v>0</v>
      </c>
      <c r="AO93" s="312">
        <f t="shared" si="263"/>
        <v>0</v>
      </c>
      <c r="AP93" s="312">
        <v>0</v>
      </c>
      <c r="AQ93" s="312">
        <v>0</v>
      </c>
      <c r="AR93" s="313">
        <f t="shared" si="264"/>
        <v>0</v>
      </c>
      <c r="AS93" s="311">
        <f t="shared" si="265"/>
        <v>0</v>
      </c>
      <c r="AT93" s="312">
        <f t="shared" si="265"/>
        <v>0</v>
      </c>
      <c r="AU93" s="312">
        <f t="shared" si="266"/>
        <v>0</v>
      </c>
      <c r="AV93" s="312">
        <v>0</v>
      </c>
      <c r="AW93" s="312">
        <v>0</v>
      </c>
      <c r="AX93" s="313">
        <f t="shared" si="267"/>
        <v>0</v>
      </c>
      <c r="AY93" s="311">
        <f t="shared" si="268"/>
        <v>0</v>
      </c>
      <c r="AZ93" s="312">
        <f t="shared" si="268"/>
        <v>0</v>
      </c>
      <c r="BA93" s="312">
        <f t="shared" si="269"/>
        <v>0</v>
      </c>
      <c r="BB93" s="400">
        <v>0</v>
      </c>
      <c r="BC93" s="401">
        <v>0</v>
      </c>
      <c r="BD93" s="313">
        <f t="shared" si="270"/>
        <v>0</v>
      </c>
      <c r="BE93" s="311">
        <f t="shared" si="271"/>
        <v>0</v>
      </c>
      <c r="BF93" s="312">
        <f t="shared" si="271"/>
        <v>0</v>
      </c>
      <c r="BG93" s="312">
        <f t="shared" si="272"/>
        <v>0</v>
      </c>
      <c r="BH93" s="312">
        <v>0</v>
      </c>
      <c r="BI93" s="312">
        <v>0</v>
      </c>
      <c r="BJ93" s="313">
        <f t="shared" si="273"/>
        <v>0</v>
      </c>
      <c r="BK93" s="311">
        <f t="shared" si="274"/>
        <v>0</v>
      </c>
      <c r="BL93" s="312">
        <f t="shared" si="274"/>
        <v>0</v>
      </c>
      <c r="BM93" s="312">
        <f t="shared" si="275"/>
        <v>0</v>
      </c>
      <c r="BN93" s="312">
        <v>0</v>
      </c>
      <c r="BO93" s="312">
        <v>0</v>
      </c>
      <c r="BP93" s="313">
        <f t="shared" si="276"/>
        <v>0</v>
      </c>
      <c r="BQ93" s="311">
        <f t="shared" si="277"/>
        <v>0</v>
      </c>
      <c r="BR93" s="312">
        <f t="shared" si="277"/>
        <v>0</v>
      </c>
      <c r="BS93" s="312">
        <f t="shared" si="278"/>
        <v>0</v>
      </c>
      <c r="BT93" s="312">
        <v>0</v>
      </c>
      <c r="BU93" s="312">
        <v>0</v>
      </c>
      <c r="BV93" s="313">
        <f t="shared" si="279"/>
        <v>0</v>
      </c>
      <c r="BW93" s="311">
        <f t="shared" si="280"/>
        <v>0</v>
      </c>
      <c r="BX93" s="312">
        <f t="shared" si="280"/>
        <v>0</v>
      </c>
      <c r="BY93" s="312">
        <f t="shared" si="281"/>
        <v>0</v>
      </c>
      <c r="BZ93" s="312">
        <v>0</v>
      </c>
      <c r="CA93" s="312">
        <v>0</v>
      </c>
      <c r="CB93" s="313">
        <f t="shared" si="282"/>
        <v>0</v>
      </c>
      <c r="CC93" s="311">
        <f t="shared" si="283"/>
        <v>0</v>
      </c>
      <c r="CD93" s="312">
        <f t="shared" si="284"/>
        <v>0</v>
      </c>
      <c r="CE93" s="312">
        <f t="shared" si="284"/>
        <v>0</v>
      </c>
      <c r="CF93" s="312">
        <f t="shared" si="285"/>
        <v>0</v>
      </c>
      <c r="CG93" s="312">
        <f t="shared" si="285"/>
        <v>0</v>
      </c>
      <c r="CH93" s="313">
        <f t="shared" si="286"/>
        <v>0</v>
      </c>
      <c r="CI93" s="316">
        <f t="shared" si="287"/>
        <v>0</v>
      </c>
      <c r="CJ93" s="316">
        <f t="shared" si="288"/>
        <v>0</v>
      </c>
      <c r="CK93" s="316">
        <f t="shared" si="288"/>
        <v>0</v>
      </c>
      <c r="CL93" s="316">
        <f t="shared" si="288"/>
        <v>0</v>
      </c>
      <c r="CM93" s="316">
        <f t="shared" si="288"/>
        <v>0</v>
      </c>
      <c r="CN93" s="317">
        <f t="shared" si="289"/>
        <v>0</v>
      </c>
      <c r="CO93" s="288"/>
    </row>
    <row r="94" spans="1:93" ht="19.5" customHeight="1" x14ac:dyDescent="0.25">
      <c r="A94" s="41951" t="s">
        <v>35</v>
      </c>
      <c r="B94" s="41952"/>
      <c r="C94" s="318">
        <f>DB_PESSOAL_V.2021!C171</f>
        <v>0</v>
      </c>
      <c r="D94" s="319">
        <f>DB_PESSOAL_V.2021!D171</f>
        <v>0</v>
      </c>
      <c r="E94" s="319">
        <f>DB_PESSOAL_V.2021!E171</f>
        <v>0</v>
      </c>
      <c r="F94" s="319">
        <f>DB_PESSOAL_V.2021!F171</f>
        <v>0</v>
      </c>
      <c r="G94" s="319">
        <f>DB_PESSOAL_V.2021!G171</f>
        <v>0</v>
      </c>
      <c r="H94" s="320">
        <f t="shared" si="246"/>
        <v>0</v>
      </c>
      <c r="I94" s="321">
        <f t="shared" si="247"/>
        <v>0</v>
      </c>
      <c r="J94" s="319">
        <f t="shared" si="247"/>
        <v>0</v>
      </c>
      <c r="K94" s="319">
        <f t="shared" si="248"/>
        <v>0</v>
      </c>
      <c r="L94" s="319">
        <v>0</v>
      </c>
      <c r="M94" s="319">
        <v>0</v>
      </c>
      <c r="N94" s="322">
        <f t="shared" si="249"/>
        <v>0</v>
      </c>
      <c r="O94" s="318">
        <f t="shared" si="250"/>
        <v>0</v>
      </c>
      <c r="P94" s="319">
        <f t="shared" si="250"/>
        <v>0</v>
      </c>
      <c r="Q94" s="319">
        <f t="shared" si="251"/>
        <v>0</v>
      </c>
      <c r="R94" s="319">
        <v>0</v>
      </c>
      <c r="S94" s="319">
        <v>0</v>
      </c>
      <c r="T94" s="320">
        <f t="shared" si="252"/>
        <v>0</v>
      </c>
      <c r="U94" s="321">
        <f t="shared" si="253"/>
        <v>0</v>
      </c>
      <c r="V94" s="319">
        <f t="shared" si="253"/>
        <v>0</v>
      </c>
      <c r="W94" s="319">
        <f t="shared" si="254"/>
        <v>0</v>
      </c>
      <c r="X94" s="319">
        <v>0</v>
      </c>
      <c r="Y94" s="319">
        <v>0</v>
      </c>
      <c r="Z94" s="322">
        <f t="shared" si="255"/>
        <v>0</v>
      </c>
      <c r="AA94" s="318">
        <f t="shared" si="256"/>
        <v>0</v>
      </c>
      <c r="AB94" s="319">
        <f t="shared" si="256"/>
        <v>0</v>
      </c>
      <c r="AC94" s="319">
        <f t="shared" si="257"/>
        <v>0</v>
      </c>
      <c r="AD94" s="319">
        <v>0</v>
      </c>
      <c r="AE94" s="319">
        <v>0</v>
      </c>
      <c r="AF94" s="320">
        <f t="shared" si="258"/>
        <v>0</v>
      </c>
      <c r="AG94" s="318">
        <f t="shared" si="259"/>
        <v>0</v>
      </c>
      <c r="AH94" s="319">
        <f t="shared" si="259"/>
        <v>0</v>
      </c>
      <c r="AI94" s="319">
        <f t="shared" si="260"/>
        <v>0</v>
      </c>
      <c r="AJ94" s="319">
        <v>0</v>
      </c>
      <c r="AK94" s="319">
        <v>0</v>
      </c>
      <c r="AL94" s="320">
        <f t="shared" si="261"/>
        <v>0</v>
      </c>
      <c r="AM94" s="318">
        <f t="shared" si="262"/>
        <v>0</v>
      </c>
      <c r="AN94" s="319">
        <f t="shared" si="262"/>
        <v>0</v>
      </c>
      <c r="AO94" s="319">
        <f t="shared" si="263"/>
        <v>0</v>
      </c>
      <c r="AP94" s="319">
        <v>0</v>
      </c>
      <c r="AQ94" s="319">
        <v>0</v>
      </c>
      <c r="AR94" s="320">
        <f t="shared" si="264"/>
        <v>0</v>
      </c>
      <c r="AS94" s="318">
        <f t="shared" si="265"/>
        <v>0</v>
      </c>
      <c r="AT94" s="319">
        <f t="shared" si="265"/>
        <v>0</v>
      </c>
      <c r="AU94" s="319">
        <f t="shared" si="266"/>
        <v>0</v>
      </c>
      <c r="AV94" s="319">
        <v>0</v>
      </c>
      <c r="AW94" s="319">
        <v>0</v>
      </c>
      <c r="AX94" s="320">
        <f t="shared" si="267"/>
        <v>0</v>
      </c>
      <c r="AY94" s="318">
        <f t="shared" si="268"/>
        <v>0</v>
      </c>
      <c r="AZ94" s="319">
        <f t="shared" si="268"/>
        <v>0</v>
      </c>
      <c r="BA94" s="319">
        <f t="shared" si="269"/>
        <v>0</v>
      </c>
      <c r="BB94" s="402">
        <v>0</v>
      </c>
      <c r="BC94" s="403">
        <v>0</v>
      </c>
      <c r="BD94" s="320">
        <f t="shared" si="270"/>
        <v>0</v>
      </c>
      <c r="BE94" s="318">
        <f t="shared" si="271"/>
        <v>0</v>
      </c>
      <c r="BF94" s="319">
        <f t="shared" si="271"/>
        <v>0</v>
      </c>
      <c r="BG94" s="319">
        <f t="shared" si="272"/>
        <v>0</v>
      </c>
      <c r="BH94" s="319">
        <v>0</v>
      </c>
      <c r="BI94" s="319">
        <v>0</v>
      </c>
      <c r="BJ94" s="320">
        <f t="shared" si="273"/>
        <v>0</v>
      </c>
      <c r="BK94" s="318">
        <f t="shared" si="274"/>
        <v>0</v>
      </c>
      <c r="BL94" s="319">
        <f t="shared" si="274"/>
        <v>0</v>
      </c>
      <c r="BM94" s="319">
        <f t="shared" si="275"/>
        <v>0</v>
      </c>
      <c r="BN94" s="319">
        <v>0</v>
      </c>
      <c r="BO94" s="319">
        <v>0</v>
      </c>
      <c r="BP94" s="320">
        <f t="shared" si="276"/>
        <v>0</v>
      </c>
      <c r="BQ94" s="318">
        <f t="shared" si="277"/>
        <v>0</v>
      </c>
      <c r="BR94" s="319">
        <f t="shared" si="277"/>
        <v>0</v>
      </c>
      <c r="BS94" s="319">
        <f t="shared" si="278"/>
        <v>0</v>
      </c>
      <c r="BT94" s="319">
        <v>0</v>
      </c>
      <c r="BU94" s="319">
        <v>0</v>
      </c>
      <c r="BV94" s="320">
        <f t="shared" si="279"/>
        <v>0</v>
      </c>
      <c r="BW94" s="318">
        <f t="shared" si="280"/>
        <v>0</v>
      </c>
      <c r="BX94" s="319">
        <f t="shared" si="280"/>
        <v>0</v>
      </c>
      <c r="BY94" s="319">
        <f t="shared" si="281"/>
        <v>0</v>
      </c>
      <c r="BZ94" s="319">
        <v>0</v>
      </c>
      <c r="CA94" s="319">
        <v>0</v>
      </c>
      <c r="CB94" s="320">
        <f t="shared" si="282"/>
        <v>0</v>
      </c>
      <c r="CC94" s="318">
        <f t="shared" si="283"/>
        <v>0</v>
      </c>
      <c r="CD94" s="319">
        <f t="shared" si="284"/>
        <v>0</v>
      </c>
      <c r="CE94" s="319">
        <f t="shared" si="284"/>
        <v>0</v>
      </c>
      <c r="CF94" s="319">
        <f t="shared" si="285"/>
        <v>0</v>
      </c>
      <c r="CG94" s="319">
        <f t="shared" si="285"/>
        <v>0</v>
      </c>
      <c r="CH94" s="320">
        <f t="shared" si="286"/>
        <v>0</v>
      </c>
      <c r="CI94" s="323">
        <f t="shared" si="287"/>
        <v>0</v>
      </c>
      <c r="CJ94" s="323">
        <f t="shared" si="288"/>
        <v>0</v>
      </c>
      <c r="CK94" s="323">
        <f t="shared" si="288"/>
        <v>0</v>
      </c>
      <c r="CL94" s="323">
        <f t="shared" si="288"/>
        <v>0</v>
      </c>
      <c r="CM94" s="323">
        <f t="shared" si="288"/>
        <v>0</v>
      </c>
      <c r="CN94" s="324">
        <f t="shared" si="289"/>
        <v>0</v>
      </c>
      <c r="CO94" s="288"/>
    </row>
    <row r="95" spans="1:93" ht="19.5" customHeight="1" x14ac:dyDescent="0.25">
      <c r="A95" s="41923" t="s">
        <v>136</v>
      </c>
      <c r="B95" s="41924"/>
      <c r="C95" s="334">
        <f t="shared" ref="C95:AH95" si="290">SUM(C87:C94)</f>
        <v>0</v>
      </c>
      <c r="D95" s="334">
        <f t="shared" si="290"/>
        <v>0</v>
      </c>
      <c r="E95" s="334">
        <f t="shared" si="290"/>
        <v>0</v>
      </c>
      <c r="F95" s="334">
        <f t="shared" si="290"/>
        <v>0</v>
      </c>
      <c r="G95" s="334">
        <f t="shared" si="290"/>
        <v>0</v>
      </c>
      <c r="H95" s="334">
        <f t="shared" si="290"/>
        <v>0</v>
      </c>
      <c r="I95" s="334">
        <f t="shared" si="290"/>
        <v>0</v>
      </c>
      <c r="J95" s="334">
        <f t="shared" si="290"/>
        <v>0</v>
      </c>
      <c r="K95" s="334">
        <f t="shared" si="290"/>
        <v>0</v>
      </c>
      <c r="L95" s="334">
        <f t="shared" si="290"/>
        <v>0</v>
      </c>
      <c r="M95" s="334">
        <f t="shared" si="290"/>
        <v>0</v>
      </c>
      <c r="N95" s="334">
        <f t="shared" si="290"/>
        <v>0</v>
      </c>
      <c r="O95" s="334">
        <f t="shared" si="290"/>
        <v>0</v>
      </c>
      <c r="P95" s="334">
        <f t="shared" si="290"/>
        <v>0</v>
      </c>
      <c r="Q95" s="334">
        <f t="shared" si="290"/>
        <v>0</v>
      </c>
      <c r="R95" s="334">
        <f t="shared" si="290"/>
        <v>0</v>
      </c>
      <c r="S95" s="334">
        <f t="shared" si="290"/>
        <v>0</v>
      </c>
      <c r="T95" s="334">
        <f t="shared" si="290"/>
        <v>0</v>
      </c>
      <c r="U95" s="334">
        <f t="shared" si="290"/>
        <v>0</v>
      </c>
      <c r="V95" s="334">
        <f t="shared" si="290"/>
        <v>0</v>
      </c>
      <c r="W95" s="334">
        <f t="shared" si="290"/>
        <v>0</v>
      </c>
      <c r="X95" s="334">
        <f t="shared" si="290"/>
        <v>0</v>
      </c>
      <c r="Y95" s="334">
        <f t="shared" si="290"/>
        <v>0</v>
      </c>
      <c r="Z95" s="334">
        <f t="shared" si="290"/>
        <v>0</v>
      </c>
      <c r="AA95" s="334">
        <f t="shared" si="290"/>
        <v>0</v>
      </c>
      <c r="AB95" s="334">
        <f t="shared" si="290"/>
        <v>0</v>
      </c>
      <c r="AC95" s="334">
        <f t="shared" si="290"/>
        <v>0</v>
      </c>
      <c r="AD95" s="334">
        <f t="shared" si="290"/>
        <v>0</v>
      </c>
      <c r="AE95" s="334">
        <f t="shared" si="290"/>
        <v>0</v>
      </c>
      <c r="AF95" s="334">
        <f t="shared" si="290"/>
        <v>0</v>
      </c>
      <c r="AG95" s="334">
        <f t="shared" si="290"/>
        <v>0</v>
      </c>
      <c r="AH95" s="334">
        <f t="shared" si="290"/>
        <v>0</v>
      </c>
      <c r="AI95" s="334">
        <f t="shared" ref="AI95:BN95" si="291">SUM(AI87:AI94)</f>
        <v>0</v>
      </c>
      <c r="AJ95" s="334">
        <f t="shared" si="291"/>
        <v>0</v>
      </c>
      <c r="AK95" s="334">
        <f t="shared" si="291"/>
        <v>0</v>
      </c>
      <c r="AL95" s="334">
        <f t="shared" si="291"/>
        <v>0</v>
      </c>
      <c r="AM95" s="334">
        <f t="shared" si="291"/>
        <v>0</v>
      </c>
      <c r="AN95" s="334">
        <f t="shared" si="291"/>
        <v>0</v>
      </c>
      <c r="AO95" s="334">
        <f t="shared" si="291"/>
        <v>0</v>
      </c>
      <c r="AP95" s="334">
        <f t="shared" si="291"/>
        <v>0</v>
      </c>
      <c r="AQ95" s="334">
        <f t="shared" si="291"/>
        <v>0</v>
      </c>
      <c r="AR95" s="334">
        <f t="shared" si="291"/>
        <v>0</v>
      </c>
      <c r="AS95" s="334">
        <f t="shared" si="291"/>
        <v>0</v>
      </c>
      <c r="AT95" s="334">
        <f t="shared" si="291"/>
        <v>0</v>
      </c>
      <c r="AU95" s="334">
        <f t="shared" si="291"/>
        <v>0</v>
      </c>
      <c r="AV95" s="334">
        <f t="shared" si="291"/>
        <v>0</v>
      </c>
      <c r="AW95" s="334">
        <f t="shared" si="291"/>
        <v>0</v>
      </c>
      <c r="AX95" s="334">
        <f t="shared" si="291"/>
        <v>0</v>
      </c>
      <c r="AY95" s="334">
        <f t="shared" si="291"/>
        <v>0</v>
      </c>
      <c r="AZ95" s="334">
        <f t="shared" si="291"/>
        <v>0</v>
      </c>
      <c r="BA95" s="334">
        <f t="shared" si="291"/>
        <v>0</v>
      </c>
      <c r="BB95" s="334">
        <f t="shared" si="291"/>
        <v>0</v>
      </c>
      <c r="BC95" s="334">
        <f t="shared" si="291"/>
        <v>0</v>
      </c>
      <c r="BD95" s="334">
        <f t="shared" si="291"/>
        <v>0</v>
      </c>
      <c r="BE95" s="334">
        <f t="shared" si="291"/>
        <v>0</v>
      </c>
      <c r="BF95" s="334">
        <f t="shared" si="291"/>
        <v>0</v>
      </c>
      <c r="BG95" s="334">
        <f t="shared" si="291"/>
        <v>0</v>
      </c>
      <c r="BH95" s="334">
        <f t="shared" si="291"/>
        <v>0</v>
      </c>
      <c r="BI95" s="334">
        <f t="shared" si="291"/>
        <v>0</v>
      </c>
      <c r="BJ95" s="334">
        <f t="shared" si="291"/>
        <v>0</v>
      </c>
      <c r="BK95" s="334">
        <f t="shared" si="291"/>
        <v>0</v>
      </c>
      <c r="BL95" s="334">
        <f t="shared" si="291"/>
        <v>0</v>
      </c>
      <c r="BM95" s="334">
        <f t="shared" si="291"/>
        <v>0</v>
      </c>
      <c r="BN95" s="334">
        <f t="shared" si="291"/>
        <v>0</v>
      </c>
      <c r="BO95" s="334">
        <f t="shared" ref="BO95:CT95" si="292">SUM(BO87:BO94)</f>
        <v>0</v>
      </c>
      <c r="BP95" s="334">
        <f t="shared" si="292"/>
        <v>0</v>
      </c>
      <c r="BQ95" s="334">
        <f t="shared" si="292"/>
        <v>0</v>
      </c>
      <c r="BR95" s="334">
        <f t="shared" si="292"/>
        <v>0</v>
      </c>
      <c r="BS95" s="334">
        <f t="shared" si="292"/>
        <v>0</v>
      </c>
      <c r="BT95" s="334">
        <f t="shared" si="292"/>
        <v>0</v>
      </c>
      <c r="BU95" s="334">
        <f t="shared" si="292"/>
        <v>0</v>
      </c>
      <c r="BV95" s="334">
        <f t="shared" si="292"/>
        <v>0</v>
      </c>
      <c r="BW95" s="334">
        <f t="shared" si="292"/>
        <v>0</v>
      </c>
      <c r="BX95" s="334">
        <f t="shared" si="292"/>
        <v>0</v>
      </c>
      <c r="BY95" s="334">
        <f t="shared" si="292"/>
        <v>0</v>
      </c>
      <c r="BZ95" s="334">
        <f t="shared" si="292"/>
        <v>0</v>
      </c>
      <c r="CA95" s="334">
        <f t="shared" si="292"/>
        <v>0</v>
      </c>
      <c r="CB95" s="334">
        <f t="shared" si="292"/>
        <v>0</v>
      </c>
      <c r="CC95" s="334">
        <f t="shared" si="292"/>
        <v>0</v>
      </c>
      <c r="CD95" s="334">
        <f t="shared" si="292"/>
        <v>0</v>
      </c>
      <c r="CE95" s="334">
        <f t="shared" si="292"/>
        <v>0</v>
      </c>
      <c r="CF95" s="334">
        <f t="shared" si="292"/>
        <v>0</v>
      </c>
      <c r="CG95" s="334">
        <f t="shared" si="292"/>
        <v>0</v>
      </c>
      <c r="CH95" s="334">
        <f t="shared" si="292"/>
        <v>0</v>
      </c>
      <c r="CI95" s="335">
        <f t="shared" si="292"/>
        <v>0</v>
      </c>
      <c r="CJ95" s="335">
        <f t="shared" si="292"/>
        <v>0</v>
      </c>
      <c r="CK95" s="335">
        <f t="shared" si="292"/>
        <v>0</v>
      </c>
      <c r="CL95" s="335">
        <f t="shared" si="292"/>
        <v>0</v>
      </c>
      <c r="CM95" s="335">
        <f t="shared" si="292"/>
        <v>0</v>
      </c>
      <c r="CN95" s="336">
        <f t="shared" si="292"/>
        <v>0</v>
      </c>
      <c r="CO95" s="284"/>
    </row>
    <row r="96" spans="1:93" ht="19.5" customHeight="1" x14ac:dyDescent="0.25">
      <c r="A96" s="337" t="s">
        <v>163</v>
      </c>
      <c r="B96" s="337"/>
      <c r="C96" s="338"/>
      <c r="D96" s="338"/>
      <c r="E96" s="338"/>
      <c r="F96" s="338"/>
      <c r="G96" s="338"/>
      <c r="H96" s="338"/>
      <c r="I96" s="404"/>
      <c r="J96" s="339"/>
      <c r="K96" s="339"/>
      <c r="L96" s="339"/>
      <c r="M96" s="339"/>
      <c r="N96" s="338"/>
      <c r="O96" s="404"/>
      <c r="P96" s="339"/>
      <c r="Q96" s="339"/>
      <c r="R96" s="339"/>
      <c r="S96" s="339"/>
      <c r="T96" s="338"/>
      <c r="U96" s="404"/>
      <c r="V96" s="339"/>
      <c r="W96" s="339"/>
      <c r="X96" s="339"/>
      <c r="Y96" s="339"/>
      <c r="Z96" s="338"/>
      <c r="AA96" s="404"/>
      <c r="AB96" s="339"/>
      <c r="AC96" s="339"/>
      <c r="AD96" s="339"/>
      <c r="AE96" s="339"/>
      <c r="AF96" s="338"/>
      <c r="AG96" s="404"/>
      <c r="AH96" s="339"/>
      <c r="AI96" s="339"/>
      <c r="AJ96" s="339"/>
      <c r="AK96" s="339"/>
      <c r="AL96" s="338"/>
      <c r="AM96" s="404"/>
      <c r="AN96" s="339"/>
      <c r="AO96" s="339"/>
      <c r="AP96" s="339"/>
      <c r="AQ96" s="339"/>
      <c r="AR96" s="338"/>
      <c r="AS96" s="404"/>
      <c r="AT96" s="339"/>
      <c r="AU96" s="339"/>
      <c r="AV96" s="339"/>
      <c r="AW96" s="339"/>
      <c r="AX96" s="338"/>
      <c r="AY96" s="404"/>
      <c r="AZ96" s="339"/>
      <c r="BA96" s="339"/>
      <c r="BB96" s="339"/>
      <c r="BC96" s="339"/>
      <c r="BD96" s="338"/>
      <c r="BE96" s="404"/>
      <c r="BF96" s="339"/>
      <c r="BG96" s="339"/>
      <c r="BH96" s="339"/>
      <c r="BI96" s="339"/>
      <c r="BJ96" s="338"/>
      <c r="BK96" s="404"/>
      <c r="BL96" s="339"/>
      <c r="BM96" s="339"/>
      <c r="BN96" s="339"/>
      <c r="BO96" s="339"/>
      <c r="BP96" s="338"/>
      <c r="BQ96" s="404"/>
      <c r="BR96" s="339"/>
      <c r="BS96" s="339"/>
      <c r="BT96" s="339"/>
      <c r="BU96" s="339"/>
      <c r="BV96" s="338"/>
      <c r="BW96" s="404"/>
      <c r="BX96" s="339"/>
      <c r="BY96" s="339"/>
      <c r="BZ96" s="339"/>
      <c r="CA96" s="339"/>
      <c r="CB96" s="338"/>
      <c r="CC96" s="339"/>
      <c r="CD96" s="339"/>
      <c r="CE96" s="339"/>
      <c r="CF96" s="339"/>
      <c r="CG96" s="339"/>
      <c r="CH96" s="338"/>
      <c r="CI96" s="340"/>
      <c r="CJ96" s="340"/>
      <c r="CK96" s="340"/>
      <c r="CL96" s="340"/>
      <c r="CM96" s="340"/>
      <c r="CN96" s="371"/>
      <c r="CO96" s="284"/>
    </row>
    <row r="97" spans="1:93" ht="19.5" customHeight="1" x14ac:dyDescent="0.25">
      <c r="A97" s="41921" t="s">
        <v>134</v>
      </c>
      <c r="B97" s="41922"/>
      <c r="C97" s="304">
        <f t="shared" ref="C97:G104" si="293">C67+C77+C87</f>
        <v>0</v>
      </c>
      <c r="D97" s="305">
        <f t="shared" si="293"/>
        <v>0</v>
      </c>
      <c r="E97" s="305">
        <f t="shared" si="293"/>
        <v>0</v>
      </c>
      <c r="F97" s="305">
        <f t="shared" si="293"/>
        <v>0</v>
      </c>
      <c r="G97" s="305">
        <f t="shared" si="293"/>
        <v>0</v>
      </c>
      <c r="H97" s="306">
        <f t="shared" ref="H97:H104" si="294">C97+D97-E97+F97-G97</f>
        <v>0</v>
      </c>
      <c r="I97" s="307">
        <f t="shared" ref="I97:M104" si="295">I67+I77+I87</f>
        <v>0</v>
      </c>
      <c r="J97" s="305">
        <f t="shared" si="295"/>
        <v>0</v>
      </c>
      <c r="K97" s="305">
        <f t="shared" si="295"/>
        <v>0</v>
      </c>
      <c r="L97" s="305">
        <f t="shared" si="295"/>
        <v>0</v>
      </c>
      <c r="M97" s="305">
        <f t="shared" si="295"/>
        <v>0</v>
      </c>
      <c r="N97" s="308">
        <f t="shared" ref="N97:N104" si="296">H97+K97+L97-M97</f>
        <v>0</v>
      </c>
      <c r="O97" s="304">
        <f t="shared" ref="O97:S104" si="297">O67+O77+O87</f>
        <v>0</v>
      </c>
      <c r="P97" s="305">
        <f t="shared" si="297"/>
        <v>0</v>
      </c>
      <c r="Q97" s="305">
        <f t="shared" si="297"/>
        <v>0</v>
      </c>
      <c r="R97" s="305">
        <f t="shared" si="297"/>
        <v>0</v>
      </c>
      <c r="S97" s="305">
        <f t="shared" si="297"/>
        <v>0</v>
      </c>
      <c r="T97" s="306">
        <f t="shared" ref="T97:T104" si="298">N97+Q97+R97-S97</f>
        <v>0</v>
      </c>
      <c r="U97" s="307">
        <f t="shared" ref="U97:Y104" si="299">U67+U77+U87</f>
        <v>0</v>
      </c>
      <c r="V97" s="305">
        <f t="shared" si="299"/>
        <v>0</v>
      </c>
      <c r="W97" s="305">
        <f t="shared" si="299"/>
        <v>0</v>
      </c>
      <c r="X97" s="305">
        <f t="shared" si="299"/>
        <v>0</v>
      </c>
      <c r="Y97" s="305">
        <f t="shared" si="299"/>
        <v>0</v>
      </c>
      <c r="Z97" s="308">
        <f t="shared" ref="Z97:Z104" si="300">T97+W97+X97-Y97</f>
        <v>0</v>
      </c>
      <c r="AA97" s="304">
        <f t="shared" ref="AA97:AE104" si="301">AA67+AA77+AA87</f>
        <v>0</v>
      </c>
      <c r="AB97" s="305">
        <f t="shared" si="301"/>
        <v>0</v>
      </c>
      <c r="AC97" s="305">
        <f t="shared" si="301"/>
        <v>0</v>
      </c>
      <c r="AD97" s="305">
        <f t="shared" si="301"/>
        <v>0</v>
      </c>
      <c r="AE97" s="305">
        <f t="shared" si="301"/>
        <v>0</v>
      </c>
      <c r="AF97" s="306">
        <f t="shared" ref="AF97:AF104" si="302">Z97+AC97+AD97-AE97</f>
        <v>0</v>
      </c>
      <c r="AG97" s="304">
        <f t="shared" ref="AG97:AK104" si="303">AG67+AG77+AG87</f>
        <v>0</v>
      </c>
      <c r="AH97" s="305">
        <f t="shared" si="303"/>
        <v>0</v>
      </c>
      <c r="AI97" s="305">
        <f t="shared" si="303"/>
        <v>0</v>
      </c>
      <c r="AJ97" s="305">
        <f t="shared" si="303"/>
        <v>0</v>
      </c>
      <c r="AK97" s="305">
        <f t="shared" si="303"/>
        <v>0</v>
      </c>
      <c r="AL97" s="306">
        <f t="shared" ref="AL97:AL104" si="304">AF97+AI97+AJ97-AK97</f>
        <v>0</v>
      </c>
      <c r="AM97" s="304">
        <f t="shared" ref="AM97:AQ104" si="305">AM67+AM77+AM87</f>
        <v>0</v>
      </c>
      <c r="AN97" s="305">
        <f t="shared" si="305"/>
        <v>0</v>
      </c>
      <c r="AO97" s="305">
        <f t="shared" si="305"/>
        <v>0</v>
      </c>
      <c r="AP97" s="305">
        <f t="shared" si="305"/>
        <v>0</v>
      </c>
      <c r="AQ97" s="305">
        <f t="shared" si="305"/>
        <v>0</v>
      </c>
      <c r="AR97" s="306">
        <f t="shared" ref="AR97:AR104" si="306">AL97+AO97+AP97-AQ97</f>
        <v>0</v>
      </c>
      <c r="AS97" s="304">
        <f t="shared" ref="AS97:AW104" si="307">AS67+AS77+AS87</f>
        <v>0</v>
      </c>
      <c r="AT97" s="305">
        <f t="shared" si="307"/>
        <v>0</v>
      </c>
      <c r="AU97" s="305">
        <f t="shared" si="307"/>
        <v>0</v>
      </c>
      <c r="AV97" s="305">
        <f t="shared" si="307"/>
        <v>0</v>
      </c>
      <c r="AW97" s="305">
        <f t="shared" si="307"/>
        <v>0</v>
      </c>
      <c r="AX97" s="306">
        <f t="shared" ref="AX97:AX104" si="308">AR97+AU97+AV97-AW97</f>
        <v>0</v>
      </c>
      <c r="AY97" s="304">
        <f t="shared" ref="AY97:BC104" si="309">AY67+AY77+AY87</f>
        <v>0</v>
      </c>
      <c r="AZ97" s="305">
        <f t="shared" si="309"/>
        <v>0</v>
      </c>
      <c r="BA97" s="305">
        <f t="shared" si="309"/>
        <v>0</v>
      </c>
      <c r="BB97" s="305">
        <f t="shared" si="309"/>
        <v>0</v>
      </c>
      <c r="BC97" s="305">
        <f t="shared" si="309"/>
        <v>0</v>
      </c>
      <c r="BD97" s="306">
        <f t="shared" ref="BD97:BD104" si="310">AX97+BA97+BB97-BC97</f>
        <v>0</v>
      </c>
      <c r="BE97" s="304">
        <f t="shared" ref="BE97:BI104" si="311">BE67+BE77+BE87</f>
        <v>0</v>
      </c>
      <c r="BF97" s="305">
        <f t="shared" si="311"/>
        <v>0</v>
      </c>
      <c r="BG97" s="305">
        <f t="shared" si="311"/>
        <v>0</v>
      </c>
      <c r="BH97" s="305">
        <f t="shared" si="311"/>
        <v>0</v>
      </c>
      <c r="BI97" s="305">
        <f t="shared" si="311"/>
        <v>0</v>
      </c>
      <c r="BJ97" s="306">
        <f t="shared" ref="BJ97:BJ104" si="312">BD97+BG97+BH97-BI97</f>
        <v>0</v>
      </c>
      <c r="BK97" s="304">
        <f t="shared" ref="BK97:BO104" si="313">BK67+BK77+BK87</f>
        <v>0</v>
      </c>
      <c r="BL97" s="305">
        <f t="shared" si="313"/>
        <v>0</v>
      </c>
      <c r="BM97" s="305">
        <f t="shared" si="313"/>
        <v>0</v>
      </c>
      <c r="BN97" s="305">
        <f t="shared" si="313"/>
        <v>0</v>
      </c>
      <c r="BO97" s="305">
        <f t="shared" si="313"/>
        <v>0</v>
      </c>
      <c r="BP97" s="306">
        <f t="shared" ref="BP97:BP104" si="314">BJ97+BM97+BN97-BO97</f>
        <v>0</v>
      </c>
      <c r="BQ97" s="304">
        <f t="shared" ref="BQ97:BU104" si="315">BQ67+BQ77+BQ87</f>
        <v>0</v>
      </c>
      <c r="BR97" s="305">
        <f t="shared" si="315"/>
        <v>0</v>
      </c>
      <c r="BS97" s="305">
        <f t="shared" si="315"/>
        <v>0</v>
      </c>
      <c r="BT97" s="305">
        <f t="shared" si="315"/>
        <v>0</v>
      </c>
      <c r="BU97" s="305">
        <f t="shared" si="315"/>
        <v>0</v>
      </c>
      <c r="BV97" s="306">
        <f t="shared" ref="BV97:BV104" si="316">BP97+BS97+BT97-BU97</f>
        <v>0</v>
      </c>
      <c r="BW97" s="304">
        <f t="shared" ref="BW97:CA104" si="317">BW67+BW77+BW87</f>
        <v>0</v>
      </c>
      <c r="BX97" s="305">
        <f t="shared" si="317"/>
        <v>0</v>
      </c>
      <c r="BY97" s="305">
        <f t="shared" si="317"/>
        <v>0</v>
      </c>
      <c r="BZ97" s="305">
        <f t="shared" si="317"/>
        <v>0</v>
      </c>
      <c r="CA97" s="305">
        <f t="shared" si="317"/>
        <v>0</v>
      </c>
      <c r="CB97" s="306">
        <f t="shared" ref="CB97:CB104" si="318">BV97+BY97+BZ97-CA97</f>
        <v>0</v>
      </c>
      <c r="CC97" s="304">
        <f t="shared" ref="CC97:CG104" si="319">CC67+CC77+CC87</f>
        <v>0</v>
      </c>
      <c r="CD97" s="305">
        <f t="shared" si="319"/>
        <v>0</v>
      </c>
      <c r="CE97" s="305">
        <f t="shared" si="319"/>
        <v>0</v>
      </c>
      <c r="CF97" s="305">
        <f t="shared" si="319"/>
        <v>0</v>
      </c>
      <c r="CG97" s="305">
        <f t="shared" si="319"/>
        <v>0</v>
      </c>
      <c r="CH97" s="306">
        <f t="shared" ref="CH97:CH104" si="320">CC97+CD97-CE97+CF97-CG97</f>
        <v>0</v>
      </c>
      <c r="CI97" s="309">
        <f t="shared" ref="CI97:CM104" si="321">CI67+CI77+CI87</f>
        <v>0</v>
      </c>
      <c r="CJ97" s="309">
        <f t="shared" si="321"/>
        <v>0</v>
      </c>
      <c r="CK97" s="309">
        <f t="shared" si="321"/>
        <v>0</v>
      </c>
      <c r="CL97" s="309">
        <f t="shared" si="321"/>
        <v>0</v>
      </c>
      <c r="CM97" s="309">
        <f t="shared" si="321"/>
        <v>0</v>
      </c>
      <c r="CN97" s="310">
        <f t="shared" ref="CN97:CN104" si="322">CI97+CJ97-CK97+CL97-CM97</f>
        <v>0</v>
      </c>
      <c r="CO97" s="288"/>
    </row>
    <row r="98" spans="1:93" ht="19.5" customHeight="1" x14ac:dyDescent="0.25">
      <c r="A98" s="41915" t="s">
        <v>135</v>
      </c>
      <c r="B98" s="41916"/>
      <c r="C98" s="311">
        <f t="shared" si="293"/>
        <v>0</v>
      </c>
      <c r="D98" s="312">
        <f t="shared" si="293"/>
        <v>0</v>
      </c>
      <c r="E98" s="312">
        <f t="shared" si="293"/>
        <v>0</v>
      </c>
      <c r="F98" s="312">
        <f t="shared" si="293"/>
        <v>0</v>
      </c>
      <c r="G98" s="312">
        <f t="shared" si="293"/>
        <v>0</v>
      </c>
      <c r="H98" s="313">
        <f t="shared" si="294"/>
        <v>0</v>
      </c>
      <c r="I98" s="314">
        <f t="shared" si="295"/>
        <v>0</v>
      </c>
      <c r="J98" s="312">
        <f t="shared" si="295"/>
        <v>0</v>
      </c>
      <c r="K98" s="312">
        <f t="shared" si="295"/>
        <v>0</v>
      </c>
      <c r="L98" s="312">
        <f t="shared" si="295"/>
        <v>0</v>
      </c>
      <c r="M98" s="312">
        <f t="shared" si="295"/>
        <v>0</v>
      </c>
      <c r="N98" s="315">
        <f t="shared" si="296"/>
        <v>0</v>
      </c>
      <c r="O98" s="311">
        <f t="shared" si="297"/>
        <v>0</v>
      </c>
      <c r="P98" s="312">
        <f t="shared" si="297"/>
        <v>0</v>
      </c>
      <c r="Q98" s="312">
        <f t="shared" si="297"/>
        <v>0</v>
      </c>
      <c r="R98" s="312">
        <f t="shared" si="297"/>
        <v>0</v>
      </c>
      <c r="S98" s="312">
        <f t="shared" si="297"/>
        <v>0</v>
      </c>
      <c r="T98" s="313">
        <f t="shared" si="298"/>
        <v>0</v>
      </c>
      <c r="U98" s="314">
        <f t="shared" si="299"/>
        <v>0</v>
      </c>
      <c r="V98" s="312">
        <f t="shared" si="299"/>
        <v>0</v>
      </c>
      <c r="W98" s="312">
        <f t="shared" si="299"/>
        <v>0</v>
      </c>
      <c r="X98" s="312">
        <f t="shared" si="299"/>
        <v>0</v>
      </c>
      <c r="Y98" s="312">
        <f t="shared" si="299"/>
        <v>0</v>
      </c>
      <c r="Z98" s="315">
        <f t="shared" si="300"/>
        <v>0</v>
      </c>
      <c r="AA98" s="311">
        <f t="shared" si="301"/>
        <v>0</v>
      </c>
      <c r="AB98" s="312">
        <f t="shared" si="301"/>
        <v>0</v>
      </c>
      <c r="AC98" s="312">
        <f t="shared" si="301"/>
        <v>0</v>
      </c>
      <c r="AD98" s="312">
        <f t="shared" si="301"/>
        <v>0</v>
      </c>
      <c r="AE98" s="312">
        <f t="shared" si="301"/>
        <v>0</v>
      </c>
      <c r="AF98" s="313">
        <f t="shared" si="302"/>
        <v>0</v>
      </c>
      <c r="AG98" s="311">
        <f t="shared" si="303"/>
        <v>0</v>
      </c>
      <c r="AH98" s="312">
        <f t="shared" si="303"/>
        <v>0</v>
      </c>
      <c r="AI98" s="312">
        <f t="shared" si="303"/>
        <v>0</v>
      </c>
      <c r="AJ98" s="312">
        <f t="shared" si="303"/>
        <v>0</v>
      </c>
      <c r="AK98" s="312">
        <f t="shared" si="303"/>
        <v>0</v>
      </c>
      <c r="AL98" s="313">
        <f t="shared" si="304"/>
        <v>0</v>
      </c>
      <c r="AM98" s="311">
        <f t="shared" si="305"/>
        <v>0</v>
      </c>
      <c r="AN98" s="312">
        <f t="shared" si="305"/>
        <v>0</v>
      </c>
      <c r="AO98" s="312">
        <f t="shared" si="305"/>
        <v>0</v>
      </c>
      <c r="AP98" s="312">
        <f t="shared" si="305"/>
        <v>0</v>
      </c>
      <c r="AQ98" s="312">
        <f t="shared" si="305"/>
        <v>0</v>
      </c>
      <c r="AR98" s="313">
        <f t="shared" si="306"/>
        <v>0</v>
      </c>
      <c r="AS98" s="311">
        <f t="shared" si="307"/>
        <v>0</v>
      </c>
      <c r="AT98" s="312">
        <f t="shared" si="307"/>
        <v>0</v>
      </c>
      <c r="AU98" s="312">
        <f t="shared" si="307"/>
        <v>0</v>
      </c>
      <c r="AV98" s="312">
        <f t="shared" si="307"/>
        <v>0</v>
      </c>
      <c r="AW98" s="312">
        <f t="shared" si="307"/>
        <v>0</v>
      </c>
      <c r="AX98" s="313">
        <f t="shared" si="308"/>
        <v>0</v>
      </c>
      <c r="AY98" s="311">
        <f t="shared" si="309"/>
        <v>0</v>
      </c>
      <c r="AZ98" s="312">
        <f t="shared" si="309"/>
        <v>0</v>
      </c>
      <c r="BA98" s="312">
        <f t="shared" si="309"/>
        <v>0</v>
      </c>
      <c r="BB98" s="312">
        <f t="shared" si="309"/>
        <v>0</v>
      </c>
      <c r="BC98" s="312">
        <f t="shared" si="309"/>
        <v>0</v>
      </c>
      <c r="BD98" s="313">
        <f t="shared" si="310"/>
        <v>0</v>
      </c>
      <c r="BE98" s="311">
        <f t="shared" si="311"/>
        <v>0</v>
      </c>
      <c r="BF98" s="312">
        <f t="shared" si="311"/>
        <v>0</v>
      </c>
      <c r="BG98" s="312">
        <f t="shared" si="311"/>
        <v>0</v>
      </c>
      <c r="BH98" s="312">
        <f t="shared" si="311"/>
        <v>0</v>
      </c>
      <c r="BI98" s="312">
        <f t="shared" si="311"/>
        <v>0</v>
      </c>
      <c r="BJ98" s="313">
        <f t="shared" si="312"/>
        <v>0</v>
      </c>
      <c r="BK98" s="311">
        <f t="shared" si="313"/>
        <v>0</v>
      </c>
      <c r="BL98" s="312">
        <f t="shared" si="313"/>
        <v>0</v>
      </c>
      <c r="BM98" s="312">
        <f t="shared" si="313"/>
        <v>0</v>
      </c>
      <c r="BN98" s="312">
        <f t="shared" si="313"/>
        <v>0</v>
      </c>
      <c r="BO98" s="312">
        <f t="shared" si="313"/>
        <v>0</v>
      </c>
      <c r="BP98" s="313">
        <f t="shared" si="314"/>
        <v>0</v>
      </c>
      <c r="BQ98" s="311">
        <f t="shared" si="315"/>
        <v>0</v>
      </c>
      <c r="BR98" s="312">
        <f t="shared" si="315"/>
        <v>0</v>
      </c>
      <c r="BS98" s="312">
        <f t="shared" si="315"/>
        <v>0</v>
      </c>
      <c r="BT98" s="312">
        <f t="shared" si="315"/>
        <v>0</v>
      </c>
      <c r="BU98" s="312">
        <f t="shared" si="315"/>
        <v>0</v>
      </c>
      <c r="BV98" s="313">
        <f t="shared" si="316"/>
        <v>0</v>
      </c>
      <c r="BW98" s="311">
        <f t="shared" si="317"/>
        <v>0</v>
      </c>
      <c r="BX98" s="312">
        <f t="shared" si="317"/>
        <v>0</v>
      </c>
      <c r="BY98" s="312">
        <f t="shared" si="317"/>
        <v>0</v>
      </c>
      <c r="BZ98" s="312">
        <f t="shared" si="317"/>
        <v>0</v>
      </c>
      <c r="CA98" s="312">
        <f t="shared" si="317"/>
        <v>0</v>
      </c>
      <c r="CB98" s="313">
        <f t="shared" si="318"/>
        <v>0</v>
      </c>
      <c r="CC98" s="311">
        <f t="shared" si="319"/>
        <v>0</v>
      </c>
      <c r="CD98" s="312">
        <f t="shared" si="319"/>
        <v>0</v>
      </c>
      <c r="CE98" s="312">
        <f t="shared" si="319"/>
        <v>0</v>
      </c>
      <c r="CF98" s="312">
        <f t="shared" si="319"/>
        <v>0</v>
      </c>
      <c r="CG98" s="312">
        <f t="shared" si="319"/>
        <v>0</v>
      </c>
      <c r="CH98" s="313">
        <f t="shared" si="320"/>
        <v>0</v>
      </c>
      <c r="CI98" s="316">
        <f t="shared" si="321"/>
        <v>0</v>
      </c>
      <c r="CJ98" s="316">
        <f t="shared" si="321"/>
        <v>0</v>
      </c>
      <c r="CK98" s="316">
        <f t="shared" si="321"/>
        <v>0</v>
      </c>
      <c r="CL98" s="316">
        <f t="shared" si="321"/>
        <v>0</v>
      </c>
      <c r="CM98" s="316">
        <f t="shared" si="321"/>
        <v>0</v>
      </c>
      <c r="CN98" s="317">
        <f t="shared" si="322"/>
        <v>0</v>
      </c>
      <c r="CO98" s="288"/>
    </row>
    <row r="99" spans="1:93" ht="19.5" customHeight="1" x14ac:dyDescent="0.25">
      <c r="A99" s="41915" t="s">
        <v>30</v>
      </c>
      <c r="B99" s="41916"/>
      <c r="C99" s="311">
        <f t="shared" si="293"/>
        <v>0</v>
      </c>
      <c r="D99" s="312">
        <f t="shared" si="293"/>
        <v>0</v>
      </c>
      <c r="E99" s="312">
        <f t="shared" si="293"/>
        <v>0</v>
      </c>
      <c r="F99" s="312">
        <f t="shared" si="293"/>
        <v>0</v>
      </c>
      <c r="G99" s="312">
        <f t="shared" si="293"/>
        <v>0</v>
      </c>
      <c r="H99" s="313">
        <f t="shared" si="294"/>
        <v>0</v>
      </c>
      <c r="I99" s="314">
        <f t="shared" si="295"/>
        <v>0</v>
      </c>
      <c r="J99" s="312">
        <f t="shared" si="295"/>
        <v>0</v>
      </c>
      <c r="K99" s="312">
        <f t="shared" si="295"/>
        <v>0</v>
      </c>
      <c r="L99" s="312">
        <f t="shared" si="295"/>
        <v>0</v>
      </c>
      <c r="M99" s="312">
        <f t="shared" si="295"/>
        <v>0</v>
      </c>
      <c r="N99" s="315">
        <f t="shared" si="296"/>
        <v>0</v>
      </c>
      <c r="O99" s="311">
        <f t="shared" si="297"/>
        <v>0</v>
      </c>
      <c r="P99" s="312">
        <f t="shared" si="297"/>
        <v>0</v>
      </c>
      <c r="Q99" s="312">
        <f t="shared" si="297"/>
        <v>0</v>
      </c>
      <c r="R99" s="312">
        <f t="shared" si="297"/>
        <v>0</v>
      </c>
      <c r="S99" s="312">
        <f t="shared" si="297"/>
        <v>0</v>
      </c>
      <c r="T99" s="313">
        <f t="shared" si="298"/>
        <v>0</v>
      </c>
      <c r="U99" s="314">
        <f t="shared" si="299"/>
        <v>0</v>
      </c>
      <c r="V99" s="312">
        <f t="shared" si="299"/>
        <v>0</v>
      </c>
      <c r="W99" s="312">
        <f t="shared" si="299"/>
        <v>0</v>
      </c>
      <c r="X99" s="312">
        <f t="shared" si="299"/>
        <v>0</v>
      </c>
      <c r="Y99" s="312">
        <f t="shared" si="299"/>
        <v>0</v>
      </c>
      <c r="Z99" s="315">
        <f t="shared" si="300"/>
        <v>0</v>
      </c>
      <c r="AA99" s="311">
        <f t="shared" si="301"/>
        <v>0</v>
      </c>
      <c r="AB99" s="312">
        <f t="shared" si="301"/>
        <v>0</v>
      </c>
      <c r="AC99" s="312">
        <f t="shared" si="301"/>
        <v>0</v>
      </c>
      <c r="AD99" s="312">
        <f t="shared" si="301"/>
        <v>0</v>
      </c>
      <c r="AE99" s="312">
        <f t="shared" si="301"/>
        <v>0</v>
      </c>
      <c r="AF99" s="313">
        <f t="shared" si="302"/>
        <v>0</v>
      </c>
      <c r="AG99" s="311">
        <f t="shared" si="303"/>
        <v>0</v>
      </c>
      <c r="AH99" s="312">
        <f t="shared" si="303"/>
        <v>0</v>
      </c>
      <c r="AI99" s="312">
        <f t="shared" si="303"/>
        <v>0</v>
      </c>
      <c r="AJ99" s="312">
        <f t="shared" si="303"/>
        <v>0</v>
      </c>
      <c r="AK99" s="312">
        <f t="shared" si="303"/>
        <v>0</v>
      </c>
      <c r="AL99" s="313">
        <f t="shared" si="304"/>
        <v>0</v>
      </c>
      <c r="AM99" s="311">
        <f t="shared" si="305"/>
        <v>0</v>
      </c>
      <c r="AN99" s="312">
        <f t="shared" si="305"/>
        <v>0</v>
      </c>
      <c r="AO99" s="312">
        <f t="shared" si="305"/>
        <v>0</v>
      </c>
      <c r="AP99" s="312">
        <f t="shared" si="305"/>
        <v>0</v>
      </c>
      <c r="AQ99" s="312">
        <f t="shared" si="305"/>
        <v>0</v>
      </c>
      <c r="AR99" s="313">
        <f t="shared" si="306"/>
        <v>0</v>
      </c>
      <c r="AS99" s="311">
        <f t="shared" si="307"/>
        <v>0</v>
      </c>
      <c r="AT99" s="312">
        <f t="shared" si="307"/>
        <v>0</v>
      </c>
      <c r="AU99" s="312">
        <f t="shared" si="307"/>
        <v>0</v>
      </c>
      <c r="AV99" s="312">
        <f t="shared" si="307"/>
        <v>0</v>
      </c>
      <c r="AW99" s="312">
        <f t="shared" si="307"/>
        <v>0</v>
      </c>
      <c r="AX99" s="313">
        <f t="shared" si="308"/>
        <v>0</v>
      </c>
      <c r="AY99" s="311">
        <f t="shared" si="309"/>
        <v>0</v>
      </c>
      <c r="AZ99" s="312">
        <f t="shared" si="309"/>
        <v>0</v>
      </c>
      <c r="BA99" s="312">
        <f t="shared" si="309"/>
        <v>0</v>
      </c>
      <c r="BB99" s="312">
        <f t="shared" si="309"/>
        <v>0</v>
      </c>
      <c r="BC99" s="312">
        <f t="shared" si="309"/>
        <v>0</v>
      </c>
      <c r="BD99" s="313">
        <f t="shared" si="310"/>
        <v>0</v>
      </c>
      <c r="BE99" s="311">
        <f t="shared" si="311"/>
        <v>0</v>
      </c>
      <c r="BF99" s="312">
        <f t="shared" si="311"/>
        <v>0</v>
      </c>
      <c r="BG99" s="312">
        <f t="shared" si="311"/>
        <v>0</v>
      </c>
      <c r="BH99" s="312">
        <f t="shared" si="311"/>
        <v>0</v>
      </c>
      <c r="BI99" s="312">
        <f t="shared" si="311"/>
        <v>0</v>
      </c>
      <c r="BJ99" s="313">
        <f t="shared" si="312"/>
        <v>0</v>
      </c>
      <c r="BK99" s="311">
        <f t="shared" si="313"/>
        <v>0</v>
      </c>
      <c r="BL99" s="312">
        <f t="shared" si="313"/>
        <v>0</v>
      </c>
      <c r="BM99" s="312">
        <f t="shared" si="313"/>
        <v>0</v>
      </c>
      <c r="BN99" s="312">
        <f t="shared" si="313"/>
        <v>0</v>
      </c>
      <c r="BO99" s="312">
        <f t="shared" si="313"/>
        <v>0</v>
      </c>
      <c r="BP99" s="313">
        <f t="shared" si="314"/>
        <v>0</v>
      </c>
      <c r="BQ99" s="311">
        <f t="shared" si="315"/>
        <v>0</v>
      </c>
      <c r="BR99" s="312">
        <f t="shared" si="315"/>
        <v>0</v>
      </c>
      <c r="BS99" s="312">
        <f t="shared" si="315"/>
        <v>0</v>
      </c>
      <c r="BT99" s="312">
        <f t="shared" si="315"/>
        <v>0</v>
      </c>
      <c r="BU99" s="312">
        <f t="shared" si="315"/>
        <v>0</v>
      </c>
      <c r="BV99" s="313">
        <f t="shared" si="316"/>
        <v>0</v>
      </c>
      <c r="BW99" s="311">
        <f t="shared" si="317"/>
        <v>0</v>
      </c>
      <c r="BX99" s="312">
        <f t="shared" si="317"/>
        <v>0</v>
      </c>
      <c r="BY99" s="312">
        <f t="shared" si="317"/>
        <v>0</v>
      </c>
      <c r="BZ99" s="312">
        <f t="shared" si="317"/>
        <v>0</v>
      </c>
      <c r="CA99" s="312">
        <f t="shared" si="317"/>
        <v>0</v>
      </c>
      <c r="CB99" s="313">
        <f t="shared" si="318"/>
        <v>0</v>
      </c>
      <c r="CC99" s="311">
        <f t="shared" si="319"/>
        <v>0</v>
      </c>
      <c r="CD99" s="312">
        <f t="shared" si="319"/>
        <v>0</v>
      </c>
      <c r="CE99" s="312">
        <f t="shared" si="319"/>
        <v>0</v>
      </c>
      <c r="CF99" s="312">
        <f t="shared" si="319"/>
        <v>0</v>
      </c>
      <c r="CG99" s="312">
        <f t="shared" si="319"/>
        <v>0</v>
      </c>
      <c r="CH99" s="313">
        <f t="shared" si="320"/>
        <v>0</v>
      </c>
      <c r="CI99" s="316">
        <f t="shared" si="321"/>
        <v>0</v>
      </c>
      <c r="CJ99" s="316">
        <f t="shared" si="321"/>
        <v>0</v>
      </c>
      <c r="CK99" s="316">
        <f t="shared" si="321"/>
        <v>0</v>
      </c>
      <c r="CL99" s="316">
        <f t="shared" si="321"/>
        <v>0</v>
      </c>
      <c r="CM99" s="316">
        <f t="shared" si="321"/>
        <v>0</v>
      </c>
      <c r="CN99" s="317">
        <f t="shared" si="322"/>
        <v>0</v>
      </c>
      <c r="CO99" s="288"/>
    </row>
    <row r="100" spans="1:93" ht="19.5" customHeight="1" x14ac:dyDescent="0.25">
      <c r="A100" s="41915" t="s">
        <v>31</v>
      </c>
      <c r="B100" s="41916"/>
      <c r="C100" s="311">
        <f t="shared" si="293"/>
        <v>0</v>
      </c>
      <c r="D100" s="312">
        <f t="shared" si="293"/>
        <v>0</v>
      </c>
      <c r="E100" s="312">
        <f t="shared" si="293"/>
        <v>0</v>
      </c>
      <c r="F100" s="312">
        <f t="shared" si="293"/>
        <v>0</v>
      </c>
      <c r="G100" s="312">
        <f t="shared" si="293"/>
        <v>0</v>
      </c>
      <c r="H100" s="313">
        <f t="shared" si="294"/>
        <v>0</v>
      </c>
      <c r="I100" s="314">
        <f t="shared" si="295"/>
        <v>0</v>
      </c>
      <c r="J100" s="312">
        <f t="shared" si="295"/>
        <v>0</v>
      </c>
      <c r="K100" s="312">
        <f t="shared" si="295"/>
        <v>0</v>
      </c>
      <c r="L100" s="312">
        <f t="shared" si="295"/>
        <v>0</v>
      </c>
      <c r="M100" s="312">
        <f t="shared" si="295"/>
        <v>0</v>
      </c>
      <c r="N100" s="315">
        <f t="shared" si="296"/>
        <v>0</v>
      </c>
      <c r="O100" s="311">
        <f t="shared" si="297"/>
        <v>0</v>
      </c>
      <c r="P100" s="312">
        <f t="shared" si="297"/>
        <v>0</v>
      </c>
      <c r="Q100" s="312">
        <f t="shared" si="297"/>
        <v>0</v>
      </c>
      <c r="R100" s="312">
        <f t="shared" si="297"/>
        <v>0</v>
      </c>
      <c r="S100" s="312">
        <f t="shared" si="297"/>
        <v>0</v>
      </c>
      <c r="T100" s="313">
        <f t="shared" si="298"/>
        <v>0</v>
      </c>
      <c r="U100" s="314">
        <f t="shared" si="299"/>
        <v>0</v>
      </c>
      <c r="V100" s="312">
        <f t="shared" si="299"/>
        <v>0</v>
      </c>
      <c r="W100" s="312">
        <f t="shared" si="299"/>
        <v>0</v>
      </c>
      <c r="X100" s="312">
        <f t="shared" si="299"/>
        <v>0</v>
      </c>
      <c r="Y100" s="312">
        <f t="shared" si="299"/>
        <v>0</v>
      </c>
      <c r="Z100" s="315">
        <f t="shared" si="300"/>
        <v>0</v>
      </c>
      <c r="AA100" s="311">
        <f t="shared" si="301"/>
        <v>0</v>
      </c>
      <c r="AB100" s="312">
        <f t="shared" si="301"/>
        <v>0</v>
      </c>
      <c r="AC100" s="312">
        <f t="shared" si="301"/>
        <v>0</v>
      </c>
      <c r="AD100" s="312">
        <f t="shared" si="301"/>
        <v>0</v>
      </c>
      <c r="AE100" s="312">
        <f t="shared" si="301"/>
        <v>0</v>
      </c>
      <c r="AF100" s="313">
        <f t="shared" si="302"/>
        <v>0</v>
      </c>
      <c r="AG100" s="311">
        <f t="shared" si="303"/>
        <v>0</v>
      </c>
      <c r="AH100" s="312">
        <f t="shared" si="303"/>
        <v>0</v>
      </c>
      <c r="AI100" s="312">
        <f t="shared" si="303"/>
        <v>0</v>
      </c>
      <c r="AJ100" s="312">
        <f t="shared" si="303"/>
        <v>0</v>
      </c>
      <c r="AK100" s="312">
        <f t="shared" si="303"/>
        <v>0</v>
      </c>
      <c r="AL100" s="313">
        <f t="shared" si="304"/>
        <v>0</v>
      </c>
      <c r="AM100" s="311">
        <f t="shared" si="305"/>
        <v>0</v>
      </c>
      <c r="AN100" s="312">
        <f t="shared" si="305"/>
        <v>0</v>
      </c>
      <c r="AO100" s="312">
        <f t="shared" si="305"/>
        <v>0</v>
      </c>
      <c r="AP100" s="312">
        <f t="shared" si="305"/>
        <v>0</v>
      </c>
      <c r="AQ100" s="312">
        <f t="shared" si="305"/>
        <v>0</v>
      </c>
      <c r="AR100" s="313">
        <f t="shared" si="306"/>
        <v>0</v>
      </c>
      <c r="AS100" s="311">
        <f t="shared" si="307"/>
        <v>0</v>
      </c>
      <c r="AT100" s="312">
        <f t="shared" si="307"/>
        <v>0</v>
      </c>
      <c r="AU100" s="312">
        <f t="shared" si="307"/>
        <v>0</v>
      </c>
      <c r="AV100" s="312">
        <f t="shared" si="307"/>
        <v>0</v>
      </c>
      <c r="AW100" s="312">
        <f t="shared" si="307"/>
        <v>0</v>
      </c>
      <c r="AX100" s="313">
        <f t="shared" si="308"/>
        <v>0</v>
      </c>
      <c r="AY100" s="311">
        <f t="shared" si="309"/>
        <v>0</v>
      </c>
      <c r="AZ100" s="312">
        <f t="shared" si="309"/>
        <v>0</v>
      </c>
      <c r="BA100" s="312">
        <f t="shared" si="309"/>
        <v>0</v>
      </c>
      <c r="BB100" s="312">
        <f t="shared" si="309"/>
        <v>0</v>
      </c>
      <c r="BC100" s="312">
        <f t="shared" si="309"/>
        <v>0</v>
      </c>
      <c r="BD100" s="313">
        <f t="shared" si="310"/>
        <v>0</v>
      </c>
      <c r="BE100" s="311">
        <f t="shared" si="311"/>
        <v>0</v>
      </c>
      <c r="BF100" s="312">
        <f t="shared" si="311"/>
        <v>0</v>
      </c>
      <c r="BG100" s="312">
        <f t="shared" si="311"/>
        <v>0</v>
      </c>
      <c r="BH100" s="312">
        <f t="shared" si="311"/>
        <v>0</v>
      </c>
      <c r="BI100" s="312">
        <f t="shared" si="311"/>
        <v>0</v>
      </c>
      <c r="BJ100" s="313">
        <f t="shared" si="312"/>
        <v>0</v>
      </c>
      <c r="BK100" s="311">
        <f t="shared" si="313"/>
        <v>0</v>
      </c>
      <c r="BL100" s="312">
        <f t="shared" si="313"/>
        <v>0</v>
      </c>
      <c r="BM100" s="312">
        <f t="shared" si="313"/>
        <v>0</v>
      </c>
      <c r="BN100" s="312">
        <f t="shared" si="313"/>
        <v>0</v>
      </c>
      <c r="BO100" s="312">
        <f t="shared" si="313"/>
        <v>0</v>
      </c>
      <c r="BP100" s="313">
        <f t="shared" si="314"/>
        <v>0</v>
      </c>
      <c r="BQ100" s="311">
        <f t="shared" si="315"/>
        <v>0</v>
      </c>
      <c r="BR100" s="312">
        <f t="shared" si="315"/>
        <v>0</v>
      </c>
      <c r="BS100" s="312">
        <f t="shared" si="315"/>
        <v>0</v>
      </c>
      <c r="BT100" s="312">
        <f t="shared" si="315"/>
        <v>0</v>
      </c>
      <c r="BU100" s="312">
        <f t="shared" si="315"/>
        <v>0</v>
      </c>
      <c r="BV100" s="313">
        <f t="shared" si="316"/>
        <v>0</v>
      </c>
      <c r="BW100" s="311">
        <f t="shared" si="317"/>
        <v>0</v>
      </c>
      <c r="BX100" s="312">
        <f t="shared" si="317"/>
        <v>0</v>
      </c>
      <c r="BY100" s="312">
        <f t="shared" si="317"/>
        <v>0</v>
      </c>
      <c r="BZ100" s="312">
        <f t="shared" si="317"/>
        <v>0</v>
      </c>
      <c r="CA100" s="312">
        <f t="shared" si="317"/>
        <v>0</v>
      </c>
      <c r="CB100" s="313">
        <f t="shared" si="318"/>
        <v>0</v>
      </c>
      <c r="CC100" s="311">
        <f t="shared" si="319"/>
        <v>0</v>
      </c>
      <c r="CD100" s="312">
        <f t="shared" si="319"/>
        <v>0</v>
      </c>
      <c r="CE100" s="312">
        <f t="shared" si="319"/>
        <v>0</v>
      </c>
      <c r="CF100" s="312">
        <f t="shared" si="319"/>
        <v>0</v>
      </c>
      <c r="CG100" s="312">
        <f t="shared" si="319"/>
        <v>0</v>
      </c>
      <c r="CH100" s="313">
        <f t="shared" si="320"/>
        <v>0</v>
      </c>
      <c r="CI100" s="316">
        <f t="shared" si="321"/>
        <v>0</v>
      </c>
      <c r="CJ100" s="316">
        <f t="shared" si="321"/>
        <v>0</v>
      </c>
      <c r="CK100" s="316">
        <f t="shared" si="321"/>
        <v>0</v>
      </c>
      <c r="CL100" s="316">
        <f t="shared" si="321"/>
        <v>0</v>
      </c>
      <c r="CM100" s="316">
        <f t="shared" si="321"/>
        <v>0</v>
      </c>
      <c r="CN100" s="317">
        <f t="shared" si="322"/>
        <v>0</v>
      </c>
      <c r="CO100" s="288"/>
    </row>
    <row r="101" spans="1:93" ht="19.5" customHeight="1" x14ac:dyDescent="0.25">
      <c r="A101" s="41915" t="s">
        <v>32</v>
      </c>
      <c r="B101" s="41916"/>
      <c r="C101" s="311">
        <f t="shared" si="293"/>
        <v>0</v>
      </c>
      <c r="D101" s="312">
        <f t="shared" si="293"/>
        <v>0</v>
      </c>
      <c r="E101" s="312">
        <f t="shared" si="293"/>
        <v>0</v>
      </c>
      <c r="F101" s="312">
        <f t="shared" si="293"/>
        <v>0</v>
      </c>
      <c r="G101" s="312">
        <f t="shared" si="293"/>
        <v>0</v>
      </c>
      <c r="H101" s="313">
        <f t="shared" si="294"/>
        <v>0</v>
      </c>
      <c r="I101" s="314">
        <f t="shared" si="295"/>
        <v>0</v>
      </c>
      <c r="J101" s="312">
        <f t="shared" si="295"/>
        <v>0</v>
      </c>
      <c r="K101" s="312">
        <f t="shared" si="295"/>
        <v>0</v>
      </c>
      <c r="L101" s="312">
        <f t="shared" si="295"/>
        <v>0</v>
      </c>
      <c r="M101" s="312">
        <f t="shared" si="295"/>
        <v>0</v>
      </c>
      <c r="N101" s="315">
        <f t="shared" si="296"/>
        <v>0</v>
      </c>
      <c r="O101" s="311">
        <f t="shared" si="297"/>
        <v>0</v>
      </c>
      <c r="P101" s="312">
        <f t="shared" si="297"/>
        <v>0</v>
      </c>
      <c r="Q101" s="312">
        <f t="shared" si="297"/>
        <v>0</v>
      </c>
      <c r="R101" s="312">
        <f t="shared" si="297"/>
        <v>0</v>
      </c>
      <c r="S101" s="312">
        <f t="shared" si="297"/>
        <v>0</v>
      </c>
      <c r="T101" s="313">
        <f t="shared" si="298"/>
        <v>0</v>
      </c>
      <c r="U101" s="314">
        <f t="shared" si="299"/>
        <v>0</v>
      </c>
      <c r="V101" s="312">
        <f t="shared" si="299"/>
        <v>0</v>
      </c>
      <c r="W101" s="312">
        <f t="shared" si="299"/>
        <v>0</v>
      </c>
      <c r="X101" s="312">
        <f t="shared" si="299"/>
        <v>0</v>
      </c>
      <c r="Y101" s="312">
        <f t="shared" si="299"/>
        <v>0</v>
      </c>
      <c r="Z101" s="315">
        <f t="shared" si="300"/>
        <v>0</v>
      </c>
      <c r="AA101" s="311">
        <f t="shared" si="301"/>
        <v>0</v>
      </c>
      <c r="AB101" s="312">
        <f t="shared" si="301"/>
        <v>0</v>
      </c>
      <c r="AC101" s="312">
        <f t="shared" si="301"/>
        <v>0</v>
      </c>
      <c r="AD101" s="312">
        <f t="shared" si="301"/>
        <v>0</v>
      </c>
      <c r="AE101" s="312">
        <f t="shared" si="301"/>
        <v>0</v>
      </c>
      <c r="AF101" s="313">
        <f t="shared" si="302"/>
        <v>0</v>
      </c>
      <c r="AG101" s="311">
        <f t="shared" si="303"/>
        <v>0</v>
      </c>
      <c r="AH101" s="312">
        <f t="shared" si="303"/>
        <v>0</v>
      </c>
      <c r="AI101" s="312">
        <f t="shared" si="303"/>
        <v>0</v>
      </c>
      <c r="AJ101" s="312">
        <f t="shared" si="303"/>
        <v>0</v>
      </c>
      <c r="AK101" s="312">
        <f t="shared" si="303"/>
        <v>0</v>
      </c>
      <c r="AL101" s="313">
        <f t="shared" si="304"/>
        <v>0</v>
      </c>
      <c r="AM101" s="311">
        <f t="shared" si="305"/>
        <v>0</v>
      </c>
      <c r="AN101" s="312">
        <f t="shared" si="305"/>
        <v>0</v>
      </c>
      <c r="AO101" s="312">
        <f t="shared" si="305"/>
        <v>0</v>
      </c>
      <c r="AP101" s="312">
        <f t="shared" si="305"/>
        <v>0</v>
      </c>
      <c r="AQ101" s="312">
        <f t="shared" si="305"/>
        <v>0</v>
      </c>
      <c r="AR101" s="313">
        <f t="shared" si="306"/>
        <v>0</v>
      </c>
      <c r="AS101" s="311">
        <f t="shared" si="307"/>
        <v>0</v>
      </c>
      <c r="AT101" s="312">
        <f t="shared" si="307"/>
        <v>0</v>
      </c>
      <c r="AU101" s="312">
        <f t="shared" si="307"/>
        <v>0</v>
      </c>
      <c r="AV101" s="312">
        <f t="shared" si="307"/>
        <v>0</v>
      </c>
      <c r="AW101" s="312">
        <f t="shared" si="307"/>
        <v>0</v>
      </c>
      <c r="AX101" s="313">
        <f t="shared" si="308"/>
        <v>0</v>
      </c>
      <c r="AY101" s="311">
        <f t="shared" si="309"/>
        <v>0</v>
      </c>
      <c r="AZ101" s="312">
        <f t="shared" si="309"/>
        <v>0</v>
      </c>
      <c r="BA101" s="312">
        <f t="shared" si="309"/>
        <v>0</v>
      </c>
      <c r="BB101" s="312">
        <f t="shared" si="309"/>
        <v>0</v>
      </c>
      <c r="BC101" s="312">
        <f t="shared" si="309"/>
        <v>0</v>
      </c>
      <c r="BD101" s="313">
        <f t="shared" si="310"/>
        <v>0</v>
      </c>
      <c r="BE101" s="311">
        <f t="shared" si="311"/>
        <v>0</v>
      </c>
      <c r="BF101" s="312">
        <f t="shared" si="311"/>
        <v>0</v>
      </c>
      <c r="BG101" s="312">
        <f t="shared" si="311"/>
        <v>0</v>
      </c>
      <c r="BH101" s="312">
        <f t="shared" si="311"/>
        <v>0</v>
      </c>
      <c r="BI101" s="312">
        <f t="shared" si="311"/>
        <v>0</v>
      </c>
      <c r="BJ101" s="313">
        <f t="shared" si="312"/>
        <v>0</v>
      </c>
      <c r="BK101" s="311">
        <f t="shared" si="313"/>
        <v>0</v>
      </c>
      <c r="BL101" s="312">
        <f t="shared" si="313"/>
        <v>0</v>
      </c>
      <c r="BM101" s="312">
        <f t="shared" si="313"/>
        <v>0</v>
      </c>
      <c r="BN101" s="312">
        <f t="shared" si="313"/>
        <v>0</v>
      </c>
      <c r="BO101" s="312">
        <f t="shared" si="313"/>
        <v>0</v>
      </c>
      <c r="BP101" s="313">
        <f t="shared" si="314"/>
        <v>0</v>
      </c>
      <c r="BQ101" s="311">
        <f t="shared" si="315"/>
        <v>0</v>
      </c>
      <c r="BR101" s="312">
        <f t="shared" si="315"/>
        <v>0</v>
      </c>
      <c r="BS101" s="312">
        <f t="shared" si="315"/>
        <v>0</v>
      </c>
      <c r="BT101" s="312">
        <f t="shared" si="315"/>
        <v>0</v>
      </c>
      <c r="BU101" s="312">
        <f t="shared" si="315"/>
        <v>0</v>
      </c>
      <c r="BV101" s="313">
        <f t="shared" si="316"/>
        <v>0</v>
      </c>
      <c r="BW101" s="311">
        <f t="shared" si="317"/>
        <v>0</v>
      </c>
      <c r="BX101" s="312">
        <f t="shared" si="317"/>
        <v>0</v>
      </c>
      <c r="BY101" s="312">
        <f t="shared" si="317"/>
        <v>0</v>
      </c>
      <c r="BZ101" s="312">
        <f t="shared" si="317"/>
        <v>0</v>
      </c>
      <c r="CA101" s="312">
        <f t="shared" si="317"/>
        <v>0</v>
      </c>
      <c r="CB101" s="313">
        <f t="shared" si="318"/>
        <v>0</v>
      </c>
      <c r="CC101" s="311">
        <f t="shared" si="319"/>
        <v>0</v>
      </c>
      <c r="CD101" s="312">
        <f t="shared" si="319"/>
        <v>0</v>
      </c>
      <c r="CE101" s="312">
        <f t="shared" si="319"/>
        <v>0</v>
      </c>
      <c r="CF101" s="312">
        <f t="shared" si="319"/>
        <v>0</v>
      </c>
      <c r="CG101" s="312">
        <f t="shared" si="319"/>
        <v>0</v>
      </c>
      <c r="CH101" s="313">
        <f t="shared" si="320"/>
        <v>0</v>
      </c>
      <c r="CI101" s="316">
        <f t="shared" si="321"/>
        <v>0</v>
      </c>
      <c r="CJ101" s="316">
        <f t="shared" si="321"/>
        <v>0</v>
      </c>
      <c r="CK101" s="316">
        <f t="shared" si="321"/>
        <v>0</v>
      </c>
      <c r="CL101" s="316">
        <f t="shared" si="321"/>
        <v>0</v>
      </c>
      <c r="CM101" s="316">
        <f t="shared" si="321"/>
        <v>0</v>
      </c>
      <c r="CN101" s="317">
        <f t="shared" si="322"/>
        <v>0</v>
      </c>
      <c r="CO101" s="288"/>
    </row>
    <row r="102" spans="1:93" ht="19.5" customHeight="1" x14ac:dyDescent="0.25">
      <c r="A102" s="41921" t="s">
        <v>33</v>
      </c>
      <c r="B102" s="41922"/>
      <c r="C102" s="304">
        <f t="shared" si="293"/>
        <v>0</v>
      </c>
      <c r="D102" s="305">
        <f t="shared" si="293"/>
        <v>0</v>
      </c>
      <c r="E102" s="305">
        <f t="shared" si="293"/>
        <v>0</v>
      </c>
      <c r="F102" s="305">
        <f t="shared" si="293"/>
        <v>0</v>
      </c>
      <c r="G102" s="305">
        <f t="shared" si="293"/>
        <v>0</v>
      </c>
      <c r="H102" s="306">
        <f t="shared" si="294"/>
        <v>0</v>
      </c>
      <c r="I102" s="307">
        <f t="shared" si="295"/>
        <v>0</v>
      </c>
      <c r="J102" s="305">
        <f t="shared" si="295"/>
        <v>0</v>
      </c>
      <c r="K102" s="305">
        <f t="shared" si="295"/>
        <v>0</v>
      </c>
      <c r="L102" s="305">
        <f t="shared" si="295"/>
        <v>0</v>
      </c>
      <c r="M102" s="305">
        <f t="shared" si="295"/>
        <v>0</v>
      </c>
      <c r="N102" s="308">
        <f t="shared" si="296"/>
        <v>0</v>
      </c>
      <c r="O102" s="304">
        <f t="shared" si="297"/>
        <v>0</v>
      </c>
      <c r="P102" s="305">
        <f t="shared" si="297"/>
        <v>0</v>
      </c>
      <c r="Q102" s="305">
        <f t="shared" si="297"/>
        <v>0</v>
      </c>
      <c r="R102" s="305">
        <f t="shared" si="297"/>
        <v>0</v>
      </c>
      <c r="S102" s="305">
        <f t="shared" si="297"/>
        <v>0</v>
      </c>
      <c r="T102" s="306">
        <f t="shared" si="298"/>
        <v>0</v>
      </c>
      <c r="U102" s="307">
        <f t="shared" si="299"/>
        <v>0</v>
      </c>
      <c r="V102" s="305">
        <f t="shared" si="299"/>
        <v>0</v>
      </c>
      <c r="W102" s="305">
        <f t="shared" si="299"/>
        <v>0</v>
      </c>
      <c r="X102" s="305">
        <f t="shared" si="299"/>
        <v>0</v>
      </c>
      <c r="Y102" s="305">
        <f t="shared" si="299"/>
        <v>0</v>
      </c>
      <c r="Z102" s="308">
        <f t="shared" si="300"/>
        <v>0</v>
      </c>
      <c r="AA102" s="304">
        <f t="shared" si="301"/>
        <v>0</v>
      </c>
      <c r="AB102" s="305">
        <f t="shared" si="301"/>
        <v>0</v>
      </c>
      <c r="AC102" s="305">
        <f t="shared" si="301"/>
        <v>0</v>
      </c>
      <c r="AD102" s="305">
        <f t="shared" si="301"/>
        <v>0</v>
      </c>
      <c r="AE102" s="305">
        <f t="shared" si="301"/>
        <v>0</v>
      </c>
      <c r="AF102" s="306">
        <f t="shared" si="302"/>
        <v>0</v>
      </c>
      <c r="AG102" s="304">
        <f t="shared" si="303"/>
        <v>0</v>
      </c>
      <c r="AH102" s="305">
        <f t="shared" si="303"/>
        <v>0</v>
      </c>
      <c r="AI102" s="305">
        <f t="shared" si="303"/>
        <v>0</v>
      </c>
      <c r="AJ102" s="305">
        <f t="shared" si="303"/>
        <v>0</v>
      </c>
      <c r="AK102" s="305">
        <f t="shared" si="303"/>
        <v>0</v>
      </c>
      <c r="AL102" s="306">
        <f t="shared" si="304"/>
        <v>0</v>
      </c>
      <c r="AM102" s="304">
        <f t="shared" si="305"/>
        <v>0</v>
      </c>
      <c r="AN102" s="305">
        <f t="shared" si="305"/>
        <v>0</v>
      </c>
      <c r="AO102" s="305">
        <f t="shared" si="305"/>
        <v>0</v>
      </c>
      <c r="AP102" s="305">
        <f t="shared" si="305"/>
        <v>0</v>
      </c>
      <c r="AQ102" s="305">
        <f t="shared" si="305"/>
        <v>0</v>
      </c>
      <c r="AR102" s="306">
        <f t="shared" si="306"/>
        <v>0</v>
      </c>
      <c r="AS102" s="304">
        <f t="shared" si="307"/>
        <v>0</v>
      </c>
      <c r="AT102" s="305">
        <f t="shared" si="307"/>
        <v>0</v>
      </c>
      <c r="AU102" s="305">
        <f t="shared" si="307"/>
        <v>0</v>
      </c>
      <c r="AV102" s="305">
        <f t="shared" si="307"/>
        <v>0</v>
      </c>
      <c r="AW102" s="305">
        <f t="shared" si="307"/>
        <v>0</v>
      </c>
      <c r="AX102" s="306">
        <f t="shared" si="308"/>
        <v>0</v>
      </c>
      <c r="AY102" s="304">
        <f t="shared" si="309"/>
        <v>0</v>
      </c>
      <c r="AZ102" s="305">
        <f t="shared" si="309"/>
        <v>0</v>
      </c>
      <c r="BA102" s="305">
        <f t="shared" si="309"/>
        <v>0</v>
      </c>
      <c r="BB102" s="305">
        <f t="shared" si="309"/>
        <v>0</v>
      </c>
      <c r="BC102" s="305">
        <f t="shared" si="309"/>
        <v>0</v>
      </c>
      <c r="BD102" s="306">
        <f t="shared" si="310"/>
        <v>0</v>
      </c>
      <c r="BE102" s="304">
        <f t="shared" si="311"/>
        <v>0</v>
      </c>
      <c r="BF102" s="305">
        <f t="shared" si="311"/>
        <v>0</v>
      </c>
      <c r="BG102" s="305">
        <f t="shared" si="311"/>
        <v>0</v>
      </c>
      <c r="BH102" s="305">
        <f t="shared" si="311"/>
        <v>0</v>
      </c>
      <c r="BI102" s="305">
        <f t="shared" si="311"/>
        <v>0</v>
      </c>
      <c r="BJ102" s="306">
        <f t="shared" si="312"/>
        <v>0</v>
      </c>
      <c r="BK102" s="304">
        <f t="shared" si="313"/>
        <v>0</v>
      </c>
      <c r="BL102" s="305">
        <f t="shared" si="313"/>
        <v>0</v>
      </c>
      <c r="BM102" s="305">
        <f t="shared" si="313"/>
        <v>0</v>
      </c>
      <c r="BN102" s="305">
        <f t="shared" si="313"/>
        <v>0</v>
      </c>
      <c r="BO102" s="305">
        <f t="shared" si="313"/>
        <v>0</v>
      </c>
      <c r="BP102" s="306">
        <f t="shared" si="314"/>
        <v>0</v>
      </c>
      <c r="BQ102" s="304">
        <f t="shared" si="315"/>
        <v>0</v>
      </c>
      <c r="BR102" s="305">
        <f t="shared" si="315"/>
        <v>0</v>
      </c>
      <c r="BS102" s="305">
        <f t="shared" si="315"/>
        <v>0</v>
      </c>
      <c r="BT102" s="305">
        <f t="shared" si="315"/>
        <v>0</v>
      </c>
      <c r="BU102" s="305">
        <f t="shared" si="315"/>
        <v>0</v>
      </c>
      <c r="BV102" s="306">
        <f t="shared" si="316"/>
        <v>0</v>
      </c>
      <c r="BW102" s="304">
        <f t="shared" si="317"/>
        <v>0</v>
      </c>
      <c r="BX102" s="305">
        <f t="shared" si="317"/>
        <v>0</v>
      </c>
      <c r="BY102" s="305">
        <f t="shared" si="317"/>
        <v>0</v>
      </c>
      <c r="BZ102" s="305">
        <f t="shared" si="317"/>
        <v>0</v>
      </c>
      <c r="CA102" s="305">
        <f t="shared" si="317"/>
        <v>0</v>
      </c>
      <c r="CB102" s="306">
        <f t="shared" si="318"/>
        <v>0</v>
      </c>
      <c r="CC102" s="304">
        <f t="shared" si="319"/>
        <v>0</v>
      </c>
      <c r="CD102" s="305">
        <f t="shared" si="319"/>
        <v>0</v>
      </c>
      <c r="CE102" s="305">
        <f t="shared" si="319"/>
        <v>0</v>
      </c>
      <c r="CF102" s="305">
        <f t="shared" si="319"/>
        <v>0</v>
      </c>
      <c r="CG102" s="305">
        <f t="shared" si="319"/>
        <v>0</v>
      </c>
      <c r="CH102" s="306">
        <f t="shared" si="320"/>
        <v>0</v>
      </c>
      <c r="CI102" s="309">
        <f t="shared" si="321"/>
        <v>0</v>
      </c>
      <c r="CJ102" s="309">
        <f t="shared" si="321"/>
        <v>0</v>
      </c>
      <c r="CK102" s="309">
        <f t="shared" si="321"/>
        <v>0</v>
      </c>
      <c r="CL102" s="309">
        <f t="shared" si="321"/>
        <v>0</v>
      </c>
      <c r="CM102" s="309">
        <f t="shared" si="321"/>
        <v>0</v>
      </c>
      <c r="CN102" s="310">
        <f t="shared" si="322"/>
        <v>0</v>
      </c>
      <c r="CO102" s="288"/>
    </row>
    <row r="103" spans="1:93" ht="19.5" customHeight="1" x14ac:dyDescent="0.25">
      <c r="A103" s="41915" t="s">
        <v>34</v>
      </c>
      <c r="B103" s="41916"/>
      <c r="C103" s="311">
        <f t="shared" si="293"/>
        <v>0</v>
      </c>
      <c r="D103" s="312">
        <f t="shared" si="293"/>
        <v>0</v>
      </c>
      <c r="E103" s="312">
        <f t="shared" si="293"/>
        <v>0</v>
      </c>
      <c r="F103" s="312">
        <f t="shared" si="293"/>
        <v>0</v>
      </c>
      <c r="G103" s="312">
        <f t="shared" si="293"/>
        <v>0</v>
      </c>
      <c r="H103" s="313">
        <f t="shared" si="294"/>
        <v>0</v>
      </c>
      <c r="I103" s="314">
        <f t="shared" si="295"/>
        <v>0</v>
      </c>
      <c r="J103" s="312">
        <f t="shared" si="295"/>
        <v>0</v>
      </c>
      <c r="K103" s="312">
        <f t="shared" si="295"/>
        <v>0</v>
      </c>
      <c r="L103" s="312">
        <f t="shared" si="295"/>
        <v>0</v>
      </c>
      <c r="M103" s="312">
        <f t="shared" si="295"/>
        <v>0</v>
      </c>
      <c r="N103" s="315">
        <f t="shared" si="296"/>
        <v>0</v>
      </c>
      <c r="O103" s="311">
        <f t="shared" si="297"/>
        <v>0</v>
      </c>
      <c r="P103" s="312">
        <f t="shared" si="297"/>
        <v>0</v>
      </c>
      <c r="Q103" s="312">
        <f t="shared" si="297"/>
        <v>0</v>
      </c>
      <c r="R103" s="312">
        <f t="shared" si="297"/>
        <v>0</v>
      </c>
      <c r="S103" s="312">
        <f t="shared" si="297"/>
        <v>0</v>
      </c>
      <c r="T103" s="313">
        <f t="shared" si="298"/>
        <v>0</v>
      </c>
      <c r="U103" s="314">
        <f t="shared" si="299"/>
        <v>0</v>
      </c>
      <c r="V103" s="312">
        <f t="shared" si="299"/>
        <v>0</v>
      </c>
      <c r="W103" s="312">
        <f t="shared" si="299"/>
        <v>0</v>
      </c>
      <c r="X103" s="312">
        <f t="shared" si="299"/>
        <v>0</v>
      </c>
      <c r="Y103" s="312">
        <f t="shared" si="299"/>
        <v>0</v>
      </c>
      <c r="Z103" s="315">
        <f t="shared" si="300"/>
        <v>0</v>
      </c>
      <c r="AA103" s="311">
        <f t="shared" si="301"/>
        <v>0</v>
      </c>
      <c r="AB103" s="312">
        <f t="shared" si="301"/>
        <v>0</v>
      </c>
      <c r="AC103" s="312">
        <f t="shared" si="301"/>
        <v>0</v>
      </c>
      <c r="AD103" s="312">
        <f t="shared" si="301"/>
        <v>0</v>
      </c>
      <c r="AE103" s="312">
        <f t="shared" si="301"/>
        <v>0</v>
      </c>
      <c r="AF103" s="313">
        <f t="shared" si="302"/>
        <v>0</v>
      </c>
      <c r="AG103" s="311">
        <f t="shared" si="303"/>
        <v>0</v>
      </c>
      <c r="AH103" s="312">
        <f t="shared" si="303"/>
        <v>0</v>
      </c>
      <c r="AI103" s="312">
        <f t="shared" si="303"/>
        <v>0</v>
      </c>
      <c r="AJ103" s="312">
        <f t="shared" si="303"/>
        <v>0</v>
      </c>
      <c r="AK103" s="312">
        <f t="shared" si="303"/>
        <v>0</v>
      </c>
      <c r="AL103" s="313">
        <f t="shared" si="304"/>
        <v>0</v>
      </c>
      <c r="AM103" s="311">
        <f t="shared" si="305"/>
        <v>0</v>
      </c>
      <c r="AN103" s="312">
        <f t="shared" si="305"/>
        <v>0</v>
      </c>
      <c r="AO103" s="312">
        <f t="shared" si="305"/>
        <v>0</v>
      </c>
      <c r="AP103" s="312">
        <f t="shared" si="305"/>
        <v>0</v>
      </c>
      <c r="AQ103" s="312">
        <f t="shared" si="305"/>
        <v>0</v>
      </c>
      <c r="AR103" s="313">
        <f t="shared" si="306"/>
        <v>0</v>
      </c>
      <c r="AS103" s="311">
        <f t="shared" si="307"/>
        <v>0</v>
      </c>
      <c r="AT103" s="312">
        <f t="shared" si="307"/>
        <v>0</v>
      </c>
      <c r="AU103" s="312">
        <f t="shared" si="307"/>
        <v>0</v>
      </c>
      <c r="AV103" s="312">
        <f t="shared" si="307"/>
        <v>0</v>
      </c>
      <c r="AW103" s="312">
        <f t="shared" si="307"/>
        <v>0</v>
      </c>
      <c r="AX103" s="313">
        <f t="shared" si="308"/>
        <v>0</v>
      </c>
      <c r="AY103" s="311">
        <f t="shared" si="309"/>
        <v>0</v>
      </c>
      <c r="AZ103" s="312">
        <f t="shared" si="309"/>
        <v>0</v>
      </c>
      <c r="BA103" s="312">
        <f t="shared" si="309"/>
        <v>0</v>
      </c>
      <c r="BB103" s="312">
        <f t="shared" si="309"/>
        <v>0</v>
      </c>
      <c r="BC103" s="312">
        <f t="shared" si="309"/>
        <v>0</v>
      </c>
      <c r="BD103" s="313">
        <f t="shared" si="310"/>
        <v>0</v>
      </c>
      <c r="BE103" s="311">
        <f t="shared" si="311"/>
        <v>0</v>
      </c>
      <c r="BF103" s="312">
        <f t="shared" si="311"/>
        <v>0</v>
      </c>
      <c r="BG103" s="312">
        <f t="shared" si="311"/>
        <v>0</v>
      </c>
      <c r="BH103" s="312">
        <f t="shared" si="311"/>
        <v>0</v>
      </c>
      <c r="BI103" s="312">
        <f t="shared" si="311"/>
        <v>0</v>
      </c>
      <c r="BJ103" s="313">
        <f t="shared" si="312"/>
        <v>0</v>
      </c>
      <c r="BK103" s="311">
        <f t="shared" si="313"/>
        <v>0</v>
      </c>
      <c r="BL103" s="312">
        <f t="shared" si="313"/>
        <v>0</v>
      </c>
      <c r="BM103" s="312">
        <f t="shared" si="313"/>
        <v>0</v>
      </c>
      <c r="BN103" s="312">
        <f t="shared" si="313"/>
        <v>0</v>
      </c>
      <c r="BO103" s="312">
        <f t="shared" si="313"/>
        <v>0</v>
      </c>
      <c r="BP103" s="313">
        <f t="shared" si="314"/>
        <v>0</v>
      </c>
      <c r="BQ103" s="311">
        <f t="shared" si="315"/>
        <v>0</v>
      </c>
      <c r="BR103" s="312">
        <f t="shared" si="315"/>
        <v>0</v>
      </c>
      <c r="BS103" s="312">
        <f t="shared" si="315"/>
        <v>0</v>
      </c>
      <c r="BT103" s="312">
        <f t="shared" si="315"/>
        <v>0</v>
      </c>
      <c r="BU103" s="312">
        <f t="shared" si="315"/>
        <v>0</v>
      </c>
      <c r="BV103" s="313">
        <f t="shared" si="316"/>
        <v>0</v>
      </c>
      <c r="BW103" s="311">
        <f t="shared" si="317"/>
        <v>0</v>
      </c>
      <c r="BX103" s="312">
        <f t="shared" si="317"/>
        <v>0</v>
      </c>
      <c r="BY103" s="312">
        <f t="shared" si="317"/>
        <v>0</v>
      </c>
      <c r="BZ103" s="312">
        <f t="shared" si="317"/>
        <v>0</v>
      </c>
      <c r="CA103" s="312">
        <f t="shared" si="317"/>
        <v>0</v>
      </c>
      <c r="CB103" s="313">
        <f t="shared" si="318"/>
        <v>0</v>
      </c>
      <c r="CC103" s="311">
        <f t="shared" si="319"/>
        <v>0</v>
      </c>
      <c r="CD103" s="312">
        <f t="shared" si="319"/>
        <v>0</v>
      </c>
      <c r="CE103" s="312">
        <f t="shared" si="319"/>
        <v>0</v>
      </c>
      <c r="CF103" s="312">
        <f t="shared" si="319"/>
        <v>0</v>
      </c>
      <c r="CG103" s="312">
        <f t="shared" si="319"/>
        <v>0</v>
      </c>
      <c r="CH103" s="313">
        <f t="shared" si="320"/>
        <v>0</v>
      </c>
      <c r="CI103" s="316">
        <f t="shared" si="321"/>
        <v>0</v>
      </c>
      <c r="CJ103" s="316">
        <f t="shared" si="321"/>
        <v>0</v>
      </c>
      <c r="CK103" s="316">
        <f t="shared" si="321"/>
        <v>0</v>
      </c>
      <c r="CL103" s="316">
        <f t="shared" si="321"/>
        <v>0</v>
      </c>
      <c r="CM103" s="316">
        <f t="shared" si="321"/>
        <v>0</v>
      </c>
      <c r="CN103" s="317">
        <f t="shared" si="322"/>
        <v>0</v>
      </c>
      <c r="CO103" s="288"/>
    </row>
    <row r="104" spans="1:93" ht="19.5" customHeight="1" x14ac:dyDescent="0.25">
      <c r="A104" s="41951" t="s">
        <v>35</v>
      </c>
      <c r="B104" s="41952"/>
      <c r="C104" s="318">
        <f t="shared" si="293"/>
        <v>0</v>
      </c>
      <c r="D104" s="319">
        <f t="shared" si="293"/>
        <v>0</v>
      </c>
      <c r="E104" s="319">
        <f t="shared" si="293"/>
        <v>0</v>
      </c>
      <c r="F104" s="319">
        <f t="shared" si="293"/>
        <v>0</v>
      </c>
      <c r="G104" s="319">
        <f t="shared" si="293"/>
        <v>0</v>
      </c>
      <c r="H104" s="320">
        <f t="shared" si="294"/>
        <v>0</v>
      </c>
      <c r="I104" s="321">
        <f t="shared" si="295"/>
        <v>0</v>
      </c>
      <c r="J104" s="319">
        <f t="shared" si="295"/>
        <v>0</v>
      </c>
      <c r="K104" s="319">
        <f t="shared" si="295"/>
        <v>0</v>
      </c>
      <c r="L104" s="319">
        <f t="shared" si="295"/>
        <v>0</v>
      </c>
      <c r="M104" s="319">
        <f t="shared" si="295"/>
        <v>0</v>
      </c>
      <c r="N104" s="322">
        <f t="shared" si="296"/>
        <v>0</v>
      </c>
      <c r="O104" s="318">
        <f t="shared" si="297"/>
        <v>0</v>
      </c>
      <c r="P104" s="319">
        <f t="shared" si="297"/>
        <v>0</v>
      </c>
      <c r="Q104" s="319">
        <f t="shared" si="297"/>
        <v>0</v>
      </c>
      <c r="R104" s="319">
        <f t="shared" si="297"/>
        <v>0</v>
      </c>
      <c r="S104" s="319">
        <f t="shared" si="297"/>
        <v>0</v>
      </c>
      <c r="T104" s="320">
        <f t="shared" si="298"/>
        <v>0</v>
      </c>
      <c r="U104" s="321">
        <f t="shared" si="299"/>
        <v>0</v>
      </c>
      <c r="V104" s="319">
        <f t="shared" si="299"/>
        <v>0</v>
      </c>
      <c r="W104" s="319">
        <f t="shared" si="299"/>
        <v>0</v>
      </c>
      <c r="X104" s="319">
        <f t="shared" si="299"/>
        <v>0</v>
      </c>
      <c r="Y104" s="319">
        <f t="shared" si="299"/>
        <v>0</v>
      </c>
      <c r="Z104" s="322">
        <f t="shared" si="300"/>
        <v>0</v>
      </c>
      <c r="AA104" s="318">
        <f t="shared" si="301"/>
        <v>0</v>
      </c>
      <c r="AB104" s="319">
        <f t="shared" si="301"/>
        <v>0</v>
      </c>
      <c r="AC104" s="319">
        <f t="shared" si="301"/>
        <v>0</v>
      </c>
      <c r="AD104" s="319">
        <f t="shared" si="301"/>
        <v>0</v>
      </c>
      <c r="AE104" s="319">
        <f t="shared" si="301"/>
        <v>0</v>
      </c>
      <c r="AF104" s="320">
        <f t="shared" si="302"/>
        <v>0</v>
      </c>
      <c r="AG104" s="318">
        <f t="shared" si="303"/>
        <v>0</v>
      </c>
      <c r="AH104" s="319">
        <f t="shared" si="303"/>
        <v>0</v>
      </c>
      <c r="AI104" s="319">
        <f t="shared" si="303"/>
        <v>0</v>
      </c>
      <c r="AJ104" s="319">
        <f t="shared" si="303"/>
        <v>0</v>
      </c>
      <c r="AK104" s="319">
        <f t="shared" si="303"/>
        <v>0</v>
      </c>
      <c r="AL104" s="320">
        <f t="shared" si="304"/>
        <v>0</v>
      </c>
      <c r="AM104" s="318">
        <f t="shared" si="305"/>
        <v>0</v>
      </c>
      <c r="AN104" s="319">
        <f t="shared" si="305"/>
        <v>0</v>
      </c>
      <c r="AO104" s="319">
        <f t="shared" si="305"/>
        <v>0</v>
      </c>
      <c r="AP104" s="319">
        <f t="shared" si="305"/>
        <v>0</v>
      </c>
      <c r="AQ104" s="319">
        <f t="shared" si="305"/>
        <v>0</v>
      </c>
      <c r="AR104" s="320">
        <f t="shared" si="306"/>
        <v>0</v>
      </c>
      <c r="AS104" s="318">
        <f t="shared" si="307"/>
        <v>0</v>
      </c>
      <c r="AT104" s="319">
        <f t="shared" si="307"/>
        <v>0</v>
      </c>
      <c r="AU104" s="319">
        <f t="shared" si="307"/>
        <v>0</v>
      </c>
      <c r="AV104" s="319">
        <f t="shared" si="307"/>
        <v>0</v>
      </c>
      <c r="AW104" s="319">
        <f t="shared" si="307"/>
        <v>0</v>
      </c>
      <c r="AX104" s="320">
        <f t="shared" si="308"/>
        <v>0</v>
      </c>
      <c r="AY104" s="318">
        <f t="shared" si="309"/>
        <v>0</v>
      </c>
      <c r="AZ104" s="319">
        <f t="shared" si="309"/>
        <v>0</v>
      </c>
      <c r="BA104" s="319">
        <f t="shared" si="309"/>
        <v>0</v>
      </c>
      <c r="BB104" s="319">
        <f t="shared" si="309"/>
        <v>0</v>
      </c>
      <c r="BC104" s="319">
        <f t="shared" si="309"/>
        <v>0</v>
      </c>
      <c r="BD104" s="320">
        <f t="shared" si="310"/>
        <v>0</v>
      </c>
      <c r="BE104" s="318">
        <f t="shared" si="311"/>
        <v>0</v>
      </c>
      <c r="BF104" s="319">
        <f t="shared" si="311"/>
        <v>0</v>
      </c>
      <c r="BG104" s="319">
        <f t="shared" si="311"/>
        <v>0</v>
      </c>
      <c r="BH104" s="319">
        <f t="shared" si="311"/>
        <v>0</v>
      </c>
      <c r="BI104" s="319">
        <f t="shared" si="311"/>
        <v>0</v>
      </c>
      <c r="BJ104" s="320">
        <f t="shared" si="312"/>
        <v>0</v>
      </c>
      <c r="BK104" s="318">
        <f t="shared" si="313"/>
        <v>0</v>
      </c>
      <c r="BL104" s="319">
        <f t="shared" si="313"/>
        <v>0</v>
      </c>
      <c r="BM104" s="319">
        <f t="shared" si="313"/>
        <v>0</v>
      </c>
      <c r="BN104" s="319">
        <f t="shared" si="313"/>
        <v>0</v>
      </c>
      <c r="BO104" s="319">
        <f t="shared" si="313"/>
        <v>0</v>
      </c>
      <c r="BP104" s="320">
        <f t="shared" si="314"/>
        <v>0</v>
      </c>
      <c r="BQ104" s="318">
        <f t="shared" si="315"/>
        <v>0</v>
      </c>
      <c r="BR104" s="319">
        <f t="shared" si="315"/>
        <v>0</v>
      </c>
      <c r="BS104" s="319">
        <f t="shared" si="315"/>
        <v>0</v>
      </c>
      <c r="BT104" s="319">
        <f t="shared" si="315"/>
        <v>0</v>
      </c>
      <c r="BU104" s="319">
        <f t="shared" si="315"/>
        <v>0</v>
      </c>
      <c r="BV104" s="320">
        <f t="shared" si="316"/>
        <v>0</v>
      </c>
      <c r="BW104" s="318">
        <f t="shared" si="317"/>
        <v>0</v>
      </c>
      <c r="BX104" s="319">
        <f t="shared" si="317"/>
        <v>0</v>
      </c>
      <c r="BY104" s="319">
        <f t="shared" si="317"/>
        <v>0</v>
      </c>
      <c r="BZ104" s="319">
        <f t="shared" si="317"/>
        <v>0</v>
      </c>
      <c r="CA104" s="319">
        <f t="shared" si="317"/>
        <v>0</v>
      </c>
      <c r="CB104" s="320">
        <f t="shared" si="318"/>
        <v>0</v>
      </c>
      <c r="CC104" s="318">
        <f t="shared" si="319"/>
        <v>0</v>
      </c>
      <c r="CD104" s="319">
        <f t="shared" si="319"/>
        <v>0</v>
      </c>
      <c r="CE104" s="319">
        <f t="shared" si="319"/>
        <v>0</v>
      </c>
      <c r="CF104" s="319">
        <f t="shared" si="319"/>
        <v>0</v>
      </c>
      <c r="CG104" s="319">
        <f t="shared" si="319"/>
        <v>0</v>
      </c>
      <c r="CH104" s="320">
        <f t="shared" si="320"/>
        <v>0</v>
      </c>
      <c r="CI104" s="323">
        <f t="shared" si="321"/>
        <v>0</v>
      </c>
      <c r="CJ104" s="323">
        <f t="shared" si="321"/>
        <v>0</v>
      </c>
      <c r="CK104" s="323">
        <f t="shared" si="321"/>
        <v>0</v>
      </c>
      <c r="CL104" s="323">
        <f t="shared" si="321"/>
        <v>0</v>
      </c>
      <c r="CM104" s="323">
        <f t="shared" si="321"/>
        <v>0</v>
      </c>
      <c r="CN104" s="324">
        <f t="shared" si="322"/>
        <v>0</v>
      </c>
      <c r="CO104" s="288"/>
    </row>
    <row r="105" spans="1:93" ht="19.5" customHeight="1" x14ac:dyDescent="0.25">
      <c r="A105" s="41949" t="s">
        <v>140</v>
      </c>
      <c r="B105" s="41950"/>
      <c r="C105" s="325">
        <f t="shared" ref="C105:AH105" si="323">SUM(C97:C104)</f>
        <v>0</v>
      </c>
      <c r="D105" s="325">
        <f t="shared" si="323"/>
        <v>0</v>
      </c>
      <c r="E105" s="325">
        <f t="shared" si="323"/>
        <v>0</v>
      </c>
      <c r="F105" s="325">
        <f t="shared" si="323"/>
        <v>0</v>
      </c>
      <c r="G105" s="325">
        <f t="shared" si="323"/>
        <v>0</v>
      </c>
      <c r="H105" s="325">
        <f t="shared" si="323"/>
        <v>0</v>
      </c>
      <c r="I105" s="405">
        <f t="shared" si="323"/>
        <v>0</v>
      </c>
      <c r="J105" s="325">
        <f t="shared" si="323"/>
        <v>0</v>
      </c>
      <c r="K105" s="325">
        <f t="shared" si="323"/>
        <v>0</v>
      </c>
      <c r="L105" s="325">
        <f t="shared" si="323"/>
        <v>0</v>
      </c>
      <c r="M105" s="325">
        <f t="shared" si="323"/>
        <v>0</v>
      </c>
      <c r="N105" s="325">
        <f t="shared" si="323"/>
        <v>0</v>
      </c>
      <c r="O105" s="405">
        <f t="shared" si="323"/>
        <v>0</v>
      </c>
      <c r="P105" s="325">
        <f t="shared" si="323"/>
        <v>0</v>
      </c>
      <c r="Q105" s="325">
        <f t="shared" si="323"/>
        <v>0</v>
      </c>
      <c r="R105" s="325">
        <f t="shared" si="323"/>
        <v>0</v>
      </c>
      <c r="S105" s="325">
        <f t="shared" si="323"/>
        <v>0</v>
      </c>
      <c r="T105" s="325">
        <f t="shared" si="323"/>
        <v>0</v>
      </c>
      <c r="U105" s="405">
        <f t="shared" si="323"/>
        <v>0</v>
      </c>
      <c r="V105" s="325">
        <f t="shared" si="323"/>
        <v>0</v>
      </c>
      <c r="W105" s="325">
        <f t="shared" si="323"/>
        <v>0</v>
      </c>
      <c r="X105" s="325">
        <f t="shared" si="323"/>
        <v>0</v>
      </c>
      <c r="Y105" s="325">
        <f t="shared" si="323"/>
        <v>0</v>
      </c>
      <c r="Z105" s="325">
        <f t="shared" si="323"/>
        <v>0</v>
      </c>
      <c r="AA105" s="405">
        <f t="shared" si="323"/>
        <v>0</v>
      </c>
      <c r="AB105" s="325">
        <f t="shared" si="323"/>
        <v>0</v>
      </c>
      <c r="AC105" s="325">
        <f t="shared" si="323"/>
        <v>0</v>
      </c>
      <c r="AD105" s="325">
        <f t="shared" si="323"/>
        <v>0</v>
      </c>
      <c r="AE105" s="325">
        <f t="shared" si="323"/>
        <v>0</v>
      </c>
      <c r="AF105" s="325">
        <f t="shared" si="323"/>
        <v>0</v>
      </c>
      <c r="AG105" s="405">
        <f t="shared" si="323"/>
        <v>0</v>
      </c>
      <c r="AH105" s="325">
        <f t="shared" si="323"/>
        <v>0</v>
      </c>
      <c r="AI105" s="325">
        <f t="shared" ref="AI105:BN105" si="324">SUM(AI97:AI104)</f>
        <v>0</v>
      </c>
      <c r="AJ105" s="325">
        <f t="shared" si="324"/>
        <v>0</v>
      </c>
      <c r="AK105" s="325">
        <f t="shared" si="324"/>
        <v>0</v>
      </c>
      <c r="AL105" s="325">
        <f t="shared" si="324"/>
        <v>0</v>
      </c>
      <c r="AM105" s="405">
        <f t="shared" si="324"/>
        <v>0</v>
      </c>
      <c r="AN105" s="325">
        <f t="shared" si="324"/>
        <v>0</v>
      </c>
      <c r="AO105" s="325">
        <f t="shared" si="324"/>
        <v>0</v>
      </c>
      <c r="AP105" s="325">
        <f t="shared" si="324"/>
        <v>0</v>
      </c>
      <c r="AQ105" s="325">
        <f t="shared" si="324"/>
        <v>0</v>
      </c>
      <c r="AR105" s="325">
        <f t="shared" si="324"/>
        <v>0</v>
      </c>
      <c r="AS105" s="405">
        <f t="shared" si="324"/>
        <v>0</v>
      </c>
      <c r="AT105" s="325">
        <f t="shared" si="324"/>
        <v>0</v>
      </c>
      <c r="AU105" s="325">
        <f t="shared" si="324"/>
        <v>0</v>
      </c>
      <c r="AV105" s="325">
        <f t="shared" si="324"/>
        <v>0</v>
      </c>
      <c r="AW105" s="325">
        <f t="shared" si="324"/>
        <v>0</v>
      </c>
      <c r="AX105" s="325">
        <f t="shared" si="324"/>
        <v>0</v>
      </c>
      <c r="AY105" s="405">
        <f t="shared" si="324"/>
        <v>0</v>
      </c>
      <c r="AZ105" s="325">
        <f t="shared" si="324"/>
        <v>0</v>
      </c>
      <c r="BA105" s="325">
        <f t="shared" si="324"/>
        <v>0</v>
      </c>
      <c r="BB105" s="325">
        <f t="shared" si="324"/>
        <v>0</v>
      </c>
      <c r="BC105" s="325">
        <f t="shared" si="324"/>
        <v>0</v>
      </c>
      <c r="BD105" s="325">
        <f t="shared" si="324"/>
        <v>0</v>
      </c>
      <c r="BE105" s="405">
        <f t="shared" si="324"/>
        <v>0</v>
      </c>
      <c r="BF105" s="325">
        <f t="shared" si="324"/>
        <v>0</v>
      </c>
      <c r="BG105" s="325">
        <f t="shared" si="324"/>
        <v>0</v>
      </c>
      <c r="BH105" s="325">
        <f t="shared" si="324"/>
        <v>0</v>
      </c>
      <c r="BI105" s="325">
        <f t="shared" si="324"/>
        <v>0</v>
      </c>
      <c r="BJ105" s="325">
        <f t="shared" si="324"/>
        <v>0</v>
      </c>
      <c r="BK105" s="405">
        <f t="shared" si="324"/>
        <v>0</v>
      </c>
      <c r="BL105" s="325">
        <f t="shared" si="324"/>
        <v>0</v>
      </c>
      <c r="BM105" s="325">
        <f t="shared" si="324"/>
        <v>0</v>
      </c>
      <c r="BN105" s="325">
        <f t="shared" si="324"/>
        <v>0</v>
      </c>
      <c r="BO105" s="325">
        <f t="shared" ref="BO105:CT105" si="325">SUM(BO97:BO104)</f>
        <v>0</v>
      </c>
      <c r="BP105" s="325">
        <f t="shared" si="325"/>
        <v>0</v>
      </c>
      <c r="BQ105" s="405">
        <f t="shared" si="325"/>
        <v>0</v>
      </c>
      <c r="BR105" s="325">
        <f t="shared" si="325"/>
        <v>0</v>
      </c>
      <c r="BS105" s="325">
        <f t="shared" si="325"/>
        <v>0</v>
      </c>
      <c r="BT105" s="325">
        <f t="shared" si="325"/>
        <v>0</v>
      </c>
      <c r="BU105" s="325">
        <f t="shared" si="325"/>
        <v>0</v>
      </c>
      <c r="BV105" s="325">
        <f t="shared" si="325"/>
        <v>0</v>
      </c>
      <c r="BW105" s="405">
        <f t="shared" si="325"/>
        <v>0</v>
      </c>
      <c r="BX105" s="325">
        <f t="shared" si="325"/>
        <v>0</v>
      </c>
      <c r="BY105" s="325">
        <f t="shared" si="325"/>
        <v>0</v>
      </c>
      <c r="BZ105" s="325">
        <f t="shared" si="325"/>
        <v>0</v>
      </c>
      <c r="CA105" s="325">
        <f t="shared" si="325"/>
        <v>0</v>
      </c>
      <c r="CB105" s="325">
        <f t="shared" si="325"/>
        <v>0</v>
      </c>
      <c r="CC105" s="325">
        <f t="shared" si="325"/>
        <v>0</v>
      </c>
      <c r="CD105" s="325">
        <f t="shared" si="325"/>
        <v>0</v>
      </c>
      <c r="CE105" s="325">
        <f t="shared" si="325"/>
        <v>0</v>
      </c>
      <c r="CF105" s="325">
        <f t="shared" si="325"/>
        <v>0</v>
      </c>
      <c r="CG105" s="325">
        <f t="shared" si="325"/>
        <v>0</v>
      </c>
      <c r="CH105" s="325">
        <f t="shared" si="325"/>
        <v>0</v>
      </c>
      <c r="CI105" s="328">
        <f t="shared" si="325"/>
        <v>0</v>
      </c>
      <c r="CJ105" s="328">
        <f t="shared" si="325"/>
        <v>0</v>
      </c>
      <c r="CK105" s="328">
        <f t="shared" si="325"/>
        <v>0</v>
      </c>
      <c r="CL105" s="328">
        <f t="shared" si="325"/>
        <v>0</v>
      </c>
      <c r="CM105" s="328">
        <f t="shared" si="325"/>
        <v>0</v>
      </c>
      <c r="CN105" s="329">
        <f t="shared" si="325"/>
        <v>0</v>
      </c>
      <c r="CO105" s="284"/>
    </row>
    <row r="106" spans="1:93" ht="39.75" customHeight="1" x14ac:dyDescent="0.25">
      <c r="A106" s="406" t="s">
        <v>164</v>
      </c>
      <c r="B106" s="407"/>
      <c r="C106" s="408"/>
      <c r="D106" s="409"/>
      <c r="E106" s="409"/>
      <c r="F106" s="409"/>
      <c r="G106" s="409"/>
      <c r="H106" s="410"/>
      <c r="I106" s="41935"/>
      <c r="J106" s="41936"/>
      <c r="K106" s="41936"/>
      <c r="L106" s="41936"/>
      <c r="M106" s="41936"/>
      <c r="N106" s="41937"/>
      <c r="O106" s="41935"/>
      <c r="P106" s="41936"/>
      <c r="Q106" s="41936"/>
      <c r="R106" s="41936"/>
      <c r="S106" s="41936"/>
      <c r="T106" s="41937"/>
      <c r="U106" s="41935"/>
      <c r="V106" s="41936"/>
      <c r="W106" s="41936"/>
      <c r="X106" s="41936"/>
      <c r="Y106" s="41936"/>
      <c r="Z106" s="41937"/>
      <c r="AA106" s="41935"/>
      <c r="AB106" s="41936"/>
      <c r="AC106" s="41936"/>
      <c r="AD106" s="41936"/>
      <c r="AE106" s="41936"/>
      <c r="AF106" s="41937"/>
      <c r="AG106" s="41935"/>
      <c r="AH106" s="41936"/>
      <c r="AI106" s="41936"/>
      <c r="AJ106" s="41936"/>
      <c r="AK106" s="41936"/>
      <c r="AL106" s="41937"/>
      <c r="AM106" s="41935"/>
      <c r="AN106" s="41936"/>
      <c r="AO106" s="41936"/>
      <c r="AP106" s="41936"/>
      <c r="AQ106" s="41936"/>
      <c r="AR106" s="41937"/>
      <c r="AS106" s="41935"/>
      <c r="AT106" s="41936"/>
      <c r="AU106" s="41936"/>
      <c r="AV106" s="41936"/>
      <c r="AW106" s="41936"/>
      <c r="AX106" s="41937"/>
      <c r="AY106" s="41947"/>
      <c r="AZ106" s="41936"/>
      <c r="BA106" s="41936"/>
      <c r="BB106" s="41936"/>
      <c r="BC106" s="41936"/>
      <c r="BD106" s="41937"/>
      <c r="BE106" s="41935"/>
      <c r="BF106" s="41936"/>
      <c r="BG106" s="41936"/>
      <c r="BH106" s="41936"/>
      <c r="BI106" s="41936"/>
      <c r="BJ106" s="41937"/>
      <c r="BK106" s="41935"/>
      <c r="BL106" s="41936"/>
      <c r="BM106" s="41936"/>
      <c r="BN106" s="41936"/>
      <c r="BO106" s="41936"/>
      <c r="BP106" s="41937"/>
      <c r="BQ106" s="41935"/>
      <c r="BR106" s="41936"/>
      <c r="BS106" s="41936"/>
      <c r="BT106" s="41936"/>
      <c r="BU106" s="41936"/>
      <c r="BV106" s="41937"/>
      <c r="BW106" s="41935"/>
      <c r="BX106" s="41936"/>
      <c r="BY106" s="41936"/>
      <c r="BZ106" s="41936"/>
      <c r="CA106" s="41936"/>
      <c r="CB106" s="41937"/>
      <c r="CC106" s="41938"/>
      <c r="CD106" s="41939"/>
      <c r="CE106" s="41939"/>
      <c r="CF106" s="41939"/>
      <c r="CG106" s="41939"/>
      <c r="CH106" s="41940"/>
      <c r="CI106" s="41941"/>
      <c r="CJ106" s="41942"/>
      <c r="CK106" s="41942"/>
      <c r="CL106" s="41942"/>
      <c r="CM106" s="41942"/>
      <c r="CN106" s="41943"/>
      <c r="CO106" s="288"/>
    </row>
    <row r="107" spans="1:93" ht="19.5" customHeight="1" x14ac:dyDescent="0.25">
      <c r="A107" s="342"/>
      <c r="B107" s="288"/>
      <c r="C107" s="345"/>
      <c r="D107" s="344"/>
      <c r="E107" s="344"/>
      <c r="F107" s="344"/>
      <c r="G107" s="344"/>
      <c r="H107" s="345"/>
      <c r="I107" s="345"/>
      <c r="J107" s="344"/>
      <c r="K107" s="344"/>
      <c r="L107" s="344"/>
      <c r="M107" s="344"/>
      <c r="N107" s="345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4"/>
      <c r="CG107" s="344"/>
      <c r="CH107" s="346"/>
      <c r="CI107" s="347"/>
      <c r="CJ107" s="347"/>
      <c r="CK107" s="347"/>
      <c r="CL107" s="347"/>
      <c r="CM107" s="347"/>
      <c r="CN107" s="284"/>
      <c r="CO107" s="288"/>
    </row>
    <row r="108" spans="1:93" ht="19.5" customHeight="1" x14ac:dyDescent="0.25">
      <c r="A108" s="299" t="s">
        <v>165</v>
      </c>
      <c r="B108" s="284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1"/>
      <c r="AH108" s="411"/>
      <c r="AI108" s="411"/>
      <c r="AJ108" s="411"/>
      <c r="AK108" s="411"/>
      <c r="AL108" s="411"/>
      <c r="AM108" s="411"/>
      <c r="AN108" s="411"/>
      <c r="AO108" s="411"/>
      <c r="AP108" s="411"/>
      <c r="AQ108" s="411"/>
      <c r="AR108" s="411"/>
      <c r="AS108" s="411"/>
      <c r="AT108" s="411"/>
      <c r="AU108" s="411"/>
      <c r="AV108" s="411"/>
      <c r="AW108" s="411"/>
      <c r="AX108" s="411"/>
      <c r="AY108" s="411"/>
      <c r="AZ108" s="411"/>
      <c r="BA108" s="411"/>
      <c r="BB108" s="411"/>
      <c r="BC108" s="411"/>
      <c r="BD108" s="411"/>
      <c r="BE108" s="411"/>
      <c r="BF108" s="411"/>
      <c r="BG108" s="411"/>
      <c r="BH108" s="411"/>
      <c r="BI108" s="411"/>
      <c r="BJ108" s="411"/>
      <c r="BK108" s="411"/>
      <c r="BL108" s="411"/>
      <c r="BM108" s="411"/>
      <c r="BN108" s="411"/>
      <c r="BO108" s="411"/>
      <c r="BP108" s="411"/>
      <c r="BQ108" s="411"/>
      <c r="BR108" s="411"/>
      <c r="BS108" s="411"/>
      <c r="BT108" s="411"/>
      <c r="BU108" s="411"/>
      <c r="BV108" s="411"/>
      <c r="BW108" s="411"/>
      <c r="BX108" s="411"/>
      <c r="BY108" s="411"/>
      <c r="BZ108" s="411"/>
      <c r="CA108" s="411"/>
      <c r="CB108" s="411"/>
      <c r="CC108" s="411"/>
      <c r="CD108" s="411"/>
      <c r="CE108" s="411"/>
      <c r="CF108" s="411"/>
      <c r="CG108" s="411"/>
      <c r="CH108" s="349"/>
      <c r="CI108" s="284"/>
      <c r="CJ108" s="284"/>
      <c r="CK108" s="284"/>
      <c r="CL108" s="284"/>
      <c r="CM108" s="284"/>
      <c r="CN108" s="301"/>
      <c r="CO108" s="291"/>
    </row>
    <row r="109" spans="1:93" ht="24.75" customHeight="1" x14ac:dyDescent="0.25">
      <c r="A109" s="41862" t="s">
        <v>140</v>
      </c>
      <c r="B109" s="41863"/>
      <c r="C109" s="41931" t="s">
        <v>119</v>
      </c>
      <c r="D109" s="41946"/>
      <c r="E109" s="41946"/>
      <c r="F109" s="41946"/>
      <c r="G109" s="41946"/>
      <c r="H109" s="41929"/>
      <c r="I109" s="41932" t="s">
        <v>9</v>
      </c>
      <c r="J109" s="41933"/>
      <c r="K109" s="41933"/>
      <c r="L109" s="41933"/>
      <c r="M109" s="41933"/>
      <c r="N109" s="41934"/>
      <c r="O109" s="41932" t="s">
        <v>10</v>
      </c>
      <c r="P109" s="41933"/>
      <c r="Q109" s="41933"/>
      <c r="R109" s="41933"/>
      <c r="S109" s="41933"/>
      <c r="T109" s="41934"/>
      <c r="U109" s="41932" t="s">
        <v>11</v>
      </c>
      <c r="V109" s="41933"/>
      <c r="W109" s="41933"/>
      <c r="X109" s="41933"/>
      <c r="Y109" s="41933"/>
      <c r="Z109" s="41934"/>
      <c r="AA109" s="41932" t="s">
        <v>12</v>
      </c>
      <c r="AB109" s="41933"/>
      <c r="AC109" s="41933"/>
      <c r="AD109" s="41933"/>
      <c r="AE109" s="41933"/>
      <c r="AF109" s="41934"/>
      <c r="AG109" s="41932" t="s">
        <v>13</v>
      </c>
      <c r="AH109" s="41933"/>
      <c r="AI109" s="41933"/>
      <c r="AJ109" s="41933"/>
      <c r="AK109" s="41933"/>
      <c r="AL109" s="41934"/>
      <c r="AM109" s="41932" t="s">
        <v>14</v>
      </c>
      <c r="AN109" s="41933"/>
      <c r="AO109" s="41933"/>
      <c r="AP109" s="41933"/>
      <c r="AQ109" s="41933"/>
      <c r="AR109" s="41934"/>
      <c r="AS109" s="41932" t="s">
        <v>15</v>
      </c>
      <c r="AT109" s="41933"/>
      <c r="AU109" s="41933"/>
      <c r="AV109" s="41933"/>
      <c r="AW109" s="41933"/>
      <c r="AX109" s="41934"/>
      <c r="AY109" s="41932" t="s">
        <v>2</v>
      </c>
      <c r="AZ109" s="41933"/>
      <c r="BA109" s="41933"/>
      <c r="BB109" s="41933"/>
      <c r="BC109" s="41933"/>
      <c r="BD109" s="41934"/>
      <c r="BE109" s="41932" t="s">
        <v>16</v>
      </c>
      <c r="BF109" s="41933"/>
      <c r="BG109" s="41933"/>
      <c r="BH109" s="41933"/>
      <c r="BI109" s="41933"/>
      <c r="BJ109" s="41934"/>
      <c r="BK109" s="41932" t="s">
        <v>17</v>
      </c>
      <c r="BL109" s="41933"/>
      <c r="BM109" s="41933"/>
      <c r="BN109" s="41933"/>
      <c r="BO109" s="41933"/>
      <c r="BP109" s="41934"/>
      <c r="BQ109" s="41932" t="s">
        <v>18</v>
      </c>
      <c r="BR109" s="41933"/>
      <c r="BS109" s="41933"/>
      <c r="BT109" s="41933"/>
      <c r="BU109" s="41933"/>
      <c r="BV109" s="41934"/>
      <c r="BW109" s="41932" t="s">
        <v>19</v>
      </c>
      <c r="BX109" s="41933"/>
      <c r="BY109" s="41933"/>
      <c r="BZ109" s="41933"/>
      <c r="CA109" s="41933"/>
      <c r="CB109" s="41934"/>
      <c r="CC109" s="41931" t="s">
        <v>144</v>
      </c>
      <c r="CD109" s="41946"/>
      <c r="CE109" s="41946"/>
      <c r="CF109" s="41946"/>
      <c r="CG109" s="41946"/>
      <c r="CH109" s="41946"/>
      <c r="CI109" s="41948" t="s">
        <v>166</v>
      </c>
      <c r="CJ109" s="41944"/>
      <c r="CK109" s="41944"/>
      <c r="CL109" s="41944"/>
      <c r="CM109" s="41944"/>
      <c r="CN109" s="41944"/>
      <c r="CO109" s="291"/>
    </row>
    <row r="110" spans="1:93" ht="30" customHeight="1" x14ac:dyDescent="0.25">
      <c r="A110" s="41862"/>
      <c r="B110" s="41863"/>
      <c r="C110" s="41896" t="s">
        <v>167</v>
      </c>
      <c r="D110" s="41896" t="s">
        <v>168</v>
      </c>
      <c r="E110" s="41896"/>
      <c r="F110" s="41896" t="s">
        <v>169</v>
      </c>
      <c r="G110" s="41896"/>
      <c r="H110" s="41896" t="s">
        <v>170</v>
      </c>
      <c r="I110" s="41930" t="s">
        <v>171</v>
      </c>
      <c r="J110" s="41896" t="s">
        <v>168</v>
      </c>
      <c r="K110" s="41896"/>
      <c r="L110" s="41896" t="s">
        <v>169</v>
      </c>
      <c r="M110" s="41896"/>
      <c r="N110" s="41928" t="s">
        <v>172</v>
      </c>
      <c r="O110" s="41930" t="s">
        <v>171</v>
      </c>
      <c r="P110" s="41896" t="s">
        <v>168</v>
      </c>
      <c r="Q110" s="41896"/>
      <c r="R110" s="41896" t="s">
        <v>169</v>
      </c>
      <c r="S110" s="41896"/>
      <c r="T110" s="41928" t="s">
        <v>172</v>
      </c>
      <c r="U110" s="41930" t="s">
        <v>171</v>
      </c>
      <c r="V110" s="41896" t="s">
        <v>168</v>
      </c>
      <c r="W110" s="41896"/>
      <c r="X110" s="41896" t="s">
        <v>169</v>
      </c>
      <c r="Y110" s="41896"/>
      <c r="Z110" s="41928" t="s">
        <v>172</v>
      </c>
      <c r="AA110" s="41930" t="s">
        <v>171</v>
      </c>
      <c r="AB110" s="41896" t="s">
        <v>168</v>
      </c>
      <c r="AC110" s="41896"/>
      <c r="AD110" s="41896" t="s">
        <v>169</v>
      </c>
      <c r="AE110" s="41896"/>
      <c r="AF110" s="41928" t="s">
        <v>172</v>
      </c>
      <c r="AG110" s="41930" t="s">
        <v>171</v>
      </c>
      <c r="AH110" s="41896" t="s">
        <v>168</v>
      </c>
      <c r="AI110" s="41896"/>
      <c r="AJ110" s="41896" t="s">
        <v>169</v>
      </c>
      <c r="AK110" s="41896"/>
      <c r="AL110" s="41928" t="s">
        <v>172</v>
      </c>
      <c r="AM110" s="41930" t="s">
        <v>171</v>
      </c>
      <c r="AN110" s="41896" t="s">
        <v>168</v>
      </c>
      <c r="AO110" s="41896"/>
      <c r="AP110" s="41896" t="s">
        <v>169</v>
      </c>
      <c r="AQ110" s="41896"/>
      <c r="AR110" s="41928" t="s">
        <v>172</v>
      </c>
      <c r="AS110" s="41930" t="s">
        <v>171</v>
      </c>
      <c r="AT110" s="41896" t="s">
        <v>168</v>
      </c>
      <c r="AU110" s="41896"/>
      <c r="AV110" s="41896" t="s">
        <v>169</v>
      </c>
      <c r="AW110" s="41896"/>
      <c r="AX110" s="41928" t="s">
        <v>172</v>
      </c>
      <c r="AY110" s="41930" t="s">
        <v>171</v>
      </c>
      <c r="AZ110" s="41896" t="s">
        <v>168</v>
      </c>
      <c r="BA110" s="41896"/>
      <c r="BB110" s="41896" t="s">
        <v>169</v>
      </c>
      <c r="BC110" s="41896"/>
      <c r="BD110" s="41928" t="s">
        <v>172</v>
      </c>
      <c r="BE110" s="41930" t="s">
        <v>171</v>
      </c>
      <c r="BF110" s="41896" t="s">
        <v>168</v>
      </c>
      <c r="BG110" s="41896"/>
      <c r="BH110" s="41896" t="s">
        <v>169</v>
      </c>
      <c r="BI110" s="41896"/>
      <c r="BJ110" s="41928" t="s">
        <v>172</v>
      </c>
      <c r="BK110" s="41930" t="s">
        <v>171</v>
      </c>
      <c r="BL110" s="41896" t="s">
        <v>168</v>
      </c>
      <c r="BM110" s="41896"/>
      <c r="BN110" s="41896" t="s">
        <v>169</v>
      </c>
      <c r="BO110" s="41896"/>
      <c r="BP110" s="41928" t="s">
        <v>172</v>
      </c>
      <c r="BQ110" s="41930" t="s">
        <v>171</v>
      </c>
      <c r="BR110" s="41896" t="s">
        <v>168</v>
      </c>
      <c r="BS110" s="41896"/>
      <c r="BT110" s="41896" t="s">
        <v>169</v>
      </c>
      <c r="BU110" s="41896"/>
      <c r="BV110" s="41928" t="s">
        <v>172</v>
      </c>
      <c r="BW110" s="41930" t="s">
        <v>171</v>
      </c>
      <c r="BX110" s="41896" t="s">
        <v>168</v>
      </c>
      <c r="BY110" s="41896"/>
      <c r="BZ110" s="41896" t="s">
        <v>169</v>
      </c>
      <c r="CA110" s="41896"/>
      <c r="CB110" s="41928" t="s">
        <v>172</v>
      </c>
      <c r="CC110" s="41925" t="s">
        <v>173</v>
      </c>
      <c r="CD110" s="41896" t="s">
        <v>168</v>
      </c>
      <c r="CE110" s="41896"/>
      <c r="CF110" s="41896" t="s">
        <v>169</v>
      </c>
      <c r="CG110" s="41896"/>
      <c r="CH110" s="41925" t="s">
        <v>174</v>
      </c>
      <c r="CI110" s="41810" t="s">
        <v>167</v>
      </c>
      <c r="CJ110" s="41927" t="s">
        <v>168</v>
      </c>
      <c r="CK110" s="41927"/>
      <c r="CL110" s="41927" t="s">
        <v>169</v>
      </c>
      <c r="CM110" s="41927"/>
      <c r="CN110" s="41810" t="s">
        <v>175</v>
      </c>
      <c r="CO110" s="291"/>
    </row>
    <row r="111" spans="1:93" ht="30" customHeight="1" x14ac:dyDescent="0.25">
      <c r="A111" s="41944"/>
      <c r="B111" s="41945"/>
      <c r="C111" s="41896"/>
      <c r="D111" s="350" t="s">
        <v>56</v>
      </c>
      <c r="E111" s="350" t="s">
        <v>57</v>
      </c>
      <c r="F111" s="350" t="s">
        <v>56</v>
      </c>
      <c r="G111" s="350" t="s">
        <v>57</v>
      </c>
      <c r="H111" s="41896"/>
      <c r="I111" s="41931"/>
      <c r="J111" s="350" t="s">
        <v>56</v>
      </c>
      <c r="K111" s="350" t="s">
        <v>57</v>
      </c>
      <c r="L111" s="350" t="s">
        <v>56</v>
      </c>
      <c r="M111" s="350" t="s">
        <v>57</v>
      </c>
      <c r="N111" s="41929"/>
      <c r="O111" s="41931"/>
      <c r="P111" s="350" t="s">
        <v>56</v>
      </c>
      <c r="Q111" s="350" t="s">
        <v>57</v>
      </c>
      <c r="R111" s="350" t="s">
        <v>56</v>
      </c>
      <c r="S111" s="350" t="s">
        <v>57</v>
      </c>
      <c r="T111" s="41929"/>
      <c r="U111" s="41931"/>
      <c r="V111" s="350" t="s">
        <v>56</v>
      </c>
      <c r="W111" s="350" t="s">
        <v>57</v>
      </c>
      <c r="X111" s="350" t="s">
        <v>56</v>
      </c>
      <c r="Y111" s="350" t="s">
        <v>57</v>
      </c>
      <c r="Z111" s="41929"/>
      <c r="AA111" s="41931"/>
      <c r="AB111" s="350" t="s">
        <v>56</v>
      </c>
      <c r="AC111" s="350" t="s">
        <v>57</v>
      </c>
      <c r="AD111" s="350" t="s">
        <v>56</v>
      </c>
      <c r="AE111" s="350" t="s">
        <v>57</v>
      </c>
      <c r="AF111" s="41929"/>
      <c r="AG111" s="41931"/>
      <c r="AH111" s="350" t="s">
        <v>56</v>
      </c>
      <c r="AI111" s="350" t="s">
        <v>57</v>
      </c>
      <c r="AJ111" s="350" t="s">
        <v>56</v>
      </c>
      <c r="AK111" s="350" t="s">
        <v>57</v>
      </c>
      <c r="AL111" s="41929"/>
      <c r="AM111" s="41931"/>
      <c r="AN111" s="350" t="s">
        <v>56</v>
      </c>
      <c r="AO111" s="350" t="s">
        <v>57</v>
      </c>
      <c r="AP111" s="350" t="s">
        <v>56</v>
      </c>
      <c r="AQ111" s="350" t="s">
        <v>57</v>
      </c>
      <c r="AR111" s="41929"/>
      <c r="AS111" s="41931"/>
      <c r="AT111" s="350" t="s">
        <v>56</v>
      </c>
      <c r="AU111" s="350" t="s">
        <v>57</v>
      </c>
      <c r="AV111" s="350" t="s">
        <v>56</v>
      </c>
      <c r="AW111" s="350" t="s">
        <v>57</v>
      </c>
      <c r="AX111" s="41929"/>
      <c r="AY111" s="41931"/>
      <c r="AZ111" s="350" t="s">
        <v>56</v>
      </c>
      <c r="BA111" s="350" t="s">
        <v>57</v>
      </c>
      <c r="BB111" s="350" t="s">
        <v>56</v>
      </c>
      <c r="BC111" s="350" t="s">
        <v>57</v>
      </c>
      <c r="BD111" s="41929"/>
      <c r="BE111" s="41931"/>
      <c r="BF111" s="350" t="s">
        <v>56</v>
      </c>
      <c r="BG111" s="350" t="s">
        <v>57</v>
      </c>
      <c r="BH111" s="350" t="s">
        <v>56</v>
      </c>
      <c r="BI111" s="350" t="s">
        <v>57</v>
      </c>
      <c r="BJ111" s="41929"/>
      <c r="BK111" s="41931"/>
      <c r="BL111" s="350" t="s">
        <v>56</v>
      </c>
      <c r="BM111" s="350" t="s">
        <v>57</v>
      </c>
      <c r="BN111" s="350" t="s">
        <v>56</v>
      </c>
      <c r="BO111" s="350" t="s">
        <v>57</v>
      </c>
      <c r="BP111" s="41929"/>
      <c r="BQ111" s="41931"/>
      <c r="BR111" s="350" t="s">
        <v>56</v>
      </c>
      <c r="BS111" s="350" t="s">
        <v>57</v>
      </c>
      <c r="BT111" s="350" t="s">
        <v>56</v>
      </c>
      <c r="BU111" s="350" t="s">
        <v>57</v>
      </c>
      <c r="BV111" s="41929"/>
      <c r="BW111" s="41931"/>
      <c r="BX111" s="350" t="s">
        <v>56</v>
      </c>
      <c r="BY111" s="350" t="s">
        <v>57</v>
      </c>
      <c r="BZ111" s="350" t="s">
        <v>56</v>
      </c>
      <c r="CA111" s="350" t="s">
        <v>57</v>
      </c>
      <c r="CB111" s="41929"/>
      <c r="CC111" s="41926"/>
      <c r="CD111" s="350" t="s">
        <v>56</v>
      </c>
      <c r="CE111" s="350" t="s">
        <v>57</v>
      </c>
      <c r="CF111" s="350" t="s">
        <v>56</v>
      </c>
      <c r="CG111" s="350" t="s">
        <v>57</v>
      </c>
      <c r="CH111" s="41926"/>
      <c r="CI111" s="41843"/>
      <c r="CJ111" s="351" t="s">
        <v>56</v>
      </c>
      <c r="CK111" s="351" t="s">
        <v>57</v>
      </c>
      <c r="CL111" s="351" t="s">
        <v>56</v>
      </c>
      <c r="CM111" s="351" t="s">
        <v>57</v>
      </c>
      <c r="CN111" s="41843"/>
      <c r="CO111" s="291"/>
    </row>
    <row r="112" spans="1:93" ht="19.5" customHeight="1" x14ac:dyDescent="0.25">
      <c r="A112" s="337" t="s">
        <v>133</v>
      </c>
      <c r="B112" s="337"/>
      <c r="C112" s="338"/>
      <c r="D112" s="338"/>
      <c r="E112" s="338"/>
      <c r="F112" s="338"/>
      <c r="G112" s="338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39"/>
      <c r="AG112" s="339"/>
      <c r="AH112" s="339"/>
      <c r="AI112" s="339"/>
      <c r="AJ112" s="339"/>
      <c r="AK112" s="339"/>
      <c r="AL112" s="339"/>
      <c r="AM112" s="339"/>
      <c r="AN112" s="339"/>
      <c r="AO112" s="339"/>
      <c r="AP112" s="339"/>
      <c r="AQ112" s="339"/>
      <c r="AR112" s="339"/>
      <c r="AS112" s="339"/>
      <c r="AT112" s="339"/>
      <c r="AU112" s="339"/>
      <c r="AV112" s="339"/>
      <c r="AW112" s="339"/>
      <c r="AX112" s="339"/>
      <c r="AY112" s="339"/>
      <c r="AZ112" s="339"/>
      <c r="BA112" s="339"/>
      <c r="BB112" s="339"/>
      <c r="BC112" s="339"/>
      <c r="BD112" s="339"/>
      <c r="BE112" s="339"/>
      <c r="BF112" s="339"/>
      <c r="BG112" s="339"/>
      <c r="BH112" s="339"/>
      <c r="BI112" s="339"/>
      <c r="BJ112" s="339"/>
      <c r="BK112" s="339"/>
      <c r="BL112" s="339"/>
      <c r="BM112" s="339"/>
      <c r="BN112" s="339"/>
      <c r="BO112" s="339"/>
      <c r="BP112" s="339"/>
      <c r="BQ112" s="339"/>
      <c r="BR112" s="339"/>
      <c r="BS112" s="339"/>
      <c r="BT112" s="339"/>
      <c r="BU112" s="339"/>
      <c r="BV112" s="339"/>
      <c r="BW112" s="339"/>
      <c r="BX112" s="339"/>
      <c r="BY112" s="339"/>
      <c r="BZ112" s="339"/>
      <c r="CA112" s="339"/>
      <c r="CB112" s="339"/>
      <c r="CC112" s="339"/>
      <c r="CD112" s="339"/>
      <c r="CE112" s="339"/>
      <c r="CF112" s="339"/>
      <c r="CG112" s="339"/>
      <c r="CH112" s="339"/>
      <c r="CI112" s="340"/>
      <c r="CJ112" s="340"/>
      <c r="CK112" s="340"/>
      <c r="CL112" s="340"/>
      <c r="CM112" s="340"/>
      <c r="CN112" s="340"/>
      <c r="CO112" s="291"/>
    </row>
    <row r="113" spans="1:93" ht="19.5" customHeight="1" x14ac:dyDescent="0.25">
      <c r="A113" s="41921" t="s">
        <v>113</v>
      </c>
      <c r="B113" s="41922"/>
      <c r="C113" s="304">
        <f>C12</f>
        <v>0</v>
      </c>
      <c r="D113" s="305">
        <f>D12</f>
        <v>0</v>
      </c>
      <c r="E113" s="305">
        <f>E12</f>
        <v>0</v>
      </c>
      <c r="F113" s="305">
        <f>F12</f>
        <v>0</v>
      </c>
      <c r="G113" s="305">
        <f>G12</f>
        <v>0</v>
      </c>
      <c r="H113" s="306">
        <f t="shared" ref="H113:H121" si="326">C113+D113-E113+F113-G113</f>
        <v>0</v>
      </c>
      <c r="I113" s="307">
        <f t="shared" ref="I113:I121" si="327">H113</f>
        <v>0</v>
      </c>
      <c r="J113" s="305">
        <f>J12</f>
        <v>0</v>
      </c>
      <c r="K113" s="305">
        <f>K12</f>
        <v>0</v>
      </c>
      <c r="L113" s="305">
        <f>L12</f>
        <v>0</v>
      </c>
      <c r="M113" s="305">
        <f>M12</f>
        <v>0</v>
      </c>
      <c r="N113" s="308">
        <f t="shared" ref="N113:N121" si="328">I113+J113-K113+L113-M113</f>
        <v>0</v>
      </c>
      <c r="O113" s="304">
        <f t="shared" ref="O113:O121" si="329">N113</f>
        <v>0</v>
      </c>
      <c r="P113" s="305">
        <f>P12</f>
        <v>0</v>
      </c>
      <c r="Q113" s="305">
        <f>Q12</f>
        <v>0</v>
      </c>
      <c r="R113" s="305">
        <f>R12</f>
        <v>0</v>
      </c>
      <c r="S113" s="305">
        <f>S12</f>
        <v>0</v>
      </c>
      <c r="T113" s="306">
        <f t="shared" ref="T113:T121" si="330">O113+P113-Q113+R113-S113</f>
        <v>0</v>
      </c>
      <c r="U113" s="307">
        <f t="shared" ref="U113:U121" si="331">T113</f>
        <v>0</v>
      </c>
      <c r="V113" s="305">
        <f>V12</f>
        <v>0</v>
      </c>
      <c r="W113" s="305">
        <f>W12</f>
        <v>0</v>
      </c>
      <c r="X113" s="305">
        <f>X12</f>
        <v>0</v>
      </c>
      <c r="Y113" s="305">
        <f>Y12</f>
        <v>0</v>
      </c>
      <c r="Z113" s="308">
        <f t="shared" ref="Z113:Z121" si="332">U113+V113-W113+X113-Y113</f>
        <v>0</v>
      </c>
      <c r="AA113" s="304">
        <f t="shared" ref="AA113:AA121" si="333">Z113</f>
        <v>0</v>
      </c>
      <c r="AB113" s="305">
        <f>AB12</f>
        <v>0</v>
      </c>
      <c r="AC113" s="305">
        <f>AC12</f>
        <v>0</v>
      </c>
      <c r="AD113" s="305">
        <f>AD12</f>
        <v>0</v>
      </c>
      <c r="AE113" s="305">
        <f>AE12</f>
        <v>0</v>
      </c>
      <c r="AF113" s="306">
        <f t="shared" ref="AF113:AF121" si="334">AA113+AB113-AC113+AD113-AE113</f>
        <v>0</v>
      </c>
      <c r="AG113" s="304">
        <f t="shared" ref="AG113:AG121" si="335">AF113</f>
        <v>0</v>
      </c>
      <c r="AH113" s="305">
        <f>AH12</f>
        <v>0</v>
      </c>
      <c r="AI113" s="305">
        <f>AI12</f>
        <v>0</v>
      </c>
      <c r="AJ113" s="305">
        <f>AJ12</f>
        <v>0</v>
      </c>
      <c r="AK113" s="305">
        <f>AK12</f>
        <v>0</v>
      </c>
      <c r="AL113" s="306">
        <f t="shared" ref="AL113:AL121" si="336">AG113+AH113-AI113+AJ113-AK113</f>
        <v>0</v>
      </c>
      <c r="AM113" s="304">
        <f t="shared" ref="AM113:AM121" si="337">AL113</f>
        <v>0</v>
      </c>
      <c r="AN113" s="305">
        <f>AN12</f>
        <v>0</v>
      </c>
      <c r="AO113" s="305">
        <f>AO12</f>
        <v>0</v>
      </c>
      <c r="AP113" s="305">
        <f>AP12</f>
        <v>0</v>
      </c>
      <c r="AQ113" s="305">
        <f>AQ12</f>
        <v>0</v>
      </c>
      <c r="AR113" s="306">
        <f t="shared" ref="AR113:AR121" si="338">AM113+AN113-AO113+AP113-AQ113</f>
        <v>0</v>
      </c>
      <c r="AS113" s="304">
        <f t="shared" ref="AS113:AS121" si="339">AR113</f>
        <v>0</v>
      </c>
      <c r="AT113" s="305">
        <f>AT12</f>
        <v>0</v>
      </c>
      <c r="AU113" s="305">
        <f>AU12</f>
        <v>0</v>
      </c>
      <c r="AV113" s="305">
        <f>AV12</f>
        <v>0</v>
      </c>
      <c r="AW113" s="305">
        <f>AW12</f>
        <v>0</v>
      </c>
      <c r="AX113" s="306">
        <f t="shared" ref="AX113:AX121" si="340">AS113+AT113-AU113+AV113-AW113</f>
        <v>0</v>
      </c>
      <c r="AY113" s="304">
        <f t="shared" ref="AY113:AY121" si="341">AX113</f>
        <v>0</v>
      </c>
      <c r="AZ113" s="305">
        <f>AZ12</f>
        <v>0</v>
      </c>
      <c r="BA113" s="305">
        <f>BA12</f>
        <v>0</v>
      </c>
      <c r="BB113" s="305">
        <f>BB12</f>
        <v>0</v>
      </c>
      <c r="BC113" s="305">
        <f>BC12</f>
        <v>0</v>
      </c>
      <c r="BD113" s="306">
        <f t="shared" ref="BD113:BD121" si="342">AY113+AZ113-BA113+BB113-BC113</f>
        <v>0</v>
      </c>
      <c r="BE113" s="304">
        <f t="shared" ref="BE113:BE121" si="343">BD113</f>
        <v>0</v>
      </c>
      <c r="BF113" s="305">
        <f>BF12</f>
        <v>0</v>
      </c>
      <c r="BG113" s="305">
        <f>BG12</f>
        <v>0</v>
      </c>
      <c r="BH113" s="305">
        <f>BH12</f>
        <v>0</v>
      </c>
      <c r="BI113" s="305">
        <f>BI12</f>
        <v>0</v>
      </c>
      <c r="BJ113" s="306">
        <f t="shared" ref="BJ113:BJ121" si="344">BE113+BF113-BG113+BH113-BI113</f>
        <v>0</v>
      </c>
      <c r="BK113" s="304">
        <f t="shared" ref="BK113:BK121" si="345">BJ113</f>
        <v>0</v>
      </c>
      <c r="BL113" s="305">
        <f>BL12</f>
        <v>0</v>
      </c>
      <c r="BM113" s="305">
        <f>BM12</f>
        <v>0</v>
      </c>
      <c r="BN113" s="305">
        <f>BN12</f>
        <v>0</v>
      </c>
      <c r="BO113" s="305">
        <f>BO12</f>
        <v>0</v>
      </c>
      <c r="BP113" s="306">
        <f t="shared" ref="BP113:BP121" si="346">BK113+BL113-BM113+BN113-BO113</f>
        <v>0</v>
      </c>
      <c r="BQ113" s="304">
        <f t="shared" ref="BQ113:BQ121" si="347">BP113</f>
        <v>0</v>
      </c>
      <c r="BR113" s="305">
        <f>BR12</f>
        <v>0</v>
      </c>
      <c r="BS113" s="305">
        <f>BS12</f>
        <v>0</v>
      </c>
      <c r="BT113" s="305">
        <f>BT12</f>
        <v>0</v>
      </c>
      <c r="BU113" s="305">
        <f>BU12</f>
        <v>0</v>
      </c>
      <c r="BV113" s="306">
        <f t="shared" ref="BV113:BV121" si="348">BQ113+BR113-BS113+BT113-BU113</f>
        <v>0</v>
      </c>
      <c r="BW113" s="304">
        <f t="shared" ref="BW113:BW121" si="349">BV113</f>
        <v>0</v>
      </c>
      <c r="BX113" s="305">
        <f>BX12</f>
        <v>0</v>
      </c>
      <c r="BY113" s="305">
        <f>BY12</f>
        <v>0</v>
      </c>
      <c r="BZ113" s="305">
        <f>BZ12</f>
        <v>0</v>
      </c>
      <c r="CA113" s="305">
        <f>CA12</f>
        <v>0</v>
      </c>
      <c r="CB113" s="306">
        <f t="shared" ref="CB113:CB121" si="350">BW113+BX113-BY113+BZ113-CA113</f>
        <v>0</v>
      </c>
      <c r="CC113" s="304">
        <f t="shared" ref="CC113:CC121" si="351">H113</f>
        <v>0</v>
      </c>
      <c r="CD113" s="305">
        <f t="shared" ref="CD113:CD121" si="352">J113+P113+V113+AB113+AH113+AN113+AT113+AZ113+BF113+BL113+BR113+BX113</f>
        <v>0</v>
      </c>
      <c r="CE113" s="305">
        <f t="shared" ref="CE113:CE121" si="353">K113+Q113+W113+AC113+AI113+AO113+AU113+BA113+BG113+BM113+BS113+BY113</f>
        <v>0</v>
      </c>
      <c r="CF113" s="305">
        <f t="shared" ref="CF113:CF121" si="354">L113+R113+X113+AD113+AJ113+AP113+AV113+BB113+BH113+BN113+BT113+BZ113</f>
        <v>0</v>
      </c>
      <c r="CG113" s="305">
        <f t="shared" ref="CG113:CG121" si="355">M113+S113+Y113+AE113+AK113+AQ113+AW113+BC113+BI113+BO113+BU113+CA113</f>
        <v>0</v>
      </c>
      <c r="CH113" s="306">
        <f t="shared" ref="CH113:CH121" si="356">CC113+CD113-CE113+CF113-CG113</f>
        <v>0</v>
      </c>
      <c r="CI113" s="309">
        <f t="shared" ref="CI113:CI121" si="357">C113</f>
        <v>0</v>
      </c>
      <c r="CJ113" s="309">
        <f t="shared" ref="CJ113:CJ121" si="358">D113+CD113</f>
        <v>0</v>
      </c>
      <c r="CK113" s="309">
        <f t="shared" ref="CK113:CK121" si="359">E113+CE113</f>
        <v>0</v>
      </c>
      <c r="CL113" s="309">
        <f t="shared" ref="CL113:CL121" si="360">F113+CF113</f>
        <v>0</v>
      </c>
      <c r="CM113" s="309">
        <f t="shared" ref="CM113:CM121" si="361">G113+CG113</f>
        <v>0</v>
      </c>
      <c r="CN113" s="310">
        <f t="shared" ref="CN113:CN121" si="362">CI113+CJ113-CK113+CL113-CM113</f>
        <v>0</v>
      </c>
      <c r="CO113" s="288"/>
    </row>
    <row r="114" spans="1:93" ht="19.5" customHeight="1" x14ac:dyDescent="0.25">
      <c r="A114" s="41915" t="s">
        <v>134</v>
      </c>
      <c r="B114" s="41916"/>
      <c r="C114" s="311">
        <f t="shared" ref="C114:C121" si="363">C22+C67</f>
        <v>0</v>
      </c>
      <c r="D114" s="312">
        <f t="shared" ref="D114:E121" si="364">D22</f>
        <v>0</v>
      </c>
      <c r="E114" s="312">
        <f t="shared" si="364"/>
        <v>0</v>
      </c>
      <c r="F114" s="312">
        <f t="shared" ref="F114:G121" si="365">F67</f>
        <v>0</v>
      </c>
      <c r="G114" s="312">
        <f t="shared" si="365"/>
        <v>0</v>
      </c>
      <c r="H114" s="313">
        <f t="shared" si="326"/>
        <v>0</v>
      </c>
      <c r="I114" s="314">
        <f t="shared" si="327"/>
        <v>0</v>
      </c>
      <c r="J114" s="312">
        <f t="shared" ref="J114:K121" si="366">J22</f>
        <v>0</v>
      </c>
      <c r="K114" s="312">
        <f t="shared" si="366"/>
        <v>0</v>
      </c>
      <c r="L114" s="312">
        <f t="shared" ref="L114:M121" si="367">L67</f>
        <v>0</v>
      </c>
      <c r="M114" s="312">
        <f t="shared" si="367"/>
        <v>0</v>
      </c>
      <c r="N114" s="315">
        <f t="shared" si="328"/>
        <v>0</v>
      </c>
      <c r="O114" s="311">
        <f t="shared" si="329"/>
        <v>0</v>
      </c>
      <c r="P114" s="312">
        <f t="shared" ref="P114:Q121" si="368">P22</f>
        <v>0</v>
      </c>
      <c r="Q114" s="312">
        <f t="shared" si="368"/>
        <v>0</v>
      </c>
      <c r="R114" s="312">
        <f t="shared" ref="R114:S121" si="369">R67</f>
        <v>0</v>
      </c>
      <c r="S114" s="312">
        <f t="shared" si="369"/>
        <v>0</v>
      </c>
      <c r="T114" s="313">
        <f t="shared" si="330"/>
        <v>0</v>
      </c>
      <c r="U114" s="314">
        <f t="shared" si="331"/>
        <v>0</v>
      </c>
      <c r="V114" s="312">
        <f t="shared" ref="V114:W121" si="370">V22</f>
        <v>0</v>
      </c>
      <c r="W114" s="312">
        <f t="shared" si="370"/>
        <v>0</v>
      </c>
      <c r="X114" s="312">
        <f t="shared" ref="X114:Y121" si="371">X67</f>
        <v>0</v>
      </c>
      <c r="Y114" s="312">
        <f t="shared" si="371"/>
        <v>0</v>
      </c>
      <c r="Z114" s="315">
        <f t="shared" si="332"/>
        <v>0</v>
      </c>
      <c r="AA114" s="311">
        <f t="shared" si="333"/>
        <v>0</v>
      </c>
      <c r="AB114" s="312">
        <f t="shared" ref="AB114:AC121" si="372">AB22</f>
        <v>0</v>
      </c>
      <c r="AC114" s="312">
        <f t="shared" si="372"/>
        <v>0</v>
      </c>
      <c r="AD114" s="312">
        <f t="shared" ref="AD114:AE121" si="373">AD67</f>
        <v>0</v>
      </c>
      <c r="AE114" s="312">
        <f t="shared" si="373"/>
        <v>0</v>
      </c>
      <c r="AF114" s="313">
        <f t="shared" si="334"/>
        <v>0</v>
      </c>
      <c r="AG114" s="311">
        <f t="shared" si="335"/>
        <v>0</v>
      </c>
      <c r="AH114" s="312">
        <f t="shared" ref="AH114:AI121" si="374">AH22</f>
        <v>0</v>
      </c>
      <c r="AI114" s="312">
        <f t="shared" si="374"/>
        <v>0</v>
      </c>
      <c r="AJ114" s="312">
        <f t="shared" ref="AJ114:AK121" si="375">AJ67</f>
        <v>0</v>
      </c>
      <c r="AK114" s="312">
        <f t="shared" si="375"/>
        <v>0</v>
      </c>
      <c r="AL114" s="313">
        <f t="shared" si="336"/>
        <v>0</v>
      </c>
      <c r="AM114" s="311">
        <f t="shared" si="337"/>
        <v>0</v>
      </c>
      <c r="AN114" s="312">
        <f t="shared" ref="AN114:AO121" si="376">AN22</f>
        <v>0</v>
      </c>
      <c r="AO114" s="312">
        <f t="shared" si="376"/>
        <v>0</v>
      </c>
      <c r="AP114" s="312">
        <f t="shared" ref="AP114:AQ121" si="377">AP67</f>
        <v>0</v>
      </c>
      <c r="AQ114" s="312">
        <f t="shared" si="377"/>
        <v>0</v>
      </c>
      <c r="AR114" s="313">
        <f t="shared" si="338"/>
        <v>0</v>
      </c>
      <c r="AS114" s="311">
        <f t="shared" si="339"/>
        <v>0</v>
      </c>
      <c r="AT114" s="312">
        <f t="shared" ref="AT114:AU121" si="378">AT22</f>
        <v>0</v>
      </c>
      <c r="AU114" s="312">
        <f t="shared" si="378"/>
        <v>0</v>
      </c>
      <c r="AV114" s="312">
        <f t="shared" ref="AV114:AW121" si="379">AV67</f>
        <v>0</v>
      </c>
      <c r="AW114" s="312">
        <f t="shared" si="379"/>
        <v>0</v>
      </c>
      <c r="AX114" s="313">
        <f t="shared" si="340"/>
        <v>0</v>
      </c>
      <c r="AY114" s="311">
        <f t="shared" si="341"/>
        <v>0</v>
      </c>
      <c r="AZ114" s="312">
        <f t="shared" ref="AZ114:BA121" si="380">AZ22</f>
        <v>0</v>
      </c>
      <c r="BA114" s="312">
        <f t="shared" si="380"/>
        <v>0</v>
      </c>
      <c r="BB114" s="312">
        <f t="shared" ref="BB114:BC121" si="381">BB67</f>
        <v>0</v>
      </c>
      <c r="BC114" s="312">
        <f t="shared" si="381"/>
        <v>0</v>
      </c>
      <c r="BD114" s="313">
        <f t="shared" si="342"/>
        <v>0</v>
      </c>
      <c r="BE114" s="311">
        <f t="shared" si="343"/>
        <v>0</v>
      </c>
      <c r="BF114" s="312">
        <f t="shared" ref="BF114:BG121" si="382">BF22</f>
        <v>0</v>
      </c>
      <c r="BG114" s="312">
        <f t="shared" si="382"/>
        <v>0</v>
      </c>
      <c r="BH114" s="312">
        <f t="shared" ref="BH114:BI121" si="383">BH67</f>
        <v>0</v>
      </c>
      <c r="BI114" s="312">
        <f t="shared" si="383"/>
        <v>0</v>
      </c>
      <c r="BJ114" s="313">
        <f t="shared" si="344"/>
        <v>0</v>
      </c>
      <c r="BK114" s="311">
        <f t="shared" si="345"/>
        <v>0</v>
      </c>
      <c r="BL114" s="312">
        <f t="shared" ref="BL114:BM121" si="384">BL22</f>
        <v>0</v>
      </c>
      <c r="BM114" s="312">
        <f t="shared" si="384"/>
        <v>0</v>
      </c>
      <c r="BN114" s="312">
        <f t="shared" ref="BN114:BO121" si="385">BN67</f>
        <v>0</v>
      </c>
      <c r="BO114" s="312">
        <f t="shared" si="385"/>
        <v>0</v>
      </c>
      <c r="BP114" s="313">
        <f t="shared" si="346"/>
        <v>0</v>
      </c>
      <c r="BQ114" s="311">
        <f t="shared" si="347"/>
        <v>0</v>
      </c>
      <c r="BR114" s="312">
        <f t="shared" ref="BR114:BS121" si="386">BR22</f>
        <v>0</v>
      </c>
      <c r="BS114" s="312">
        <f t="shared" si="386"/>
        <v>0</v>
      </c>
      <c r="BT114" s="312">
        <f t="shared" ref="BT114:BU121" si="387">BT67</f>
        <v>0</v>
      </c>
      <c r="BU114" s="312">
        <f t="shared" si="387"/>
        <v>0</v>
      </c>
      <c r="BV114" s="313">
        <f t="shared" si="348"/>
        <v>0</v>
      </c>
      <c r="BW114" s="311">
        <f t="shared" si="349"/>
        <v>0</v>
      </c>
      <c r="BX114" s="312">
        <f t="shared" ref="BX114:BY121" si="388">BX22</f>
        <v>0</v>
      </c>
      <c r="BY114" s="312">
        <f t="shared" si="388"/>
        <v>0</v>
      </c>
      <c r="BZ114" s="312">
        <f t="shared" ref="BZ114:CA121" si="389">BZ67</f>
        <v>0</v>
      </c>
      <c r="CA114" s="312">
        <f t="shared" si="389"/>
        <v>0</v>
      </c>
      <c r="CB114" s="313">
        <f t="shared" si="350"/>
        <v>0</v>
      </c>
      <c r="CC114" s="311">
        <f t="shared" si="351"/>
        <v>0</v>
      </c>
      <c r="CD114" s="312">
        <f t="shared" si="352"/>
        <v>0</v>
      </c>
      <c r="CE114" s="312">
        <f t="shared" si="353"/>
        <v>0</v>
      </c>
      <c r="CF114" s="312">
        <f t="shared" si="354"/>
        <v>0</v>
      </c>
      <c r="CG114" s="312">
        <f t="shared" si="355"/>
        <v>0</v>
      </c>
      <c r="CH114" s="313">
        <f t="shared" si="356"/>
        <v>0</v>
      </c>
      <c r="CI114" s="316">
        <f t="shared" si="357"/>
        <v>0</v>
      </c>
      <c r="CJ114" s="316">
        <f t="shared" si="358"/>
        <v>0</v>
      </c>
      <c r="CK114" s="316">
        <f t="shared" si="359"/>
        <v>0</v>
      </c>
      <c r="CL114" s="316">
        <f t="shared" si="360"/>
        <v>0</v>
      </c>
      <c r="CM114" s="316">
        <f t="shared" si="361"/>
        <v>0</v>
      </c>
      <c r="CN114" s="317">
        <f t="shared" si="362"/>
        <v>0</v>
      </c>
      <c r="CO114" s="288"/>
    </row>
    <row r="115" spans="1:93" ht="19.5" customHeight="1" x14ac:dyDescent="0.25">
      <c r="A115" s="41915" t="s">
        <v>135</v>
      </c>
      <c r="B115" s="41916"/>
      <c r="C115" s="311">
        <f t="shared" si="363"/>
        <v>0</v>
      </c>
      <c r="D115" s="312">
        <f t="shared" si="364"/>
        <v>0</v>
      </c>
      <c r="E115" s="312">
        <f t="shared" si="364"/>
        <v>0</v>
      </c>
      <c r="F115" s="312">
        <f t="shared" si="365"/>
        <v>0</v>
      </c>
      <c r="G115" s="312">
        <f t="shared" si="365"/>
        <v>0</v>
      </c>
      <c r="H115" s="313">
        <f t="shared" si="326"/>
        <v>0</v>
      </c>
      <c r="I115" s="314">
        <f t="shared" si="327"/>
        <v>0</v>
      </c>
      <c r="J115" s="312">
        <f t="shared" si="366"/>
        <v>0</v>
      </c>
      <c r="K115" s="312">
        <f t="shared" si="366"/>
        <v>0</v>
      </c>
      <c r="L115" s="312">
        <f t="shared" si="367"/>
        <v>0</v>
      </c>
      <c r="M115" s="312">
        <f t="shared" si="367"/>
        <v>0</v>
      </c>
      <c r="N115" s="315">
        <f t="shared" si="328"/>
        <v>0</v>
      </c>
      <c r="O115" s="311">
        <f t="shared" si="329"/>
        <v>0</v>
      </c>
      <c r="P115" s="312">
        <f t="shared" si="368"/>
        <v>0</v>
      </c>
      <c r="Q115" s="312">
        <f t="shared" si="368"/>
        <v>0</v>
      </c>
      <c r="R115" s="312">
        <f t="shared" si="369"/>
        <v>0</v>
      </c>
      <c r="S115" s="312">
        <f t="shared" si="369"/>
        <v>0</v>
      </c>
      <c r="T115" s="313">
        <f t="shared" si="330"/>
        <v>0</v>
      </c>
      <c r="U115" s="314">
        <f t="shared" si="331"/>
        <v>0</v>
      </c>
      <c r="V115" s="312">
        <f t="shared" si="370"/>
        <v>0</v>
      </c>
      <c r="W115" s="312">
        <f t="shared" si="370"/>
        <v>0</v>
      </c>
      <c r="X115" s="312">
        <f t="shared" si="371"/>
        <v>0</v>
      </c>
      <c r="Y115" s="312">
        <f t="shared" si="371"/>
        <v>0</v>
      </c>
      <c r="Z115" s="315">
        <f t="shared" si="332"/>
        <v>0</v>
      </c>
      <c r="AA115" s="311">
        <f t="shared" si="333"/>
        <v>0</v>
      </c>
      <c r="AB115" s="312">
        <f t="shared" si="372"/>
        <v>0</v>
      </c>
      <c r="AC115" s="312">
        <f t="shared" si="372"/>
        <v>0</v>
      </c>
      <c r="AD115" s="312">
        <f t="shared" si="373"/>
        <v>0</v>
      </c>
      <c r="AE115" s="312">
        <f t="shared" si="373"/>
        <v>0</v>
      </c>
      <c r="AF115" s="313">
        <f t="shared" si="334"/>
        <v>0</v>
      </c>
      <c r="AG115" s="311">
        <f t="shared" si="335"/>
        <v>0</v>
      </c>
      <c r="AH115" s="312">
        <f t="shared" si="374"/>
        <v>0</v>
      </c>
      <c r="AI115" s="312">
        <f t="shared" si="374"/>
        <v>0</v>
      </c>
      <c r="AJ115" s="312">
        <f t="shared" si="375"/>
        <v>0</v>
      </c>
      <c r="AK115" s="312">
        <f t="shared" si="375"/>
        <v>0</v>
      </c>
      <c r="AL115" s="313">
        <f t="shared" si="336"/>
        <v>0</v>
      </c>
      <c r="AM115" s="311">
        <f t="shared" si="337"/>
        <v>0</v>
      </c>
      <c r="AN115" s="312">
        <f t="shared" si="376"/>
        <v>0</v>
      </c>
      <c r="AO115" s="312">
        <f t="shared" si="376"/>
        <v>0</v>
      </c>
      <c r="AP115" s="312">
        <f t="shared" si="377"/>
        <v>0</v>
      </c>
      <c r="AQ115" s="312">
        <f t="shared" si="377"/>
        <v>0</v>
      </c>
      <c r="AR115" s="313">
        <f t="shared" si="338"/>
        <v>0</v>
      </c>
      <c r="AS115" s="311">
        <f t="shared" si="339"/>
        <v>0</v>
      </c>
      <c r="AT115" s="312">
        <f t="shared" si="378"/>
        <v>0</v>
      </c>
      <c r="AU115" s="312">
        <f t="shared" si="378"/>
        <v>0</v>
      </c>
      <c r="AV115" s="312">
        <f t="shared" si="379"/>
        <v>0</v>
      </c>
      <c r="AW115" s="312">
        <f t="shared" si="379"/>
        <v>0</v>
      </c>
      <c r="AX115" s="313">
        <f t="shared" si="340"/>
        <v>0</v>
      </c>
      <c r="AY115" s="311">
        <f t="shared" si="341"/>
        <v>0</v>
      </c>
      <c r="AZ115" s="312">
        <f t="shared" si="380"/>
        <v>0</v>
      </c>
      <c r="BA115" s="312">
        <f t="shared" si="380"/>
        <v>0</v>
      </c>
      <c r="BB115" s="312">
        <f t="shared" si="381"/>
        <v>0</v>
      </c>
      <c r="BC115" s="312">
        <f t="shared" si="381"/>
        <v>0</v>
      </c>
      <c r="BD115" s="313">
        <f t="shared" si="342"/>
        <v>0</v>
      </c>
      <c r="BE115" s="311">
        <f t="shared" si="343"/>
        <v>0</v>
      </c>
      <c r="BF115" s="312">
        <f t="shared" si="382"/>
        <v>0</v>
      </c>
      <c r="BG115" s="312">
        <f t="shared" si="382"/>
        <v>0</v>
      </c>
      <c r="BH115" s="312">
        <f t="shared" si="383"/>
        <v>0</v>
      </c>
      <c r="BI115" s="312">
        <f t="shared" si="383"/>
        <v>0</v>
      </c>
      <c r="BJ115" s="313">
        <f t="shared" si="344"/>
        <v>0</v>
      </c>
      <c r="BK115" s="311">
        <f t="shared" si="345"/>
        <v>0</v>
      </c>
      <c r="BL115" s="312">
        <f t="shared" si="384"/>
        <v>0</v>
      </c>
      <c r="BM115" s="312">
        <f t="shared" si="384"/>
        <v>0</v>
      </c>
      <c r="BN115" s="312">
        <f t="shared" si="385"/>
        <v>0</v>
      </c>
      <c r="BO115" s="312">
        <f t="shared" si="385"/>
        <v>0</v>
      </c>
      <c r="BP115" s="313">
        <f t="shared" si="346"/>
        <v>0</v>
      </c>
      <c r="BQ115" s="311">
        <f t="shared" si="347"/>
        <v>0</v>
      </c>
      <c r="BR115" s="312">
        <f t="shared" si="386"/>
        <v>0</v>
      </c>
      <c r="BS115" s="312">
        <f t="shared" si="386"/>
        <v>0</v>
      </c>
      <c r="BT115" s="312">
        <f t="shared" si="387"/>
        <v>0</v>
      </c>
      <c r="BU115" s="312">
        <f t="shared" si="387"/>
        <v>0</v>
      </c>
      <c r="BV115" s="313">
        <f t="shared" si="348"/>
        <v>0</v>
      </c>
      <c r="BW115" s="311">
        <f t="shared" si="349"/>
        <v>0</v>
      </c>
      <c r="BX115" s="312">
        <f t="shared" si="388"/>
        <v>0</v>
      </c>
      <c r="BY115" s="312">
        <f t="shared" si="388"/>
        <v>0</v>
      </c>
      <c r="BZ115" s="312">
        <f t="shared" si="389"/>
        <v>0</v>
      </c>
      <c r="CA115" s="312">
        <f t="shared" si="389"/>
        <v>0</v>
      </c>
      <c r="CB115" s="313">
        <f t="shared" si="350"/>
        <v>0</v>
      </c>
      <c r="CC115" s="311">
        <f t="shared" si="351"/>
        <v>0</v>
      </c>
      <c r="CD115" s="312">
        <f t="shared" si="352"/>
        <v>0</v>
      </c>
      <c r="CE115" s="312">
        <f t="shared" si="353"/>
        <v>0</v>
      </c>
      <c r="CF115" s="312">
        <f t="shared" si="354"/>
        <v>0</v>
      </c>
      <c r="CG115" s="312">
        <f t="shared" si="355"/>
        <v>0</v>
      </c>
      <c r="CH115" s="313">
        <f t="shared" si="356"/>
        <v>0</v>
      </c>
      <c r="CI115" s="316">
        <f t="shared" si="357"/>
        <v>0</v>
      </c>
      <c r="CJ115" s="316">
        <f t="shared" si="358"/>
        <v>0</v>
      </c>
      <c r="CK115" s="316">
        <f t="shared" si="359"/>
        <v>0</v>
      </c>
      <c r="CL115" s="316">
        <f t="shared" si="360"/>
        <v>0</v>
      </c>
      <c r="CM115" s="316">
        <f t="shared" si="361"/>
        <v>0</v>
      </c>
      <c r="CN115" s="317">
        <f t="shared" si="362"/>
        <v>0</v>
      </c>
      <c r="CO115" s="288"/>
    </row>
    <row r="116" spans="1:93" ht="19.5" customHeight="1" x14ac:dyDescent="0.25">
      <c r="A116" s="41915" t="s">
        <v>30</v>
      </c>
      <c r="B116" s="41916"/>
      <c r="C116" s="311">
        <f t="shared" si="363"/>
        <v>0</v>
      </c>
      <c r="D116" s="312">
        <f t="shared" si="364"/>
        <v>0</v>
      </c>
      <c r="E116" s="312">
        <f t="shared" si="364"/>
        <v>0</v>
      </c>
      <c r="F116" s="312">
        <f t="shared" si="365"/>
        <v>0</v>
      </c>
      <c r="G116" s="312">
        <f t="shared" si="365"/>
        <v>0</v>
      </c>
      <c r="H116" s="313">
        <f t="shared" si="326"/>
        <v>0</v>
      </c>
      <c r="I116" s="314">
        <f t="shared" si="327"/>
        <v>0</v>
      </c>
      <c r="J116" s="312">
        <f t="shared" si="366"/>
        <v>0</v>
      </c>
      <c r="K116" s="312">
        <f t="shared" si="366"/>
        <v>0</v>
      </c>
      <c r="L116" s="312">
        <f t="shared" si="367"/>
        <v>0</v>
      </c>
      <c r="M116" s="312">
        <f t="shared" si="367"/>
        <v>0</v>
      </c>
      <c r="N116" s="315">
        <f t="shared" si="328"/>
        <v>0</v>
      </c>
      <c r="O116" s="311">
        <f t="shared" si="329"/>
        <v>0</v>
      </c>
      <c r="P116" s="312">
        <f t="shared" si="368"/>
        <v>0</v>
      </c>
      <c r="Q116" s="312">
        <f t="shared" si="368"/>
        <v>0</v>
      </c>
      <c r="R116" s="312">
        <f t="shared" si="369"/>
        <v>0</v>
      </c>
      <c r="S116" s="312">
        <f t="shared" si="369"/>
        <v>0</v>
      </c>
      <c r="T116" s="313">
        <f t="shared" si="330"/>
        <v>0</v>
      </c>
      <c r="U116" s="314">
        <f t="shared" si="331"/>
        <v>0</v>
      </c>
      <c r="V116" s="312">
        <f t="shared" si="370"/>
        <v>0</v>
      </c>
      <c r="W116" s="312">
        <f t="shared" si="370"/>
        <v>0</v>
      </c>
      <c r="X116" s="312">
        <f t="shared" si="371"/>
        <v>0</v>
      </c>
      <c r="Y116" s="312">
        <f t="shared" si="371"/>
        <v>0</v>
      </c>
      <c r="Z116" s="315">
        <f t="shared" si="332"/>
        <v>0</v>
      </c>
      <c r="AA116" s="311">
        <f t="shared" si="333"/>
        <v>0</v>
      </c>
      <c r="AB116" s="312">
        <f t="shared" si="372"/>
        <v>0</v>
      </c>
      <c r="AC116" s="312">
        <f t="shared" si="372"/>
        <v>0</v>
      </c>
      <c r="AD116" s="312">
        <f t="shared" si="373"/>
        <v>0</v>
      </c>
      <c r="AE116" s="312">
        <f t="shared" si="373"/>
        <v>0</v>
      </c>
      <c r="AF116" s="313">
        <f t="shared" si="334"/>
        <v>0</v>
      </c>
      <c r="AG116" s="311">
        <f t="shared" si="335"/>
        <v>0</v>
      </c>
      <c r="AH116" s="312">
        <f t="shared" si="374"/>
        <v>0</v>
      </c>
      <c r="AI116" s="312">
        <f t="shared" si="374"/>
        <v>0</v>
      </c>
      <c r="AJ116" s="312">
        <f t="shared" si="375"/>
        <v>0</v>
      </c>
      <c r="AK116" s="312">
        <f t="shared" si="375"/>
        <v>0</v>
      </c>
      <c r="AL116" s="313">
        <f t="shared" si="336"/>
        <v>0</v>
      </c>
      <c r="AM116" s="311">
        <f t="shared" si="337"/>
        <v>0</v>
      </c>
      <c r="AN116" s="312">
        <f t="shared" si="376"/>
        <v>0</v>
      </c>
      <c r="AO116" s="312">
        <f t="shared" si="376"/>
        <v>0</v>
      </c>
      <c r="AP116" s="312">
        <f t="shared" si="377"/>
        <v>0</v>
      </c>
      <c r="AQ116" s="312">
        <f t="shared" si="377"/>
        <v>0</v>
      </c>
      <c r="AR116" s="313">
        <f t="shared" si="338"/>
        <v>0</v>
      </c>
      <c r="AS116" s="311">
        <f t="shared" si="339"/>
        <v>0</v>
      </c>
      <c r="AT116" s="312">
        <f t="shared" si="378"/>
        <v>0</v>
      </c>
      <c r="AU116" s="312">
        <f t="shared" si="378"/>
        <v>0</v>
      </c>
      <c r="AV116" s="312">
        <f t="shared" si="379"/>
        <v>0</v>
      </c>
      <c r="AW116" s="312">
        <f t="shared" si="379"/>
        <v>0</v>
      </c>
      <c r="AX116" s="313">
        <f t="shared" si="340"/>
        <v>0</v>
      </c>
      <c r="AY116" s="311">
        <f t="shared" si="341"/>
        <v>0</v>
      </c>
      <c r="AZ116" s="312">
        <f t="shared" si="380"/>
        <v>0</v>
      </c>
      <c r="BA116" s="312">
        <f t="shared" si="380"/>
        <v>0</v>
      </c>
      <c r="BB116" s="312">
        <f t="shared" si="381"/>
        <v>0</v>
      </c>
      <c r="BC116" s="312">
        <f t="shared" si="381"/>
        <v>0</v>
      </c>
      <c r="BD116" s="313">
        <f t="shared" si="342"/>
        <v>0</v>
      </c>
      <c r="BE116" s="311">
        <f t="shared" si="343"/>
        <v>0</v>
      </c>
      <c r="BF116" s="312">
        <f t="shared" si="382"/>
        <v>0</v>
      </c>
      <c r="BG116" s="312">
        <f t="shared" si="382"/>
        <v>0</v>
      </c>
      <c r="BH116" s="312">
        <f t="shared" si="383"/>
        <v>0</v>
      </c>
      <c r="BI116" s="312">
        <f t="shared" si="383"/>
        <v>0</v>
      </c>
      <c r="BJ116" s="313">
        <f t="shared" si="344"/>
        <v>0</v>
      </c>
      <c r="BK116" s="311">
        <f t="shared" si="345"/>
        <v>0</v>
      </c>
      <c r="BL116" s="312">
        <f t="shared" si="384"/>
        <v>0</v>
      </c>
      <c r="BM116" s="312">
        <f t="shared" si="384"/>
        <v>0</v>
      </c>
      <c r="BN116" s="312">
        <f t="shared" si="385"/>
        <v>0</v>
      </c>
      <c r="BO116" s="312">
        <f t="shared" si="385"/>
        <v>0</v>
      </c>
      <c r="BP116" s="313">
        <f t="shared" si="346"/>
        <v>0</v>
      </c>
      <c r="BQ116" s="311">
        <f t="shared" si="347"/>
        <v>0</v>
      </c>
      <c r="BR116" s="312">
        <f t="shared" si="386"/>
        <v>0</v>
      </c>
      <c r="BS116" s="312">
        <f t="shared" si="386"/>
        <v>0</v>
      </c>
      <c r="BT116" s="312">
        <f t="shared" si="387"/>
        <v>0</v>
      </c>
      <c r="BU116" s="312">
        <f t="shared" si="387"/>
        <v>0</v>
      </c>
      <c r="BV116" s="313">
        <f t="shared" si="348"/>
        <v>0</v>
      </c>
      <c r="BW116" s="311">
        <f t="shared" si="349"/>
        <v>0</v>
      </c>
      <c r="BX116" s="312">
        <f t="shared" si="388"/>
        <v>0</v>
      </c>
      <c r="BY116" s="312">
        <f t="shared" si="388"/>
        <v>0</v>
      </c>
      <c r="BZ116" s="312">
        <f t="shared" si="389"/>
        <v>0</v>
      </c>
      <c r="CA116" s="312">
        <f t="shared" si="389"/>
        <v>0</v>
      </c>
      <c r="CB116" s="313">
        <f t="shared" si="350"/>
        <v>0</v>
      </c>
      <c r="CC116" s="311">
        <f t="shared" si="351"/>
        <v>0</v>
      </c>
      <c r="CD116" s="312">
        <f t="shared" si="352"/>
        <v>0</v>
      </c>
      <c r="CE116" s="312">
        <f t="shared" si="353"/>
        <v>0</v>
      </c>
      <c r="CF116" s="312">
        <f t="shared" si="354"/>
        <v>0</v>
      </c>
      <c r="CG116" s="312">
        <f t="shared" si="355"/>
        <v>0</v>
      </c>
      <c r="CH116" s="313">
        <f t="shared" si="356"/>
        <v>0</v>
      </c>
      <c r="CI116" s="316">
        <f t="shared" si="357"/>
        <v>0</v>
      </c>
      <c r="CJ116" s="316">
        <f t="shared" si="358"/>
        <v>0</v>
      </c>
      <c r="CK116" s="316">
        <f t="shared" si="359"/>
        <v>0</v>
      </c>
      <c r="CL116" s="316">
        <f t="shared" si="360"/>
        <v>0</v>
      </c>
      <c r="CM116" s="316">
        <f t="shared" si="361"/>
        <v>0</v>
      </c>
      <c r="CN116" s="317">
        <f t="shared" si="362"/>
        <v>0</v>
      </c>
      <c r="CO116" s="288"/>
    </row>
    <row r="117" spans="1:93" ht="19.5" customHeight="1" x14ac:dyDescent="0.25">
      <c r="A117" s="41915" t="s">
        <v>31</v>
      </c>
      <c r="B117" s="41916"/>
      <c r="C117" s="311">
        <f t="shared" si="363"/>
        <v>0</v>
      </c>
      <c r="D117" s="312">
        <f t="shared" si="364"/>
        <v>0</v>
      </c>
      <c r="E117" s="312">
        <f t="shared" si="364"/>
        <v>0</v>
      </c>
      <c r="F117" s="312">
        <f t="shared" si="365"/>
        <v>0</v>
      </c>
      <c r="G117" s="312">
        <f t="shared" si="365"/>
        <v>0</v>
      </c>
      <c r="H117" s="313">
        <f t="shared" si="326"/>
        <v>0</v>
      </c>
      <c r="I117" s="314">
        <f t="shared" si="327"/>
        <v>0</v>
      </c>
      <c r="J117" s="312">
        <f t="shared" si="366"/>
        <v>0</v>
      </c>
      <c r="K117" s="312">
        <f t="shared" si="366"/>
        <v>0</v>
      </c>
      <c r="L117" s="312">
        <f t="shared" si="367"/>
        <v>0</v>
      </c>
      <c r="M117" s="312">
        <f t="shared" si="367"/>
        <v>0</v>
      </c>
      <c r="N117" s="315">
        <f t="shared" si="328"/>
        <v>0</v>
      </c>
      <c r="O117" s="311">
        <f t="shared" si="329"/>
        <v>0</v>
      </c>
      <c r="P117" s="312">
        <f t="shared" si="368"/>
        <v>0</v>
      </c>
      <c r="Q117" s="312">
        <f t="shared" si="368"/>
        <v>0</v>
      </c>
      <c r="R117" s="312">
        <f t="shared" si="369"/>
        <v>0</v>
      </c>
      <c r="S117" s="312">
        <f t="shared" si="369"/>
        <v>0</v>
      </c>
      <c r="T117" s="313">
        <f t="shared" si="330"/>
        <v>0</v>
      </c>
      <c r="U117" s="314">
        <f t="shared" si="331"/>
        <v>0</v>
      </c>
      <c r="V117" s="312">
        <f t="shared" si="370"/>
        <v>0</v>
      </c>
      <c r="W117" s="312">
        <f t="shared" si="370"/>
        <v>0</v>
      </c>
      <c r="X117" s="312">
        <f t="shared" si="371"/>
        <v>0</v>
      </c>
      <c r="Y117" s="312">
        <f t="shared" si="371"/>
        <v>0</v>
      </c>
      <c r="Z117" s="315">
        <f t="shared" si="332"/>
        <v>0</v>
      </c>
      <c r="AA117" s="311">
        <f t="shared" si="333"/>
        <v>0</v>
      </c>
      <c r="AB117" s="312">
        <f t="shared" si="372"/>
        <v>0</v>
      </c>
      <c r="AC117" s="312">
        <f t="shared" si="372"/>
        <v>0</v>
      </c>
      <c r="AD117" s="312">
        <f t="shared" si="373"/>
        <v>0</v>
      </c>
      <c r="AE117" s="312">
        <f t="shared" si="373"/>
        <v>0</v>
      </c>
      <c r="AF117" s="313">
        <f t="shared" si="334"/>
        <v>0</v>
      </c>
      <c r="AG117" s="311">
        <f t="shared" si="335"/>
        <v>0</v>
      </c>
      <c r="AH117" s="312">
        <f t="shared" si="374"/>
        <v>0</v>
      </c>
      <c r="AI117" s="312">
        <f t="shared" si="374"/>
        <v>0</v>
      </c>
      <c r="AJ117" s="312">
        <f t="shared" si="375"/>
        <v>0</v>
      </c>
      <c r="AK117" s="312">
        <f t="shared" si="375"/>
        <v>0</v>
      </c>
      <c r="AL117" s="313">
        <f t="shared" si="336"/>
        <v>0</v>
      </c>
      <c r="AM117" s="311">
        <f t="shared" si="337"/>
        <v>0</v>
      </c>
      <c r="AN117" s="312">
        <f t="shared" si="376"/>
        <v>0</v>
      </c>
      <c r="AO117" s="312">
        <f t="shared" si="376"/>
        <v>0</v>
      </c>
      <c r="AP117" s="312">
        <f t="shared" si="377"/>
        <v>0</v>
      </c>
      <c r="AQ117" s="312">
        <f t="shared" si="377"/>
        <v>0</v>
      </c>
      <c r="AR117" s="313">
        <f t="shared" si="338"/>
        <v>0</v>
      </c>
      <c r="AS117" s="311">
        <f t="shared" si="339"/>
        <v>0</v>
      </c>
      <c r="AT117" s="312">
        <f t="shared" si="378"/>
        <v>0</v>
      </c>
      <c r="AU117" s="312">
        <f t="shared" si="378"/>
        <v>0</v>
      </c>
      <c r="AV117" s="312">
        <f t="shared" si="379"/>
        <v>0</v>
      </c>
      <c r="AW117" s="312">
        <f t="shared" si="379"/>
        <v>0</v>
      </c>
      <c r="AX117" s="313">
        <f t="shared" si="340"/>
        <v>0</v>
      </c>
      <c r="AY117" s="311">
        <f t="shared" si="341"/>
        <v>0</v>
      </c>
      <c r="AZ117" s="312">
        <f t="shared" si="380"/>
        <v>0</v>
      </c>
      <c r="BA117" s="312">
        <f t="shared" si="380"/>
        <v>0</v>
      </c>
      <c r="BB117" s="312">
        <f t="shared" si="381"/>
        <v>0</v>
      </c>
      <c r="BC117" s="312">
        <f t="shared" si="381"/>
        <v>0</v>
      </c>
      <c r="BD117" s="313">
        <f t="shared" si="342"/>
        <v>0</v>
      </c>
      <c r="BE117" s="311">
        <f t="shared" si="343"/>
        <v>0</v>
      </c>
      <c r="BF117" s="312">
        <f t="shared" si="382"/>
        <v>0</v>
      </c>
      <c r="BG117" s="312">
        <f t="shared" si="382"/>
        <v>0</v>
      </c>
      <c r="BH117" s="312">
        <f t="shared" si="383"/>
        <v>0</v>
      </c>
      <c r="BI117" s="312">
        <f t="shared" si="383"/>
        <v>0</v>
      </c>
      <c r="BJ117" s="313">
        <f t="shared" si="344"/>
        <v>0</v>
      </c>
      <c r="BK117" s="311">
        <f t="shared" si="345"/>
        <v>0</v>
      </c>
      <c r="BL117" s="312">
        <f t="shared" si="384"/>
        <v>0</v>
      </c>
      <c r="BM117" s="312">
        <f t="shared" si="384"/>
        <v>0</v>
      </c>
      <c r="BN117" s="312">
        <f t="shared" si="385"/>
        <v>0</v>
      </c>
      <c r="BO117" s="312">
        <f t="shared" si="385"/>
        <v>0</v>
      </c>
      <c r="BP117" s="313">
        <f t="shared" si="346"/>
        <v>0</v>
      </c>
      <c r="BQ117" s="311">
        <f t="shared" si="347"/>
        <v>0</v>
      </c>
      <c r="BR117" s="312">
        <f t="shared" si="386"/>
        <v>0</v>
      </c>
      <c r="BS117" s="312">
        <f t="shared" si="386"/>
        <v>0</v>
      </c>
      <c r="BT117" s="312">
        <f t="shared" si="387"/>
        <v>0</v>
      </c>
      <c r="BU117" s="312">
        <f t="shared" si="387"/>
        <v>0</v>
      </c>
      <c r="BV117" s="313">
        <f t="shared" si="348"/>
        <v>0</v>
      </c>
      <c r="BW117" s="311">
        <f t="shared" si="349"/>
        <v>0</v>
      </c>
      <c r="BX117" s="312">
        <f t="shared" si="388"/>
        <v>0</v>
      </c>
      <c r="BY117" s="312">
        <f t="shared" si="388"/>
        <v>0</v>
      </c>
      <c r="BZ117" s="312">
        <f t="shared" si="389"/>
        <v>0</v>
      </c>
      <c r="CA117" s="312">
        <f t="shared" si="389"/>
        <v>0</v>
      </c>
      <c r="CB117" s="313">
        <f t="shared" si="350"/>
        <v>0</v>
      </c>
      <c r="CC117" s="311">
        <f t="shared" si="351"/>
        <v>0</v>
      </c>
      <c r="CD117" s="312">
        <f t="shared" si="352"/>
        <v>0</v>
      </c>
      <c r="CE117" s="312">
        <f t="shared" si="353"/>
        <v>0</v>
      </c>
      <c r="CF117" s="312">
        <f t="shared" si="354"/>
        <v>0</v>
      </c>
      <c r="CG117" s="312">
        <f t="shared" si="355"/>
        <v>0</v>
      </c>
      <c r="CH117" s="313">
        <f t="shared" si="356"/>
        <v>0</v>
      </c>
      <c r="CI117" s="316">
        <f t="shared" si="357"/>
        <v>0</v>
      </c>
      <c r="CJ117" s="316">
        <f t="shared" si="358"/>
        <v>0</v>
      </c>
      <c r="CK117" s="316">
        <f t="shared" si="359"/>
        <v>0</v>
      </c>
      <c r="CL117" s="316">
        <f t="shared" si="360"/>
        <v>0</v>
      </c>
      <c r="CM117" s="316">
        <f t="shared" si="361"/>
        <v>0</v>
      </c>
      <c r="CN117" s="317">
        <f t="shared" si="362"/>
        <v>0</v>
      </c>
      <c r="CO117" s="288"/>
    </row>
    <row r="118" spans="1:93" ht="19.5" customHeight="1" x14ac:dyDescent="0.25">
      <c r="A118" s="41921" t="s">
        <v>32</v>
      </c>
      <c r="B118" s="41922"/>
      <c r="C118" s="304">
        <f t="shared" si="363"/>
        <v>0</v>
      </c>
      <c r="D118" s="305">
        <f t="shared" si="364"/>
        <v>0</v>
      </c>
      <c r="E118" s="305">
        <f t="shared" si="364"/>
        <v>0</v>
      </c>
      <c r="F118" s="305">
        <f t="shared" si="365"/>
        <v>0</v>
      </c>
      <c r="G118" s="305">
        <f t="shared" si="365"/>
        <v>0</v>
      </c>
      <c r="H118" s="306">
        <f t="shared" si="326"/>
        <v>0</v>
      </c>
      <c r="I118" s="307">
        <f t="shared" si="327"/>
        <v>0</v>
      </c>
      <c r="J118" s="305">
        <f t="shared" si="366"/>
        <v>0</v>
      </c>
      <c r="K118" s="305">
        <f t="shared" si="366"/>
        <v>0</v>
      </c>
      <c r="L118" s="305">
        <f t="shared" si="367"/>
        <v>0</v>
      </c>
      <c r="M118" s="305">
        <f t="shared" si="367"/>
        <v>0</v>
      </c>
      <c r="N118" s="308">
        <f t="shared" si="328"/>
        <v>0</v>
      </c>
      <c r="O118" s="304">
        <f t="shared" si="329"/>
        <v>0</v>
      </c>
      <c r="P118" s="305">
        <f t="shared" si="368"/>
        <v>0</v>
      </c>
      <c r="Q118" s="305">
        <f t="shared" si="368"/>
        <v>0</v>
      </c>
      <c r="R118" s="305">
        <f t="shared" si="369"/>
        <v>0</v>
      </c>
      <c r="S118" s="305">
        <f t="shared" si="369"/>
        <v>0</v>
      </c>
      <c r="T118" s="306">
        <f t="shared" si="330"/>
        <v>0</v>
      </c>
      <c r="U118" s="307">
        <f t="shared" si="331"/>
        <v>0</v>
      </c>
      <c r="V118" s="305">
        <f t="shared" si="370"/>
        <v>0</v>
      </c>
      <c r="W118" s="305">
        <f t="shared" si="370"/>
        <v>0</v>
      </c>
      <c r="X118" s="305">
        <f t="shared" si="371"/>
        <v>0</v>
      </c>
      <c r="Y118" s="305">
        <f t="shared" si="371"/>
        <v>0</v>
      </c>
      <c r="Z118" s="308">
        <f t="shared" si="332"/>
        <v>0</v>
      </c>
      <c r="AA118" s="304">
        <f t="shared" si="333"/>
        <v>0</v>
      </c>
      <c r="AB118" s="305">
        <f t="shared" si="372"/>
        <v>0</v>
      </c>
      <c r="AC118" s="305">
        <f t="shared" si="372"/>
        <v>0</v>
      </c>
      <c r="AD118" s="305">
        <f t="shared" si="373"/>
        <v>0</v>
      </c>
      <c r="AE118" s="305">
        <f t="shared" si="373"/>
        <v>0</v>
      </c>
      <c r="AF118" s="306">
        <f t="shared" si="334"/>
        <v>0</v>
      </c>
      <c r="AG118" s="304">
        <f t="shared" si="335"/>
        <v>0</v>
      </c>
      <c r="AH118" s="305">
        <f t="shared" si="374"/>
        <v>0</v>
      </c>
      <c r="AI118" s="305">
        <f t="shared" si="374"/>
        <v>0</v>
      </c>
      <c r="AJ118" s="305">
        <f t="shared" si="375"/>
        <v>0</v>
      </c>
      <c r="AK118" s="305">
        <f t="shared" si="375"/>
        <v>0</v>
      </c>
      <c r="AL118" s="306">
        <f t="shared" si="336"/>
        <v>0</v>
      </c>
      <c r="AM118" s="304">
        <f t="shared" si="337"/>
        <v>0</v>
      </c>
      <c r="AN118" s="305">
        <f t="shared" si="376"/>
        <v>0</v>
      </c>
      <c r="AO118" s="305">
        <f t="shared" si="376"/>
        <v>0</v>
      </c>
      <c r="AP118" s="305">
        <f t="shared" si="377"/>
        <v>0</v>
      </c>
      <c r="AQ118" s="305">
        <f t="shared" si="377"/>
        <v>0</v>
      </c>
      <c r="AR118" s="306">
        <f t="shared" si="338"/>
        <v>0</v>
      </c>
      <c r="AS118" s="304">
        <f t="shared" si="339"/>
        <v>0</v>
      </c>
      <c r="AT118" s="305">
        <f t="shared" si="378"/>
        <v>0</v>
      </c>
      <c r="AU118" s="305">
        <f t="shared" si="378"/>
        <v>0</v>
      </c>
      <c r="AV118" s="305">
        <f t="shared" si="379"/>
        <v>0</v>
      </c>
      <c r="AW118" s="305">
        <f t="shared" si="379"/>
        <v>0</v>
      </c>
      <c r="AX118" s="306">
        <f t="shared" si="340"/>
        <v>0</v>
      </c>
      <c r="AY118" s="304">
        <f t="shared" si="341"/>
        <v>0</v>
      </c>
      <c r="AZ118" s="305">
        <f t="shared" si="380"/>
        <v>0</v>
      </c>
      <c r="BA118" s="305">
        <f t="shared" si="380"/>
        <v>0</v>
      </c>
      <c r="BB118" s="305">
        <f t="shared" si="381"/>
        <v>0</v>
      </c>
      <c r="BC118" s="305">
        <f t="shared" si="381"/>
        <v>0</v>
      </c>
      <c r="BD118" s="306">
        <f t="shared" si="342"/>
        <v>0</v>
      </c>
      <c r="BE118" s="304">
        <f t="shared" si="343"/>
        <v>0</v>
      </c>
      <c r="BF118" s="305">
        <f t="shared" si="382"/>
        <v>0</v>
      </c>
      <c r="BG118" s="305">
        <f t="shared" si="382"/>
        <v>0</v>
      </c>
      <c r="BH118" s="305">
        <f t="shared" si="383"/>
        <v>0</v>
      </c>
      <c r="BI118" s="305">
        <f t="shared" si="383"/>
        <v>0</v>
      </c>
      <c r="BJ118" s="306">
        <f t="shared" si="344"/>
        <v>0</v>
      </c>
      <c r="BK118" s="304">
        <f t="shared" si="345"/>
        <v>0</v>
      </c>
      <c r="BL118" s="305">
        <f t="shared" si="384"/>
        <v>0</v>
      </c>
      <c r="BM118" s="305">
        <f t="shared" si="384"/>
        <v>0</v>
      </c>
      <c r="BN118" s="305">
        <f t="shared" si="385"/>
        <v>0</v>
      </c>
      <c r="BO118" s="305">
        <f t="shared" si="385"/>
        <v>0</v>
      </c>
      <c r="BP118" s="306">
        <f t="shared" si="346"/>
        <v>0</v>
      </c>
      <c r="BQ118" s="304">
        <f t="shared" si="347"/>
        <v>0</v>
      </c>
      <c r="BR118" s="305">
        <f t="shared" si="386"/>
        <v>0</v>
      </c>
      <c r="BS118" s="305">
        <f t="shared" si="386"/>
        <v>0</v>
      </c>
      <c r="BT118" s="305">
        <f t="shared" si="387"/>
        <v>0</v>
      </c>
      <c r="BU118" s="305">
        <f t="shared" si="387"/>
        <v>0</v>
      </c>
      <c r="BV118" s="306">
        <f t="shared" si="348"/>
        <v>0</v>
      </c>
      <c r="BW118" s="304">
        <f t="shared" si="349"/>
        <v>0</v>
      </c>
      <c r="BX118" s="305">
        <f t="shared" si="388"/>
        <v>0</v>
      </c>
      <c r="BY118" s="305">
        <f t="shared" si="388"/>
        <v>0</v>
      </c>
      <c r="BZ118" s="305">
        <f t="shared" si="389"/>
        <v>0</v>
      </c>
      <c r="CA118" s="305">
        <f t="shared" si="389"/>
        <v>0</v>
      </c>
      <c r="CB118" s="306">
        <f t="shared" si="350"/>
        <v>0</v>
      </c>
      <c r="CC118" s="304">
        <f t="shared" si="351"/>
        <v>0</v>
      </c>
      <c r="CD118" s="305">
        <f t="shared" si="352"/>
        <v>0</v>
      </c>
      <c r="CE118" s="305">
        <f t="shared" si="353"/>
        <v>0</v>
      </c>
      <c r="CF118" s="305">
        <f t="shared" si="354"/>
        <v>0</v>
      </c>
      <c r="CG118" s="305">
        <f t="shared" si="355"/>
        <v>0</v>
      </c>
      <c r="CH118" s="306">
        <f t="shared" si="356"/>
        <v>0</v>
      </c>
      <c r="CI118" s="309">
        <f t="shared" si="357"/>
        <v>0</v>
      </c>
      <c r="CJ118" s="309">
        <f t="shared" si="358"/>
        <v>0</v>
      </c>
      <c r="CK118" s="309">
        <f t="shared" si="359"/>
        <v>0</v>
      </c>
      <c r="CL118" s="309">
        <f t="shared" si="360"/>
        <v>0</v>
      </c>
      <c r="CM118" s="309">
        <f t="shared" si="361"/>
        <v>0</v>
      </c>
      <c r="CN118" s="310">
        <f t="shared" si="362"/>
        <v>0</v>
      </c>
      <c r="CO118" s="288"/>
    </row>
    <row r="119" spans="1:93" ht="19.5" customHeight="1" x14ac:dyDescent="0.25">
      <c r="A119" s="41915" t="s">
        <v>33</v>
      </c>
      <c r="B119" s="41916"/>
      <c r="C119" s="311">
        <f t="shared" si="363"/>
        <v>0</v>
      </c>
      <c r="D119" s="312">
        <f t="shared" si="364"/>
        <v>0</v>
      </c>
      <c r="E119" s="312">
        <f t="shared" si="364"/>
        <v>0</v>
      </c>
      <c r="F119" s="312">
        <f t="shared" si="365"/>
        <v>0</v>
      </c>
      <c r="G119" s="312">
        <f t="shared" si="365"/>
        <v>0</v>
      </c>
      <c r="H119" s="313">
        <f t="shared" si="326"/>
        <v>0</v>
      </c>
      <c r="I119" s="314">
        <f t="shared" si="327"/>
        <v>0</v>
      </c>
      <c r="J119" s="312">
        <f t="shared" si="366"/>
        <v>0</v>
      </c>
      <c r="K119" s="312">
        <f t="shared" si="366"/>
        <v>0</v>
      </c>
      <c r="L119" s="312">
        <f t="shared" si="367"/>
        <v>0</v>
      </c>
      <c r="M119" s="312">
        <f t="shared" si="367"/>
        <v>0</v>
      </c>
      <c r="N119" s="315">
        <f t="shared" si="328"/>
        <v>0</v>
      </c>
      <c r="O119" s="311">
        <f t="shared" si="329"/>
        <v>0</v>
      </c>
      <c r="P119" s="312">
        <f t="shared" si="368"/>
        <v>0</v>
      </c>
      <c r="Q119" s="312">
        <f t="shared" si="368"/>
        <v>0</v>
      </c>
      <c r="R119" s="312">
        <f t="shared" si="369"/>
        <v>0</v>
      </c>
      <c r="S119" s="312">
        <f t="shared" si="369"/>
        <v>0</v>
      </c>
      <c r="T119" s="313">
        <f t="shared" si="330"/>
        <v>0</v>
      </c>
      <c r="U119" s="314">
        <f t="shared" si="331"/>
        <v>0</v>
      </c>
      <c r="V119" s="312">
        <f t="shared" si="370"/>
        <v>0</v>
      </c>
      <c r="W119" s="312">
        <f t="shared" si="370"/>
        <v>0</v>
      </c>
      <c r="X119" s="312">
        <f t="shared" si="371"/>
        <v>0</v>
      </c>
      <c r="Y119" s="312">
        <f t="shared" si="371"/>
        <v>0</v>
      </c>
      <c r="Z119" s="315">
        <f t="shared" si="332"/>
        <v>0</v>
      </c>
      <c r="AA119" s="311">
        <f t="shared" si="333"/>
        <v>0</v>
      </c>
      <c r="AB119" s="312">
        <f t="shared" si="372"/>
        <v>0</v>
      </c>
      <c r="AC119" s="312">
        <f t="shared" si="372"/>
        <v>0</v>
      </c>
      <c r="AD119" s="312">
        <f t="shared" si="373"/>
        <v>0</v>
      </c>
      <c r="AE119" s="312">
        <f t="shared" si="373"/>
        <v>0</v>
      </c>
      <c r="AF119" s="313">
        <f t="shared" si="334"/>
        <v>0</v>
      </c>
      <c r="AG119" s="311">
        <f t="shared" si="335"/>
        <v>0</v>
      </c>
      <c r="AH119" s="312">
        <f t="shared" si="374"/>
        <v>0</v>
      </c>
      <c r="AI119" s="312">
        <f t="shared" si="374"/>
        <v>0</v>
      </c>
      <c r="AJ119" s="312">
        <f t="shared" si="375"/>
        <v>0</v>
      </c>
      <c r="AK119" s="312">
        <f t="shared" si="375"/>
        <v>0</v>
      </c>
      <c r="AL119" s="313">
        <f t="shared" si="336"/>
        <v>0</v>
      </c>
      <c r="AM119" s="311">
        <f t="shared" si="337"/>
        <v>0</v>
      </c>
      <c r="AN119" s="312">
        <f t="shared" si="376"/>
        <v>0</v>
      </c>
      <c r="AO119" s="312">
        <f t="shared" si="376"/>
        <v>0</v>
      </c>
      <c r="AP119" s="312">
        <f t="shared" si="377"/>
        <v>0</v>
      </c>
      <c r="AQ119" s="312">
        <f t="shared" si="377"/>
        <v>0</v>
      </c>
      <c r="AR119" s="313">
        <f t="shared" si="338"/>
        <v>0</v>
      </c>
      <c r="AS119" s="311">
        <f t="shared" si="339"/>
        <v>0</v>
      </c>
      <c r="AT119" s="312">
        <f t="shared" si="378"/>
        <v>0</v>
      </c>
      <c r="AU119" s="312">
        <f t="shared" si="378"/>
        <v>0</v>
      </c>
      <c r="AV119" s="312">
        <f t="shared" si="379"/>
        <v>0</v>
      </c>
      <c r="AW119" s="312">
        <f t="shared" si="379"/>
        <v>0</v>
      </c>
      <c r="AX119" s="313">
        <f t="shared" si="340"/>
        <v>0</v>
      </c>
      <c r="AY119" s="311">
        <f t="shared" si="341"/>
        <v>0</v>
      </c>
      <c r="AZ119" s="312">
        <f t="shared" si="380"/>
        <v>0</v>
      </c>
      <c r="BA119" s="312">
        <f t="shared" si="380"/>
        <v>0</v>
      </c>
      <c r="BB119" s="312">
        <f t="shared" si="381"/>
        <v>0</v>
      </c>
      <c r="BC119" s="312">
        <f t="shared" si="381"/>
        <v>0</v>
      </c>
      <c r="BD119" s="313">
        <f t="shared" si="342"/>
        <v>0</v>
      </c>
      <c r="BE119" s="311">
        <f t="shared" si="343"/>
        <v>0</v>
      </c>
      <c r="BF119" s="312">
        <f t="shared" si="382"/>
        <v>0</v>
      </c>
      <c r="BG119" s="312">
        <f t="shared" si="382"/>
        <v>0</v>
      </c>
      <c r="BH119" s="312">
        <f t="shared" si="383"/>
        <v>0</v>
      </c>
      <c r="BI119" s="312">
        <f t="shared" si="383"/>
        <v>0</v>
      </c>
      <c r="BJ119" s="313">
        <f t="shared" si="344"/>
        <v>0</v>
      </c>
      <c r="BK119" s="311">
        <f t="shared" si="345"/>
        <v>0</v>
      </c>
      <c r="BL119" s="312">
        <f t="shared" si="384"/>
        <v>0</v>
      </c>
      <c r="BM119" s="312">
        <f t="shared" si="384"/>
        <v>0</v>
      </c>
      <c r="BN119" s="312">
        <f t="shared" si="385"/>
        <v>0</v>
      </c>
      <c r="BO119" s="312">
        <f t="shared" si="385"/>
        <v>0</v>
      </c>
      <c r="BP119" s="313">
        <f t="shared" si="346"/>
        <v>0</v>
      </c>
      <c r="BQ119" s="311">
        <f t="shared" si="347"/>
        <v>0</v>
      </c>
      <c r="BR119" s="312">
        <f t="shared" si="386"/>
        <v>0</v>
      </c>
      <c r="BS119" s="312">
        <f t="shared" si="386"/>
        <v>0</v>
      </c>
      <c r="BT119" s="312">
        <f t="shared" si="387"/>
        <v>0</v>
      </c>
      <c r="BU119" s="312">
        <f t="shared" si="387"/>
        <v>0</v>
      </c>
      <c r="BV119" s="313">
        <f t="shared" si="348"/>
        <v>0</v>
      </c>
      <c r="BW119" s="311">
        <f t="shared" si="349"/>
        <v>0</v>
      </c>
      <c r="BX119" s="312">
        <f t="shared" si="388"/>
        <v>0</v>
      </c>
      <c r="BY119" s="312">
        <f t="shared" si="388"/>
        <v>0</v>
      </c>
      <c r="BZ119" s="312">
        <f t="shared" si="389"/>
        <v>0</v>
      </c>
      <c r="CA119" s="312">
        <f t="shared" si="389"/>
        <v>0</v>
      </c>
      <c r="CB119" s="313">
        <f t="shared" si="350"/>
        <v>0</v>
      </c>
      <c r="CC119" s="311">
        <f t="shared" si="351"/>
        <v>0</v>
      </c>
      <c r="CD119" s="312">
        <f t="shared" si="352"/>
        <v>0</v>
      </c>
      <c r="CE119" s="312">
        <f t="shared" si="353"/>
        <v>0</v>
      </c>
      <c r="CF119" s="312">
        <f t="shared" si="354"/>
        <v>0</v>
      </c>
      <c r="CG119" s="312">
        <f t="shared" si="355"/>
        <v>0</v>
      </c>
      <c r="CH119" s="313">
        <f t="shared" si="356"/>
        <v>0</v>
      </c>
      <c r="CI119" s="316">
        <f t="shared" si="357"/>
        <v>0</v>
      </c>
      <c r="CJ119" s="316">
        <f t="shared" si="358"/>
        <v>0</v>
      </c>
      <c r="CK119" s="316">
        <f t="shared" si="359"/>
        <v>0</v>
      </c>
      <c r="CL119" s="316">
        <f t="shared" si="360"/>
        <v>0</v>
      </c>
      <c r="CM119" s="316">
        <f t="shared" si="361"/>
        <v>0</v>
      </c>
      <c r="CN119" s="317">
        <f t="shared" si="362"/>
        <v>0</v>
      </c>
      <c r="CO119" s="288"/>
    </row>
    <row r="120" spans="1:93" ht="19.5" customHeight="1" x14ac:dyDescent="0.25">
      <c r="A120" s="41915" t="s">
        <v>34</v>
      </c>
      <c r="B120" s="41916"/>
      <c r="C120" s="311">
        <f t="shared" si="363"/>
        <v>0</v>
      </c>
      <c r="D120" s="312">
        <f t="shared" si="364"/>
        <v>0</v>
      </c>
      <c r="E120" s="312">
        <f t="shared" si="364"/>
        <v>0</v>
      </c>
      <c r="F120" s="312">
        <f t="shared" si="365"/>
        <v>0</v>
      </c>
      <c r="G120" s="312">
        <f t="shared" si="365"/>
        <v>0</v>
      </c>
      <c r="H120" s="313">
        <f t="shared" si="326"/>
        <v>0</v>
      </c>
      <c r="I120" s="314">
        <f t="shared" si="327"/>
        <v>0</v>
      </c>
      <c r="J120" s="312">
        <f t="shared" si="366"/>
        <v>0</v>
      </c>
      <c r="K120" s="312">
        <f t="shared" si="366"/>
        <v>0</v>
      </c>
      <c r="L120" s="312">
        <f t="shared" si="367"/>
        <v>0</v>
      </c>
      <c r="M120" s="312">
        <f t="shared" si="367"/>
        <v>0</v>
      </c>
      <c r="N120" s="315">
        <f t="shared" si="328"/>
        <v>0</v>
      </c>
      <c r="O120" s="311">
        <f t="shared" si="329"/>
        <v>0</v>
      </c>
      <c r="P120" s="312">
        <f t="shared" si="368"/>
        <v>0</v>
      </c>
      <c r="Q120" s="312">
        <f t="shared" si="368"/>
        <v>0</v>
      </c>
      <c r="R120" s="312">
        <f t="shared" si="369"/>
        <v>0</v>
      </c>
      <c r="S120" s="312">
        <f t="shared" si="369"/>
        <v>0</v>
      </c>
      <c r="T120" s="313">
        <f t="shared" si="330"/>
        <v>0</v>
      </c>
      <c r="U120" s="314">
        <f t="shared" si="331"/>
        <v>0</v>
      </c>
      <c r="V120" s="312">
        <f t="shared" si="370"/>
        <v>0</v>
      </c>
      <c r="W120" s="312">
        <f t="shared" si="370"/>
        <v>0</v>
      </c>
      <c r="X120" s="312">
        <f t="shared" si="371"/>
        <v>0</v>
      </c>
      <c r="Y120" s="312">
        <f t="shared" si="371"/>
        <v>0</v>
      </c>
      <c r="Z120" s="315">
        <f t="shared" si="332"/>
        <v>0</v>
      </c>
      <c r="AA120" s="311">
        <f t="shared" si="333"/>
        <v>0</v>
      </c>
      <c r="AB120" s="312">
        <f t="shared" si="372"/>
        <v>0</v>
      </c>
      <c r="AC120" s="312">
        <f t="shared" si="372"/>
        <v>0</v>
      </c>
      <c r="AD120" s="312">
        <f t="shared" si="373"/>
        <v>0</v>
      </c>
      <c r="AE120" s="312">
        <f t="shared" si="373"/>
        <v>0</v>
      </c>
      <c r="AF120" s="313">
        <f t="shared" si="334"/>
        <v>0</v>
      </c>
      <c r="AG120" s="311">
        <f t="shared" si="335"/>
        <v>0</v>
      </c>
      <c r="AH120" s="312">
        <f t="shared" si="374"/>
        <v>0</v>
      </c>
      <c r="AI120" s="312">
        <f t="shared" si="374"/>
        <v>0</v>
      </c>
      <c r="AJ120" s="312">
        <f t="shared" si="375"/>
        <v>0</v>
      </c>
      <c r="AK120" s="312">
        <f t="shared" si="375"/>
        <v>0</v>
      </c>
      <c r="AL120" s="313">
        <f t="shared" si="336"/>
        <v>0</v>
      </c>
      <c r="AM120" s="311">
        <f t="shared" si="337"/>
        <v>0</v>
      </c>
      <c r="AN120" s="312">
        <f t="shared" si="376"/>
        <v>0</v>
      </c>
      <c r="AO120" s="312">
        <f t="shared" si="376"/>
        <v>0</v>
      </c>
      <c r="AP120" s="312">
        <f t="shared" si="377"/>
        <v>0</v>
      </c>
      <c r="AQ120" s="312">
        <f t="shared" si="377"/>
        <v>0</v>
      </c>
      <c r="AR120" s="313">
        <f t="shared" si="338"/>
        <v>0</v>
      </c>
      <c r="AS120" s="311">
        <f t="shared" si="339"/>
        <v>0</v>
      </c>
      <c r="AT120" s="312">
        <f t="shared" si="378"/>
        <v>0</v>
      </c>
      <c r="AU120" s="312">
        <f t="shared" si="378"/>
        <v>0</v>
      </c>
      <c r="AV120" s="312">
        <f t="shared" si="379"/>
        <v>0</v>
      </c>
      <c r="AW120" s="312">
        <f t="shared" si="379"/>
        <v>0</v>
      </c>
      <c r="AX120" s="313">
        <f t="shared" si="340"/>
        <v>0</v>
      </c>
      <c r="AY120" s="311">
        <f t="shared" si="341"/>
        <v>0</v>
      </c>
      <c r="AZ120" s="312">
        <f t="shared" si="380"/>
        <v>0</v>
      </c>
      <c r="BA120" s="312">
        <f t="shared" si="380"/>
        <v>0</v>
      </c>
      <c r="BB120" s="312">
        <f t="shared" si="381"/>
        <v>0</v>
      </c>
      <c r="BC120" s="312">
        <f t="shared" si="381"/>
        <v>0</v>
      </c>
      <c r="BD120" s="313">
        <f t="shared" si="342"/>
        <v>0</v>
      </c>
      <c r="BE120" s="311">
        <f t="shared" si="343"/>
        <v>0</v>
      </c>
      <c r="BF120" s="312">
        <f t="shared" si="382"/>
        <v>0</v>
      </c>
      <c r="BG120" s="312">
        <f t="shared" si="382"/>
        <v>0</v>
      </c>
      <c r="BH120" s="312">
        <f t="shared" si="383"/>
        <v>0</v>
      </c>
      <c r="BI120" s="312">
        <f t="shared" si="383"/>
        <v>0</v>
      </c>
      <c r="BJ120" s="313">
        <f t="shared" si="344"/>
        <v>0</v>
      </c>
      <c r="BK120" s="311">
        <f t="shared" si="345"/>
        <v>0</v>
      </c>
      <c r="BL120" s="312">
        <f t="shared" si="384"/>
        <v>0</v>
      </c>
      <c r="BM120" s="312">
        <f t="shared" si="384"/>
        <v>0</v>
      </c>
      <c r="BN120" s="312">
        <f t="shared" si="385"/>
        <v>0</v>
      </c>
      <c r="BO120" s="312">
        <f t="shared" si="385"/>
        <v>0</v>
      </c>
      <c r="BP120" s="313">
        <f t="shared" si="346"/>
        <v>0</v>
      </c>
      <c r="BQ120" s="311">
        <f t="shared" si="347"/>
        <v>0</v>
      </c>
      <c r="BR120" s="312">
        <f t="shared" si="386"/>
        <v>0</v>
      </c>
      <c r="BS120" s="312">
        <f t="shared" si="386"/>
        <v>0</v>
      </c>
      <c r="BT120" s="312">
        <f t="shared" si="387"/>
        <v>0</v>
      </c>
      <c r="BU120" s="312">
        <f t="shared" si="387"/>
        <v>0</v>
      </c>
      <c r="BV120" s="313">
        <f t="shared" si="348"/>
        <v>0</v>
      </c>
      <c r="BW120" s="311">
        <f t="shared" si="349"/>
        <v>0</v>
      </c>
      <c r="BX120" s="312">
        <f t="shared" si="388"/>
        <v>0</v>
      </c>
      <c r="BY120" s="312">
        <f t="shared" si="388"/>
        <v>0</v>
      </c>
      <c r="BZ120" s="312">
        <f t="shared" si="389"/>
        <v>0</v>
      </c>
      <c r="CA120" s="312">
        <f t="shared" si="389"/>
        <v>0</v>
      </c>
      <c r="CB120" s="313">
        <f t="shared" si="350"/>
        <v>0</v>
      </c>
      <c r="CC120" s="311">
        <f t="shared" si="351"/>
        <v>0</v>
      </c>
      <c r="CD120" s="312">
        <f t="shared" si="352"/>
        <v>0</v>
      </c>
      <c r="CE120" s="312">
        <f t="shared" si="353"/>
        <v>0</v>
      </c>
      <c r="CF120" s="312">
        <f t="shared" si="354"/>
        <v>0</v>
      </c>
      <c r="CG120" s="312">
        <f t="shared" si="355"/>
        <v>0</v>
      </c>
      <c r="CH120" s="313">
        <f t="shared" si="356"/>
        <v>0</v>
      </c>
      <c r="CI120" s="316">
        <f t="shared" si="357"/>
        <v>0</v>
      </c>
      <c r="CJ120" s="316">
        <f t="shared" si="358"/>
        <v>0</v>
      </c>
      <c r="CK120" s="316">
        <f t="shared" si="359"/>
        <v>0</v>
      </c>
      <c r="CL120" s="316">
        <f t="shared" si="360"/>
        <v>0</v>
      </c>
      <c r="CM120" s="316">
        <f t="shared" si="361"/>
        <v>0</v>
      </c>
      <c r="CN120" s="317">
        <f t="shared" si="362"/>
        <v>0</v>
      </c>
      <c r="CO120" s="288"/>
    </row>
    <row r="121" spans="1:93" ht="19.5" customHeight="1" x14ac:dyDescent="0.25">
      <c r="A121" s="41917" t="s">
        <v>35</v>
      </c>
      <c r="B121" s="41918"/>
      <c r="C121" s="412">
        <f t="shared" si="363"/>
        <v>0</v>
      </c>
      <c r="D121" s="413">
        <f t="shared" si="364"/>
        <v>0</v>
      </c>
      <c r="E121" s="413">
        <f t="shared" si="364"/>
        <v>0</v>
      </c>
      <c r="F121" s="413">
        <f t="shared" si="365"/>
        <v>0</v>
      </c>
      <c r="G121" s="413">
        <f t="shared" si="365"/>
        <v>0</v>
      </c>
      <c r="H121" s="414">
        <f t="shared" si="326"/>
        <v>0</v>
      </c>
      <c r="I121" s="415">
        <f t="shared" si="327"/>
        <v>0</v>
      </c>
      <c r="J121" s="413">
        <f t="shared" si="366"/>
        <v>0</v>
      </c>
      <c r="K121" s="413">
        <f t="shared" si="366"/>
        <v>0</v>
      </c>
      <c r="L121" s="413">
        <f t="shared" si="367"/>
        <v>0</v>
      </c>
      <c r="M121" s="413">
        <f t="shared" si="367"/>
        <v>0</v>
      </c>
      <c r="N121" s="416">
        <f t="shared" si="328"/>
        <v>0</v>
      </c>
      <c r="O121" s="412">
        <f t="shared" si="329"/>
        <v>0</v>
      </c>
      <c r="P121" s="413">
        <f t="shared" si="368"/>
        <v>0</v>
      </c>
      <c r="Q121" s="413">
        <f t="shared" si="368"/>
        <v>0</v>
      </c>
      <c r="R121" s="413">
        <f t="shared" si="369"/>
        <v>0</v>
      </c>
      <c r="S121" s="413">
        <f t="shared" si="369"/>
        <v>0</v>
      </c>
      <c r="T121" s="414">
        <f t="shared" si="330"/>
        <v>0</v>
      </c>
      <c r="U121" s="415">
        <f t="shared" si="331"/>
        <v>0</v>
      </c>
      <c r="V121" s="413">
        <f t="shared" si="370"/>
        <v>0</v>
      </c>
      <c r="W121" s="413">
        <f t="shared" si="370"/>
        <v>0</v>
      </c>
      <c r="X121" s="413">
        <f t="shared" si="371"/>
        <v>0</v>
      </c>
      <c r="Y121" s="413">
        <f t="shared" si="371"/>
        <v>0</v>
      </c>
      <c r="Z121" s="416">
        <f t="shared" si="332"/>
        <v>0</v>
      </c>
      <c r="AA121" s="412">
        <f t="shared" si="333"/>
        <v>0</v>
      </c>
      <c r="AB121" s="413">
        <f t="shared" si="372"/>
        <v>0</v>
      </c>
      <c r="AC121" s="413">
        <f t="shared" si="372"/>
        <v>0</v>
      </c>
      <c r="AD121" s="413">
        <f t="shared" si="373"/>
        <v>0</v>
      </c>
      <c r="AE121" s="413">
        <f t="shared" si="373"/>
        <v>0</v>
      </c>
      <c r="AF121" s="414">
        <f t="shared" si="334"/>
        <v>0</v>
      </c>
      <c r="AG121" s="412">
        <f t="shared" si="335"/>
        <v>0</v>
      </c>
      <c r="AH121" s="413">
        <f t="shared" si="374"/>
        <v>0</v>
      </c>
      <c r="AI121" s="413">
        <f t="shared" si="374"/>
        <v>0</v>
      </c>
      <c r="AJ121" s="413">
        <f t="shared" si="375"/>
        <v>0</v>
      </c>
      <c r="AK121" s="413">
        <f t="shared" si="375"/>
        <v>0</v>
      </c>
      <c r="AL121" s="414">
        <f t="shared" si="336"/>
        <v>0</v>
      </c>
      <c r="AM121" s="412">
        <f t="shared" si="337"/>
        <v>0</v>
      </c>
      <c r="AN121" s="413">
        <f t="shared" si="376"/>
        <v>0</v>
      </c>
      <c r="AO121" s="413">
        <f t="shared" si="376"/>
        <v>0</v>
      </c>
      <c r="AP121" s="413">
        <f t="shared" si="377"/>
        <v>0</v>
      </c>
      <c r="AQ121" s="413">
        <f t="shared" si="377"/>
        <v>0</v>
      </c>
      <c r="AR121" s="414">
        <f t="shared" si="338"/>
        <v>0</v>
      </c>
      <c r="AS121" s="412">
        <f t="shared" si="339"/>
        <v>0</v>
      </c>
      <c r="AT121" s="413">
        <f t="shared" si="378"/>
        <v>0</v>
      </c>
      <c r="AU121" s="413">
        <f t="shared" si="378"/>
        <v>0</v>
      </c>
      <c r="AV121" s="413">
        <f t="shared" si="379"/>
        <v>0</v>
      </c>
      <c r="AW121" s="413">
        <f t="shared" si="379"/>
        <v>0</v>
      </c>
      <c r="AX121" s="414">
        <f t="shared" si="340"/>
        <v>0</v>
      </c>
      <c r="AY121" s="412">
        <f t="shared" si="341"/>
        <v>0</v>
      </c>
      <c r="AZ121" s="413">
        <f t="shared" si="380"/>
        <v>0</v>
      </c>
      <c r="BA121" s="413">
        <f t="shared" si="380"/>
        <v>0</v>
      </c>
      <c r="BB121" s="413">
        <f t="shared" si="381"/>
        <v>0</v>
      </c>
      <c r="BC121" s="413">
        <f t="shared" si="381"/>
        <v>0</v>
      </c>
      <c r="BD121" s="414">
        <f t="shared" si="342"/>
        <v>0</v>
      </c>
      <c r="BE121" s="412">
        <f t="shared" si="343"/>
        <v>0</v>
      </c>
      <c r="BF121" s="413">
        <f t="shared" si="382"/>
        <v>0</v>
      </c>
      <c r="BG121" s="413">
        <f t="shared" si="382"/>
        <v>0</v>
      </c>
      <c r="BH121" s="413">
        <f t="shared" si="383"/>
        <v>0</v>
      </c>
      <c r="BI121" s="413">
        <f t="shared" si="383"/>
        <v>0</v>
      </c>
      <c r="BJ121" s="414">
        <f t="shared" si="344"/>
        <v>0</v>
      </c>
      <c r="BK121" s="412">
        <f t="shared" si="345"/>
        <v>0</v>
      </c>
      <c r="BL121" s="413">
        <f t="shared" si="384"/>
        <v>0</v>
      </c>
      <c r="BM121" s="413">
        <f t="shared" si="384"/>
        <v>0</v>
      </c>
      <c r="BN121" s="413">
        <f t="shared" si="385"/>
        <v>0</v>
      </c>
      <c r="BO121" s="413">
        <f t="shared" si="385"/>
        <v>0</v>
      </c>
      <c r="BP121" s="414">
        <f t="shared" si="346"/>
        <v>0</v>
      </c>
      <c r="BQ121" s="412">
        <f t="shared" si="347"/>
        <v>0</v>
      </c>
      <c r="BR121" s="413">
        <f t="shared" si="386"/>
        <v>0</v>
      </c>
      <c r="BS121" s="413">
        <f t="shared" si="386"/>
        <v>0</v>
      </c>
      <c r="BT121" s="413">
        <f t="shared" si="387"/>
        <v>0</v>
      </c>
      <c r="BU121" s="413">
        <f t="shared" si="387"/>
        <v>0</v>
      </c>
      <c r="BV121" s="414">
        <f t="shared" si="348"/>
        <v>0</v>
      </c>
      <c r="BW121" s="412">
        <f t="shared" si="349"/>
        <v>0</v>
      </c>
      <c r="BX121" s="413">
        <f t="shared" si="388"/>
        <v>0</v>
      </c>
      <c r="BY121" s="413">
        <f t="shared" si="388"/>
        <v>0</v>
      </c>
      <c r="BZ121" s="413">
        <f t="shared" si="389"/>
        <v>0</v>
      </c>
      <c r="CA121" s="413">
        <f t="shared" si="389"/>
        <v>0</v>
      </c>
      <c r="CB121" s="414">
        <f t="shared" si="350"/>
        <v>0</v>
      </c>
      <c r="CC121" s="412">
        <f t="shared" si="351"/>
        <v>0</v>
      </c>
      <c r="CD121" s="413">
        <f t="shared" si="352"/>
        <v>0</v>
      </c>
      <c r="CE121" s="413">
        <f t="shared" si="353"/>
        <v>0</v>
      </c>
      <c r="CF121" s="413">
        <f t="shared" si="354"/>
        <v>0</v>
      </c>
      <c r="CG121" s="413">
        <f t="shared" si="355"/>
        <v>0</v>
      </c>
      <c r="CH121" s="414">
        <f t="shared" si="356"/>
        <v>0</v>
      </c>
      <c r="CI121" s="417">
        <f t="shared" si="357"/>
        <v>0</v>
      </c>
      <c r="CJ121" s="417">
        <f t="shared" si="358"/>
        <v>0</v>
      </c>
      <c r="CK121" s="417">
        <f t="shared" si="359"/>
        <v>0</v>
      </c>
      <c r="CL121" s="417">
        <f t="shared" si="360"/>
        <v>0</v>
      </c>
      <c r="CM121" s="417">
        <f t="shared" si="361"/>
        <v>0</v>
      </c>
      <c r="CN121" s="418">
        <f t="shared" si="362"/>
        <v>0</v>
      </c>
      <c r="CO121" s="288"/>
    </row>
    <row r="122" spans="1:93" ht="19.5" customHeight="1" x14ac:dyDescent="0.25">
      <c r="A122" s="41923" t="s">
        <v>136</v>
      </c>
      <c r="B122" s="41924"/>
      <c r="C122" s="334">
        <f t="shared" ref="C122:AH122" si="390">SUM(C113:C121)</f>
        <v>0</v>
      </c>
      <c r="D122" s="334">
        <f t="shared" si="390"/>
        <v>0</v>
      </c>
      <c r="E122" s="334">
        <f t="shared" si="390"/>
        <v>0</v>
      </c>
      <c r="F122" s="334">
        <f t="shared" si="390"/>
        <v>0</v>
      </c>
      <c r="G122" s="334">
        <f t="shared" si="390"/>
        <v>0</v>
      </c>
      <c r="H122" s="334">
        <f t="shared" si="390"/>
        <v>0</v>
      </c>
      <c r="I122" s="334">
        <f t="shared" si="390"/>
        <v>0</v>
      </c>
      <c r="J122" s="334">
        <f t="shared" si="390"/>
        <v>0</v>
      </c>
      <c r="K122" s="334">
        <f t="shared" si="390"/>
        <v>0</v>
      </c>
      <c r="L122" s="334">
        <f t="shared" si="390"/>
        <v>0</v>
      </c>
      <c r="M122" s="334">
        <f t="shared" si="390"/>
        <v>0</v>
      </c>
      <c r="N122" s="334">
        <f t="shared" si="390"/>
        <v>0</v>
      </c>
      <c r="O122" s="334">
        <f t="shared" si="390"/>
        <v>0</v>
      </c>
      <c r="P122" s="334">
        <f t="shared" si="390"/>
        <v>0</v>
      </c>
      <c r="Q122" s="334">
        <f t="shared" si="390"/>
        <v>0</v>
      </c>
      <c r="R122" s="334">
        <f t="shared" si="390"/>
        <v>0</v>
      </c>
      <c r="S122" s="334">
        <f t="shared" si="390"/>
        <v>0</v>
      </c>
      <c r="T122" s="334">
        <f t="shared" si="390"/>
        <v>0</v>
      </c>
      <c r="U122" s="334">
        <f t="shared" si="390"/>
        <v>0</v>
      </c>
      <c r="V122" s="334">
        <f t="shared" si="390"/>
        <v>0</v>
      </c>
      <c r="W122" s="334">
        <f t="shared" si="390"/>
        <v>0</v>
      </c>
      <c r="X122" s="334">
        <f t="shared" si="390"/>
        <v>0</v>
      </c>
      <c r="Y122" s="334">
        <f t="shared" si="390"/>
        <v>0</v>
      </c>
      <c r="Z122" s="334">
        <f t="shared" si="390"/>
        <v>0</v>
      </c>
      <c r="AA122" s="334">
        <f t="shared" si="390"/>
        <v>0</v>
      </c>
      <c r="AB122" s="334">
        <f t="shared" si="390"/>
        <v>0</v>
      </c>
      <c r="AC122" s="334">
        <f t="shared" si="390"/>
        <v>0</v>
      </c>
      <c r="AD122" s="334">
        <f t="shared" si="390"/>
        <v>0</v>
      </c>
      <c r="AE122" s="334">
        <f t="shared" si="390"/>
        <v>0</v>
      </c>
      <c r="AF122" s="334">
        <f t="shared" si="390"/>
        <v>0</v>
      </c>
      <c r="AG122" s="334">
        <f t="shared" si="390"/>
        <v>0</v>
      </c>
      <c r="AH122" s="334">
        <f t="shared" si="390"/>
        <v>0</v>
      </c>
      <c r="AI122" s="334">
        <f t="shared" ref="AI122:BN122" si="391">SUM(AI113:AI121)</f>
        <v>0</v>
      </c>
      <c r="AJ122" s="334">
        <f t="shared" si="391"/>
        <v>0</v>
      </c>
      <c r="AK122" s="334">
        <f t="shared" si="391"/>
        <v>0</v>
      </c>
      <c r="AL122" s="334">
        <f t="shared" si="391"/>
        <v>0</v>
      </c>
      <c r="AM122" s="334">
        <f t="shared" si="391"/>
        <v>0</v>
      </c>
      <c r="AN122" s="334">
        <f t="shared" si="391"/>
        <v>0</v>
      </c>
      <c r="AO122" s="334">
        <f t="shared" si="391"/>
        <v>0</v>
      </c>
      <c r="AP122" s="334">
        <f t="shared" si="391"/>
        <v>0</v>
      </c>
      <c r="AQ122" s="334">
        <f t="shared" si="391"/>
        <v>0</v>
      </c>
      <c r="AR122" s="334">
        <f t="shared" si="391"/>
        <v>0</v>
      </c>
      <c r="AS122" s="334">
        <f t="shared" si="391"/>
        <v>0</v>
      </c>
      <c r="AT122" s="334">
        <f t="shared" si="391"/>
        <v>0</v>
      </c>
      <c r="AU122" s="334">
        <f t="shared" si="391"/>
        <v>0</v>
      </c>
      <c r="AV122" s="334">
        <f t="shared" si="391"/>
        <v>0</v>
      </c>
      <c r="AW122" s="334">
        <f t="shared" si="391"/>
        <v>0</v>
      </c>
      <c r="AX122" s="334">
        <f t="shared" si="391"/>
        <v>0</v>
      </c>
      <c r="AY122" s="334">
        <f t="shared" si="391"/>
        <v>0</v>
      </c>
      <c r="AZ122" s="334">
        <f t="shared" si="391"/>
        <v>0</v>
      </c>
      <c r="BA122" s="334">
        <f t="shared" si="391"/>
        <v>0</v>
      </c>
      <c r="BB122" s="334">
        <f t="shared" si="391"/>
        <v>0</v>
      </c>
      <c r="BC122" s="334">
        <f t="shared" si="391"/>
        <v>0</v>
      </c>
      <c r="BD122" s="334">
        <f t="shared" si="391"/>
        <v>0</v>
      </c>
      <c r="BE122" s="334">
        <f t="shared" si="391"/>
        <v>0</v>
      </c>
      <c r="BF122" s="334">
        <f t="shared" si="391"/>
        <v>0</v>
      </c>
      <c r="BG122" s="334">
        <f t="shared" si="391"/>
        <v>0</v>
      </c>
      <c r="BH122" s="334">
        <f t="shared" si="391"/>
        <v>0</v>
      </c>
      <c r="BI122" s="334">
        <f t="shared" si="391"/>
        <v>0</v>
      </c>
      <c r="BJ122" s="334">
        <f t="shared" si="391"/>
        <v>0</v>
      </c>
      <c r="BK122" s="334">
        <f t="shared" si="391"/>
        <v>0</v>
      </c>
      <c r="BL122" s="334">
        <f t="shared" si="391"/>
        <v>0</v>
      </c>
      <c r="BM122" s="334">
        <f t="shared" si="391"/>
        <v>0</v>
      </c>
      <c r="BN122" s="334">
        <f t="shared" si="391"/>
        <v>0</v>
      </c>
      <c r="BO122" s="334">
        <f t="shared" ref="BO122:CT122" si="392">SUM(BO113:BO121)</f>
        <v>0</v>
      </c>
      <c r="BP122" s="334">
        <f t="shared" si="392"/>
        <v>0</v>
      </c>
      <c r="BQ122" s="334">
        <f t="shared" si="392"/>
        <v>0</v>
      </c>
      <c r="BR122" s="334">
        <f t="shared" si="392"/>
        <v>0</v>
      </c>
      <c r="BS122" s="334">
        <f t="shared" si="392"/>
        <v>0</v>
      </c>
      <c r="BT122" s="334">
        <f t="shared" si="392"/>
        <v>0</v>
      </c>
      <c r="BU122" s="334">
        <f t="shared" si="392"/>
        <v>0</v>
      </c>
      <c r="BV122" s="334">
        <f t="shared" si="392"/>
        <v>0</v>
      </c>
      <c r="BW122" s="334">
        <f t="shared" si="392"/>
        <v>0</v>
      </c>
      <c r="BX122" s="334">
        <f t="shared" si="392"/>
        <v>0</v>
      </c>
      <c r="BY122" s="334">
        <f t="shared" si="392"/>
        <v>0</v>
      </c>
      <c r="BZ122" s="334">
        <f t="shared" si="392"/>
        <v>0</v>
      </c>
      <c r="CA122" s="334">
        <f t="shared" si="392"/>
        <v>0</v>
      </c>
      <c r="CB122" s="334">
        <f t="shared" si="392"/>
        <v>0</v>
      </c>
      <c r="CC122" s="334">
        <f t="shared" si="392"/>
        <v>0</v>
      </c>
      <c r="CD122" s="334">
        <f t="shared" si="392"/>
        <v>0</v>
      </c>
      <c r="CE122" s="334">
        <f t="shared" si="392"/>
        <v>0</v>
      </c>
      <c r="CF122" s="334">
        <f t="shared" si="392"/>
        <v>0</v>
      </c>
      <c r="CG122" s="334">
        <f t="shared" si="392"/>
        <v>0</v>
      </c>
      <c r="CH122" s="334">
        <f t="shared" si="392"/>
        <v>0</v>
      </c>
      <c r="CI122" s="335">
        <f t="shared" si="392"/>
        <v>0</v>
      </c>
      <c r="CJ122" s="335">
        <f t="shared" si="392"/>
        <v>0</v>
      </c>
      <c r="CK122" s="335">
        <f t="shared" si="392"/>
        <v>0</v>
      </c>
      <c r="CL122" s="335">
        <f t="shared" si="392"/>
        <v>0</v>
      </c>
      <c r="CM122" s="335">
        <f t="shared" si="392"/>
        <v>0</v>
      </c>
      <c r="CN122" s="336">
        <f t="shared" si="392"/>
        <v>0</v>
      </c>
      <c r="CO122" s="291"/>
    </row>
    <row r="123" spans="1:93" ht="19.5" customHeight="1" x14ac:dyDescent="0.25">
      <c r="A123" s="337" t="s">
        <v>137</v>
      </c>
      <c r="B123" s="337"/>
      <c r="C123" s="338"/>
      <c r="D123" s="338"/>
      <c r="E123" s="338"/>
      <c r="F123" s="338"/>
      <c r="G123" s="338"/>
      <c r="H123" s="339"/>
      <c r="I123" s="338"/>
      <c r="J123" s="338"/>
      <c r="K123" s="338"/>
      <c r="L123" s="338"/>
      <c r="M123" s="338"/>
      <c r="N123" s="339"/>
      <c r="O123" s="338"/>
      <c r="P123" s="338"/>
      <c r="Q123" s="338"/>
      <c r="R123" s="338"/>
      <c r="S123" s="338"/>
      <c r="T123" s="339"/>
      <c r="U123" s="338"/>
      <c r="V123" s="338"/>
      <c r="W123" s="338"/>
      <c r="X123" s="338"/>
      <c r="Y123" s="338"/>
      <c r="Z123" s="339"/>
      <c r="AA123" s="338"/>
      <c r="AB123" s="338"/>
      <c r="AC123" s="338"/>
      <c r="AD123" s="338"/>
      <c r="AE123" s="338"/>
      <c r="AF123" s="339"/>
      <c r="AG123" s="338"/>
      <c r="AH123" s="338"/>
      <c r="AI123" s="338"/>
      <c r="AJ123" s="338"/>
      <c r="AK123" s="338"/>
      <c r="AL123" s="339"/>
      <c r="AM123" s="338"/>
      <c r="AN123" s="338"/>
      <c r="AO123" s="338"/>
      <c r="AP123" s="338"/>
      <c r="AQ123" s="338"/>
      <c r="AR123" s="339"/>
      <c r="AS123" s="338"/>
      <c r="AT123" s="338"/>
      <c r="AU123" s="338"/>
      <c r="AV123" s="338"/>
      <c r="AW123" s="338"/>
      <c r="AX123" s="339"/>
      <c r="AY123" s="338"/>
      <c r="AZ123" s="338"/>
      <c r="BA123" s="338"/>
      <c r="BB123" s="338"/>
      <c r="BC123" s="338"/>
      <c r="BD123" s="339"/>
      <c r="BE123" s="338"/>
      <c r="BF123" s="338"/>
      <c r="BG123" s="338"/>
      <c r="BH123" s="338"/>
      <c r="BI123" s="338"/>
      <c r="BJ123" s="339"/>
      <c r="BK123" s="338"/>
      <c r="BL123" s="338"/>
      <c r="BM123" s="338"/>
      <c r="BN123" s="338"/>
      <c r="BO123" s="338"/>
      <c r="BP123" s="339"/>
      <c r="BQ123" s="338"/>
      <c r="BR123" s="338"/>
      <c r="BS123" s="338"/>
      <c r="BT123" s="338"/>
      <c r="BU123" s="338"/>
      <c r="BV123" s="339"/>
      <c r="BW123" s="338"/>
      <c r="BX123" s="338"/>
      <c r="BY123" s="338"/>
      <c r="BZ123" s="338"/>
      <c r="CA123" s="338"/>
      <c r="CB123" s="339"/>
      <c r="CC123" s="338"/>
      <c r="CD123" s="338"/>
      <c r="CE123" s="338"/>
      <c r="CF123" s="338"/>
      <c r="CG123" s="338"/>
      <c r="CH123" s="339"/>
      <c r="CI123" s="340"/>
      <c r="CJ123" s="340"/>
      <c r="CK123" s="340"/>
      <c r="CL123" s="340"/>
      <c r="CM123" s="340"/>
      <c r="CN123" s="340"/>
      <c r="CO123" s="291"/>
    </row>
    <row r="124" spans="1:93" ht="19.5" customHeight="1" x14ac:dyDescent="0.25">
      <c r="A124" s="41921" t="s">
        <v>114</v>
      </c>
      <c r="B124" s="41922"/>
      <c r="C124" s="304">
        <f>C13</f>
        <v>0</v>
      </c>
      <c r="D124" s="305">
        <f>D13</f>
        <v>0</v>
      </c>
      <c r="E124" s="305">
        <f>E13</f>
        <v>0</v>
      </c>
      <c r="F124" s="305">
        <f>F13</f>
        <v>0</v>
      </c>
      <c r="G124" s="305">
        <f>G13</f>
        <v>0</v>
      </c>
      <c r="H124" s="306">
        <f t="shared" ref="H124:H132" si="393">C124+D124-E124+F124-G124</f>
        <v>0</v>
      </c>
      <c r="I124" s="307">
        <f t="shared" ref="I124:I132" si="394">H124</f>
        <v>0</v>
      </c>
      <c r="J124" s="305">
        <f>J13</f>
        <v>0</v>
      </c>
      <c r="K124" s="305">
        <f>K13</f>
        <v>0</v>
      </c>
      <c r="L124" s="305">
        <f>L13</f>
        <v>0</v>
      </c>
      <c r="M124" s="305">
        <f>M13</f>
        <v>0</v>
      </c>
      <c r="N124" s="308">
        <f t="shared" ref="N124:N132" si="395">I124+J124-K124+L124-M124</f>
        <v>0</v>
      </c>
      <c r="O124" s="304">
        <f t="shared" ref="O124:O132" si="396">N124</f>
        <v>0</v>
      </c>
      <c r="P124" s="305">
        <f>P13</f>
        <v>0</v>
      </c>
      <c r="Q124" s="305">
        <f>Q13</f>
        <v>0</v>
      </c>
      <c r="R124" s="305">
        <f>R13</f>
        <v>0</v>
      </c>
      <c r="S124" s="305">
        <f>S13</f>
        <v>0</v>
      </c>
      <c r="T124" s="306">
        <f t="shared" ref="T124:T132" si="397">O124+P124-Q124+R124-S124</f>
        <v>0</v>
      </c>
      <c r="U124" s="307">
        <f t="shared" ref="U124:U132" si="398">T124</f>
        <v>0</v>
      </c>
      <c r="V124" s="305">
        <f>V13</f>
        <v>0</v>
      </c>
      <c r="W124" s="305">
        <f>W13</f>
        <v>0</v>
      </c>
      <c r="X124" s="305">
        <f>X13</f>
        <v>0</v>
      </c>
      <c r="Y124" s="305">
        <f>Y13</f>
        <v>0</v>
      </c>
      <c r="Z124" s="308">
        <f t="shared" ref="Z124:Z132" si="399">U124+V124-W124+X124-Y124</f>
        <v>0</v>
      </c>
      <c r="AA124" s="304">
        <f t="shared" ref="AA124:AA132" si="400">Z124</f>
        <v>0</v>
      </c>
      <c r="AB124" s="305">
        <f>AB13</f>
        <v>0</v>
      </c>
      <c r="AC124" s="305">
        <f>AC13</f>
        <v>0</v>
      </c>
      <c r="AD124" s="305">
        <f>AD13</f>
        <v>0</v>
      </c>
      <c r="AE124" s="305">
        <f>AE13</f>
        <v>0</v>
      </c>
      <c r="AF124" s="306">
        <f t="shared" ref="AF124:AF132" si="401">AA124+AB124-AC124+AD124-AE124</f>
        <v>0</v>
      </c>
      <c r="AG124" s="304">
        <f t="shared" ref="AG124:AG132" si="402">AF124</f>
        <v>0</v>
      </c>
      <c r="AH124" s="305">
        <f>AH13</f>
        <v>0</v>
      </c>
      <c r="AI124" s="305">
        <f>AI13</f>
        <v>0</v>
      </c>
      <c r="AJ124" s="305">
        <f>AJ13</f>
        <v>0</v>
      </c>
      <c r="AK124" s="305">
        <f>AK13</f>
        <v>0</v>
      </c>
      <c r="AL124" s="306">
        <f t="shared" ref="AL124:AL132" si="403">AG124+AH124-AI124+AJ124-AK124</f>
        <v>0</v>
      </c>
      <c r="AM124" s="304">
        <f t="shared" ref="AM124:AM132" si="404">AL124</f>
        <v>0</v>
      </c>
      <c r="AN124" s="305">
        <f>AN13</f>
        <v>0</v>
      </c>
      <c r="AO124" s="305">
        <f>AO13</f>
        <v>0</v>
      </c>
      <c r="AP124" s="305">
        <f>AP13</f>
        <v>0</v>
      </c>
      <c r="AQ124" s="305">
        <f>AQ13</f>
        <v>0</v>
      </c>
      <c r="AR124" s="306">
        <f t="shared" ref="AR124:AR132" si="405">AM124+AN124-AO124+AP124-AQ124</f>
        <v>0</v>
      </c>
      <c r="AS124" s="304">
        <f t="shared" ref="AS124:AS132" si="406">AR124</f>
        <v>0</v>
      </c>
      <c r="AT124" s="305">
        <f>AT13</f>
        <v>0</v>
      </c>
      <c r="AU124" s="305">
        <f>AU13</f>
        <v>0</v>
      </c>
      <c r="AV124" s="305">
        <f>AV13</f>
        <v>0</v>
      </c>
      <c r="AW124" s="305">
        <f>AW13</f>
        <v>0</v>
      </c>
      <c r="AX124" s="306">
        <f t="shared" ref="AX124:AX132" si="407">AS124+AT124-AU124+AV124-AW124</f>
        <v>0</v>
      </c>
      <c r="AY124" s="304">
        <f t="shared" ref="AY124:AY132" si="408">AX124</f>
        <v>0</v>
      </c>
      <c r="AZ124" s="305">
        <f>AZ13</f>
        <v>0</v>
      </c>
      <c r="BA124" s="305">
        <f>BA13</f>
        <v>0</v>
      </c>
      <c r="BB124" s="305">
        <f>BB13</f>
        <v>0</v>
      </c>
      <c r="BC124" s="305">
        <f>BC13</f>
        <v>0</v>
      </c>
      <c r="BD124" s="306">
        <f t="shared" ref="BD124:BD132" si="409">AY124+AZ124-BA124+BB124-BC124</f>
        <v>0</v>
      </c>
      <c r="BE124" s="304">
        <f t="shared" ref="BE124:BE132" si="410">BD124</f>
        <v>0</v>
      </c>
      <c r="BF124" s="305">
        <f>BF13</f>
        <v>0</v>
      </c>
      <c r="BG124" s="305">
        <f>BG13</f>
        <v>0</v>
      </c>
      <c r="BH124" s="305">
        <f>BH13</f>
        <v>0</v>
      </c>
      <c r="BI124" s="305">
        <f>BI13</f>
        <v>0</v>
      </c>
      <c r="BJ124" s="306">
        <f t="shared" ref="BJ124:BJ132" si="411">BE124+BF124-BG124+BH124-BI124</f>
        <v>0</v>
      </c>
      <c r="BK124" s="304">
        <f t="shared" ref="BK124:BK132" si="412">BJ124</f>
        <v>0</v>
      </c>
      <c r="BL124" s="305">
        <f>BL13</f>
        <v>0</v>
      </c>
      <c r="BM124" s="305">
        <f>BM13</f>
        <v>0</v>
      </c>
      <c r="BN124" s="305">
        <f>BN13</f>
        <v>0</v>
      </c>
      <c r="BO124" s="305">
        <f>BO13</f>
        <v>0</v>
      </c>
      <c r="BP124" s="306">
        <f t="shared" ref="BP124:BP132" si="413">BK124+BL124-BM124+BN124-BO124</f>
        <v>0</v>
      </c>
      <c r="BQ124" s="304">
        <f t="shared" ref="BQ124:BQ132" si="414">BP124</f>
        <v>0</v>
      </c>
      <c r="BR124" s="305">
        <f>BR13</f>
        <v>0</v>
      </c>
      <c r="BS124" s="305">
        <f>BS13</f>
        <v>0</v>
      </c>
      <c r="BT124" s="305">
        <f>BT13</f>
        <v>0</v>
      </c>
      <c r="BU124" s="305">
        <f>BU13</f>
        <v>0</v>
      </c>
      <c r="BV124" s="306">
        <f t="shared" ref="BV124:BV132" si="415">BQ124+BR124-BS124+BT124-BU124</f>
        <v>0</v>
      </c>
      <c r="BW124" s="304">
        <f t="shared" ref="BW124:BW132" si="416">BV124</f>
        <v>0</v>
      </c>
      <c r="BX124" s="305">
        <f>BX13</f>
        <v>0</v>
      </c>
      <c r="BY124" s="305">
        <f>BY13</f>
        <v>0</v>
      </c>
      <c r="BZ124" s="305">
        <f>BZ13</f>
        <v>0</v>
      </c>
      <c r="CA124" s="305">
        <f>CA13</f>
        <v>0</v>
      </c>
      <c r="CB124" s="306">
        <f t="shared" ref="CB124:CB132" si="417">BW124+BX124-BY124+BZ124-CA124</f>
        <v>0</v>
      </c>
      <c r="CC124" s="304">
        <f t="shared" ref="CC124:CC132" si="418">H124</f>
        <v>0</v>
      </c>
      <c r="CD124" s="305">
        <f t="shared" ref="CD124:CD132" si="419">J124+P124+V124+AB124+AH124+AN124+AT124+AZ124+BF124+BL124+BR124+BX124</f>
        <v>0</v>
      </c>
      <c r="CE124" s="305">
        <f t="shared" ref="CE124:CE132" si="420">K124+Q124+W124+AC124+AI124+AO124+AU124+BA124+BG124+BM124+BS124+BY124</f>
        <v>0</v>
      </c>
      <c r="CF124" s="305">
        <f t="shared" ref="CF124:CF132" si="421">L124+R124+X124+AD124+AJ124+AP124+AV124+BB124+BH124+BN124+BT124+BZ124</f>
        <v>0</v>
      </c>
      <c r="CG124" s="305">
        <f t="shared" ref="CG124:CG132" si="422">M124+S124+Y124+AE124+AK124+AQ124+AW124+BC124+BI124+BO124+BU124+CA124</f>
        <v>0</v>
      </c>
      <c r="CH124" s="306">
        <f t="shared" ref="CH124:CH132" si="423">CC124+CD124-CE124+CF124-CG124</f>
        <v>0</v>
      </c>
      <c r="CI124" s="309">
        <f t="shared" ref="CI124:CI132" si="424">C124</f>
        <v>0</v>
      </c>
      <c r="CJ124" s="309">
        <f t="shared" ref="CJ124:CJ132" si="425">D124+CD124</f>
        <v>0</v>
      </c>
      <c r="CK124" s="309">
        <f t="shared" ref="CK124:CK132" si="426">E124+CE124</f>
        <v>0</v>
      </c>
      <c r="CL124" s="309">
        <f t="shared" ref="CL124:CL132" si="427">F124+CF124</f>
        <v>0</v>
      </c>
      <c r="CM124" s="309">
        <f t="shared" ref="CM124:CM132" si="428">G124+CG124</f>
        <v>0</v>
      </c>
      <c r="CN124" s="310">
        <f t="shared" ref="CN124:CN132" si="429">CI124+CJ124-CK124+CL124-CM124</f>
        <v>0</v>
      </c>
      <c r="CO124" s="288"/>
    </row>
    <row r="125" spans="1:93" ht="19.5" customHeight="1" x14ac:dyDescent="0.25">
      <c r="A125" s="41915" t="s">
        <v>134</v>
      </c>
      <c r="B125" s="41916"/>
      <c r="C125" s="311">
        <f t="shared" ref="C125:C132" si="430">C32+C77</f>
        <v>0</v>
      </c>
      <c r="D125" s="312">
        <f t="shared" ref="D125:E132" si="431">D32</f>
        <v>0</v>
      </c>
      <c r="E125" s="312">
        <f t="shared" si="431"/>
        <v>0</v>
      </c>
      <c r="F125" s="312">
        <f t="shared" ref="F125:G132" si="432">F77</f>
        <v>0</v>
      </c>
      <c r="G125" s="312">
        <f t="shared" si="432"/>
        <v>0</v>
      </c>
      <c r="H125" s="313">
        <f t="shared" si="393"/>
        <v>0</v>
      </c>
      <c r="I125" s="314">
        <f t="shared" si="394"/>
        <v>0</v>
      </c>
      <c r="J125" s="312">
        <f t="shared" ref="J125:K132" si="433">J32</f>
        <v>0</v>
      </c>
      <c r="K125" s="312">
        <f t="shared" si="433"/>
        <v>0</v>
      </c>
      <c r="L125" s="312">
        <f t="shared" ref="L125:M132" si="434">L77</f>
        <v>0</v>
      </c>
      <c r="M125" s="312">
        <f t="shared" si="434"/>
        <v>0</v>
      </c>
      <c r="N125" s="315">
        <f t="shared" si="395"/>
        <v>0</v>
      </c>
      <c r="O125" s="311">
        <f t="shared" si="396"/>
        <v>0</v>
      </c>
      <c r="P125" s="312">
        <f t="shared" ref="P125:Q132" si="435">P32</f>
        <v>0</v>
      </c>
      <c r="Q125" s="312">
        <f t="shared" si="435"/>
        <v>0</v>
      </c>
      <c r="R125" s="312">
        <f t="shared" ref="R125:S132" si="436">R77</f>
        <v>0</v>
      </c>
      <c r="S125" s="312">
        <f t="shared" si="436"/>
        <v>0</v>
      </c>
      <c r="T125" s="313">
        <f t="shared" si="397"/>
        <v>0</v>
      </c>
      <c r="U125" s="314">
        <f t="shared" si="398"/>
        <v>0</v>
      </c>
      <c r="V125" s="312">
        <f t="shared" ref="V125:W132" si="437">V32</f>
        <v>0</v>
      </c>
      <c r="W125" s="312">
        <f t="shared" si="437"/>
        <v>0</v>
      </c>
      <c r="X125" s="312">
        <f t="shared" ref="X125:Y132" si="438">X77</f>
        <v>0</v>
      </c>
      <c r="Y125" s="312">
        <f t="shared" si="438"/>
        <v>0</v>
      </c>
      <c r="Z125" s="315">
        <f t="shared" si="399"/>
        <v>0</v>
      </c>
      <c r="AA125" s="311">
        <f t="shared" si="400"/>
        <v>0</v>
      </c>
      <c r="AB125" s="312">
        <f t="shared" ref="AB125:AC132" si="439">AB32</f>
        <v>0</v>
      </c>
      <c r="AC125" s="312">
        <f t="shared" si="439"/>
        <v>0</v>
      </c>
      <c r="AD125" s="312">
        <f t="shared" ref="AD125:AE132" si="440">AD77</f>
        <v>0</v>
      </c>
      <c r="AE125" s="312">
        <f t="shared" si="440"/>
        <v>0</v>
      </c>
      <c r="AF125" s="313">
        <f t="shared" si="401"/>
        <v>0</v>
      </c>
      <c r="AG125" s="311">
        <f t="shared" si="402"/>
        <v>0</v>
      </c>
      <c r="AH125" s="312">
        <f t="shared" ref="AH125:AI132" si="441">AH32</f>
        <v>0</v>
      </c>
      <c r="AI125" s="312">
        <f t="shared" si="441"/>
        <v>0</v>
      </c>
      <c r="AJ125" s="312">
        <f t="shared" ref="AJ125:AK132" si="442">AJ77</f>
        <v>0</v>
      </c>
      <c r="AK125" s="312">
        <f t="shared" si="442"/>
        <v>0</v>
      </c>
      <c r="AL125" s="313">
        <f t="shared" si="403"/>
        <v>0</v>
      </c>
      <c r="AM125" s="311">
        <f t="shared" si="404"/>
        <v>0</v>
      </c>
      <c r="AN125" s="312">
        <f t="shared" ref="AN125:AO132" si="443">AN32</f>
        <v>0</v>
      </c>
      <c r="AO125" s="312">
        <f t="shared" si="443"/>
        <v>0</v>
      </c>
      <c r="AP125" s="312">
        <f t="shared" ref="AP125:AQ132" si="444">AP77</f>
        <v>0</v>
      </c>
      <c r="AQ125" s="312">
        <f t="shared" si="444"/>
        <v>0</v>
      </c>
      <c r="AR125" s="313">
        <f t="shared" si="405"/>
        <v>0</v>
      </c>
      <c r="AS125" s="311">
        <f t="shared" si="406"/>
        <v>0</v>
      </c>
      <c r="AT125" s="312">
        <f t="shared" ref="AT125:AU132" si="445">AT32</f>
        <v>0</v>
      </c>
      <c r="AU125" s="312">
        <f t="shared" si="445"/>
        <v>0</v>
      </c>
      <c r="AV125" s="312">
        <f t="shared" ref="AV125:AW132" si="446">AV77</f>
        <v>0</v>
      </c>
      <c r="AW125" s="312">
        <f t="shared" si="446"/>
        <v>0</v>
      </c>
      <c r="AX125" s="313">
        <f t="shared" si="407"/>
        <v>0</v>
      </c>
      <c r="AY125" s="311">
        <f t="shared" si="408"/>
        <v>0</v>
      </c>
      <c r="AZ125" s="312">
        <f t="shared" ref="AZ125:BA132" si="447">AZ32</f>
        <v>0</v>
      </c>
      <c r="BA125" s="312">
        <f t="shared" si="447"/>
        <v>0</v>
      </c>
      <c r="BB125" s="312">
        <f t="shared" ref="BB125:BC132" si="448">BB77</f>
        <v>0</v>
      </c>
      <c r="BC125" s="312">
        <f t="shared" si="448"/>
        <v>0</v>
      </c>
      <c r="BD125" s="313">
        <f t="shared" si="409"/>
        <v>0</v>
      </c>
      <c r="BE125" s="311">
        <f t="shared" si="410"/>
        <v>0</v>
      </c>
      <c r="BF125" s="312">
        <f t="shared" ref="BF125:BG132" si="449">BF32</f>
        <v>0</v>
      </c>
      <c r="BG125" s="312">
        <f t="shared" si="449"/>
        <v>0</v>
      </c>
      <c r="BH125" s="312">
        <f t="shared" ref="BH125:BI132" si="450">BH77</f>
        <v>0</v>
      </c>
      <c r="BI125" s="312">
        <f t="shared" si="450"/>
        <v>0</v>
      </c>
      <c r="BJ125" s="313">
        <f t="shared" si="411"/>
        <v>0</v>
      </c>
      <c r="BK125" s="311">
        <f t="shared" si="412"/>
        <v>0</v>
      </c>
      <c r="BL125" s="312">
        <f t="shared" ref="BL125:BM132" si="451">BL32</f>
        <v>0</v>
      </c>
      <c r="BM125" s="312">
        <f t="shared" si="451"/>
        <v>0</v>
      </c>
      <c r="BN125" s="312">
        <f t="shared" ref="BN125:BO132" si="452">BN77</f>
        <v>0</v>
      </c>
      <c r="BO125" s="312">
        <f t="shared" si="452"/>
        <v>0</v>
      </c>
      <c r="BP125" s="313">
        <f t="shared" si="413"/>
        <v>0</v>
      </c>
      <c r="BQ125" s="311">
        <f t="shared" si="414"/>
        <v>0</v>
      </c>
      <c r="BR125" s="312">
        <f t="shared" ref="BR125:BS132" si="453">BR32</f>
        <v>0</v>
      </c>
      <c r="BS125" s="312">
        <f t="shared" si="453"/>
        <v>0</v>
      </c>
      <c r="BT125" s="312">
        <f t="shared" ref="BT125:BU132" si="454">BT77</f>
        <v>0</v>
      </c>
      <c r="BU125" s="312">
        <f t="shared" si="454"/>
        <v>0</v>
      </c>
      <c r="BV125" s="313">
        <f t="shared" si="415"/>
        <v>0</v>
      </c>
      <c r="BW125" s="311">
        <f t="shared" si="416"/>
        <v>0</v>
      </c>
      <c r="BX125" s="312">
        <f t="shared" ref="BX125:BY132" si="455">BX32</f>
        <v>0</v>
      </c>
      <c r="BY125" s="312">
        <f t="shared" si="455"/>
        <v>0</v>
      </c>
      <c r="BZ125" s="312">
        <f t="shared" ref="BZ125:CA132" si="456">BZ77</f>
        <v>0</v>
      </c>
      <c r="CA125" s="312">
        <f t="shared" si="456"/>
        <v>0</v>
      </c>
      <c r="CB125" s="313">
        <f t="shared" si="417"/>
        <v>0</v>
      </c>
      <c r="CC125" s="311">
        <f t="shared" si="418"/>
        <v>0</v>
      </c>
      <c r="CD125" s="312">
        <f t="shared" si="419"/>
        <v>0</v>
      </c>
      <c r="CE125" s="312">
        <f t="shared" si="420"/>
        <v>0</v>
      </c>
      <c r="CF125" s="312">
        <f t="shared" si="421"/>
        <v>0</v>
      </c>
      <c r="CG125" s="312">
        <f t="shared" si="422"/>
        <v>0</v>
      </c>
      <c r="CH125" s="313">
        <f t="shared" si="423"/>
        <v>0</v>
      </c>
      <c r="CI125" s="316">
        <f t="shared" si="424"/>
        <v>0</v>
      </c>
      <c r="CJ125" s="316">
        <f t="shared" si="425"/>
        <v>0</v>
      </c>
      <c r="CK125" s="316">
        <f t="shared" si="426"/>
        <v>0</v>
      </c>
      <c r="CL125" s="316">
        <f t="shared" si="427"/>
        <v>0</v>
      </c>
      <c r="CM125" s="316">
        <f t="shared" si="428"/>
        <v>0</v>
      </c>
      <c r="CN125" s="317">
        <f t="shared" si="429"/>
        <v>0</v>
      </c>
      <c r="CO125" s="288"/>
    </row>
    <row r="126" spans="1:93" ht="19.5" customHeight="1" x14ac:dyDescent="0.25">
      <c r="A126" s="41915" t="s">
        <v>135</v>
      </c>
      <c r="B126" s="41916"/>
      <c r="C126" s="311">
        <f t="shared" si="430"/>
        <v>0</v>
      </c>
      <c r="D126" s="312">
        <f t="shared" si="431"/>
        <v>0</v>
      </c>
      <c r="E126" s="312">
        <f t="shared" si="431"/>
        <v>0</v>
      </c>
      <c r="F126" s="312">
        <f t="shared" si="432"/>
        <v>0</v>
      </c>
      <c r="G126" s="312">
        <f t="shared" si="432"/>
        <v>0</v>
      </c>
      <c r="H126" s="313">
        <f t="shared" si="393"/>
        <v>0</v>
      </c>
      <c r="I126" s="314">
        <f t="shared" si="394"/>
        <v>0</v>
      </c>
      <c r="J126" s="312">
        <f t="shared" si="433"/>
        <v>0</v>
      </c>
      <c r="K126" s="312">
        <f t="shared" si="433"/>
        <v>0</v>
      </c>
      <c r="L126" s="312">
        <f t="shared" si="434"/>
        <v>0</v>
      </c>
      <c r="M126" s="312">
        <f t="shared" si="434"/>
        <v>0</v>
      </c>
      <c r="N126" s="315">
        <f t="shared" si="395"/>
        <v>0</v>
      </c>
      <c r="O126" s="311">
        <f t="shared" si="396"/>
        <v>0</v>
      </c>
      <c r="P126" s="312">
        <f t="shared" si="435"/>
        <v>0</v>
      </c>
      <c r="Q126" s="312">
        <f t="shared" si="435"/>
        <v>0</v>
      </c>
      <c r="R126" s="312">
        <f t="shared" si="436"/>
        <v>0</v>
      </c>
      <c r="S126" s="312">
        <f t="shared" si="436"/>
        <v>0</v>
      </c>
      <c r="T126" s="313">
        <f t="shared" si="397"/>
        <v>0</v>
      </c>
      <c r="U126" s="314">
        <f t="shared" si="398"/>
        <v>0</v>
      </c>
      <c r="V126" s="312">
        <f t="shared" si="437"/>
        <v>0</v>
      </c>
      <c r="W126" s="312">
        <f t="shared" si="437"/>
        <v>0</v>
      </c>
      <c r="X126" s="312">
        <f t="shared" si="438"/>
        <v>0</v>
      </c>
      <c r="Y126" s="312">
        <f t="shared" si="438"/>
        <v>0</v>
      </c>
      <c r="Z126" s="315">
        <f t="shared" si="399"/>
        <v>0</v>
      </c>
      <c r="AA126" s="311">
        <f t="shared" si="400"/>
        <v>0</v>
      </c>
      <c r="AB126" s="312">
        <f t="shared" si="439"/>
        <v>0</v>
      </c>
      <c r="AC126" s="312">
        <f t="shared" si="439"/>
        <v>0</v>
      </c>
      <c r="AD126" s="312">
        <f t="shared" si="440"/>
        <v>0</v>
      </c>
      <c r="AE126" s="312">
        <f t="shared" si="440"/>
        <v>0</v>
      </c>
      <c r="AF126" s="313">
        <f t="shared" si="401"/>
        <v>0</v>
      </c>
      <c r="AG126" s="311">
        <f t="shared" si="402"/>
        <v>0</v>
      </c>
      <c r="AH126" s="312">
        <f t="shared" si="441"/>
        <v>0</v>
      </c>
      <c r="AI126" s="312">
        <f t="shared" si="441"/>
        <v>0</v>
      </c>
      <c r="AJ126" s="312">
        <f t="shared" si="442"/>
        <v>0</v>
      </c>
      <c r="AK126" s="312">
        <f t="shared" si="442"/>
        <v>0</v>
      </c>
      <c r="AL126" s="313">
        <f t="shared" si="403"/>
        <v>0</v>
      </c>
      <c r="AM126" s="311">
        <f t="shared" si="404"/>
        <v>0</v>
      </c>
      <c r="AN126" s="312">
        <f t="shared" si="443"/>
        <v>0</v>
      </c>
      <c r="AO126" s="312">
        <f t="shared" si="443"/>
        <v>0</v>
      </c>
      <c r="AP126" s="312">
        <f t="shared" si="444"/>
        <v>0</v>
      </c>
      <c r="AQ126" s="312">
        <f t="shared" si="444"/>
        <v>0</v>
      </c>
      <c r="AR126" s="313">
        <f t="shared" si="405"/>
        <v>0</v>
      </c>
      <c r="AS126" s="311">
        <f t="shared" si="406"/>
        <v>0</v>
      </c>
      <c r="AT126" s="312">
        <f t="shared" si="445"/>
        <v>0</v>
      </c>
      <c r="AU126" s="312">
        <f t="shared" si="445"/>
        <v>0</v>
      </c>
      <c r="AV126" s="312">
        <f t="shared" si="446"/>
        <v>0</v>
      </c>
      <c r="AW126" s="312">
        <f t="shared" si="446"/>
        <v>0</v>
      </c>
      <c r="AX126" s="313">
        <f t="shared" si="407"/>
        <v>0</v>
      </c>
      <c r="AY126" s="311">
        <f t="shared" si="408"/>
        <v>0</v>
      </c>
      <c r="AZ126" s="312">
        <f t="shared" si="447"/>
        <v>0</v>
      </c>
      <c r="BA126" s="312">
        <f t="shared" si="447"/>
        <v>0</v>
      </c>
      <c r="BB126" s="312">
        <f t="shared" si="448"/>
        <v>0</v>
      </c>
      <c r="BC126" s="312">
        <f t="shared" si="448"/>
        <v>0</v>
      </c>
      <c r="BD126" s="313">
        <f t="shared" si="409"/>
        <v>0</v>
      </c>
      <c r="BE126" s="311">
        <f t="shared" si="410"/>
        <v>0</v>
      </c>
      <c r="BF126" s="312">
        <f t="shared" si="449"/>
        <v>0</v>
      </c>
      <c r="BG126" s="312">
        <f t="shared" si="449"/>
        <v>0</v>
      </c>
      <c r="BH126" s="312">
        <f t="shared" si="450"/>
        <v>0</v>
      </c>
      <c r="BI126" s="312">
        <f t="shared" si="450"/>
        <v>0</v>
      </c>
      <c r="BJ126" s="313">
        <f t="shared" si="411"/>
        <v>0</v>
      </c>
      <c r="BK126" s="311">
        <f t="shared" si="412"/>
        <v>0</v>
      </c>
      <c r="BL126" s="312">
        <f t="shared" si="451"/>
        <v>0</v>
      </c>
      <c r="BM126" s="312">
        <f t="shared" si="451"/>
        <v>0</v>
      </c>
      <c r="BN126" s="312">
        <f t="shared" si="452"/>
        <v>0</v>
      </c>
      <c r="BO126" s="312">
        <f t="shared" si="452"/>
        <v>0</v>
      </c>
      <c r="BP126" s="313">
        <f t="shared" si="413"/>
        <v>0</v>
      </c>
      <c r="BQ126" s="311">
        <f t="shared" si="414"/>
        <v>0</v>
      </c>
      <c r="BR126" s="312">
        <f t="shared" si="453"/>
        <v>0</v>
      </c>
      <c r="BS126" s="312">
        <f t="shared" si="453"/>
        <v>0</v>
      </c>
      <c r="BT126" s="312">
        <f t="shared" si="454"/>
        <v>0</v>
      </c>
      <c r="BU126" s="312">
        <f t="shared" si="454"/>
        <v>0</v>
      </c>
      <c r="BV126" s="313">
        <f t="shared" si="415"/>
        <v>0</v>
      </c>
      <c r="BW126" s="311">
        <f t="shared" si="416"/>
        <v>0</v>
      </c>
      <c r="BX126" s="312">
        <f t="shared" si="455"/>
        <v>0</v>
      </c>
      <c r="BY126" s="312">
        <f t="shared" si="455"/>
        <v>0</v>
      </c>
      <c r="BZ126" s="312">
        <f t="shared" si="456"/>
        <v>0</v>
      </c>
      <c r="CA126" s="312">
        <f t="shared" si="456"/>
        <v>0</v>
      </c>
      <c r="CB126" s="313">
        <f t="shared" si="417"/>
        <v>0</v>
      </c>
      <c r="CC126" s="311">
        <f t="shared" si="418"/>
        <v>0</v>
      </c>
      <c r="CD126" s="312">
        <f t="shared" si="419"/>
        <v>0</v>
      </c>
      <c r="CE126" s="312">
        <f t="shared" si="420"/>
        <v>0</v>
      </c>
      <c r="CF126" s="312">
        <f t="shared" si="421"/>
        <v>0</v>
      </c>
      <c r="CG126" s="312">
        <f t="shared" si="422"/>
        <v>0</v>
      </c>
      <c r="CH126" s="313">
        <f t="shared" si="423"/>
        <v>0</v>
      </c>
      <c r="CI126" s="316">
        <f t="shared" si="424"/>
        <v>0</v>
      </c>
      <c r="CJ126" s="316">
        <f t="shared" si="425"/>
        <v>0</v>
      </c>
      <c r="CK126" s="316">
        <f t="shared" si="426"/>
        <v>0</v>
      </c>
      <c r="CL126" s="316">
        <f t="shared" si="427"/>
        <v>0</v>
      </c>
      <c r="CM126" s="316">
        <f t="shared" si="428"/>
        <v>0</v>
      </c>
      <c r="CN126" s="317">
        <f t="shared" si="429"/>
        <v>0</v>
      </c>
      <c r="CO126" s="288"/>
    </row>
    <row r="127" spans="1:93" ht="19.5" customHeight="1" x14ac:dyDescent="0.25">
      <c r="A127" s="41915" t="s">
        <v>30</v>
      </c>
      <c r="B127" s="41916"/>
      <c r="C127" s="311">
        <f t="shared" si="430"/>
        <v>0</v>
      </c>
      <c r="D127" s="312">
        <f t="shared" si="431"/>
        <v>0</v>
      </c>
      <c r="E127" s="312">
        <f t="shared" si="431"/>
        <v>0</v>
      </c>
      <c r="F127" s="312">
        <f t="shared" si="432"/>
        <v>0</v>
      </c>
      <c r="G127" s="312">
        <f t="shared" si="432"/>
        <v>0</v>
      </c>
      <c r="H127" s="313">
        <f t="shared" si="393"/>
        <v>0</v>
      </c>
      <c r="I127" s="314">
        <f t="shared" si="394"/>
        <v>0</v>
      </c>
      <c r="J127" s="312">
        <f t="shared" si="433"/>
        <v>0</v>
      </c>
      <c r="K127" s="312">
        <f t="shared" si="433"/>
        <v>0</v>
      </c>
      <c r="L127" s="312">
        <f t="shared" si="434"/>
        <v>0</v>
      </c>
      <c r="M127" s="312">
        <f t="shared" si="434"/>
        <v>0</v>
      </c>
      <c r="N127" s="315">
        <f t="shared" si="395"/>
        <v>0</v>
      </c>
      <c r="O127" s="311">
        <f t="shared" si="396"/>
        <v>0</v>
      </c>
      <c r="P127" s="312">
        <f t="shared" si="435"/>
        <v>0</v>
      </c>
      <c r="Q127" s="312">
        <f t="shared" si="435"/>
        <v>0</v>
      </c>
      <c r="R127" s="312">
        <f t="shared" si="436"/>
        <v>0</v>
      </c>
      <c r="S127" s="312">
        <f t="shared" si="436"/>
        <v>0</v>
      </c>
      <c r="T127" s="313">
        <f t="shared" si="397"/>
        <v>0</v>
      </c>
      <c r="U127" s="314">
        <f t="shared" si="398"/>
        <v>0</v>
      </c>
      <c r="V127" s="312">
        <f t="shared" si="437"/>
        <v>0</v>
      </c>
      <c r="W127" s="312">
        <f t="shared" si="437"/>
        <v>0</v>
      </c>
      <c r="X127" s="312">
        <f t="shared" si="438"/>
        <v>0</v>
      </c>
      <c r="Y127" s="312">
        <f t="shared" si="438"/>
        <v>0</v>
      </c>
      <c r="Z127" s="315">
        <f t="shared" si="399"/>
        <v>0</v>
      </c>
      <c r="AA127" s="311">
        <f t="shared" si="400"/>
        <v>0</v>
      </c>
      <c r="AB127" s="312">
        <f t="shared" si="439"/>
        <v>0</v>
      </c>
      <c r="AC127" s="312">
        <f t="shared" si="439"/>
        <v>0</v>
      </c>
      <c r="AD127" s="312">
        <f t="shared" si="440"/>
        <v>0</v>
      </c>
      <c r="AE127" s="312">
        <f t="shared" si="440"/>
        <v>0</v>
      </c>
      <c r="AF127" s="313">
        <f t="shared" si="401"/>
        <v>0</v>
      </c>
      <c r="AG127" s="311">
        <f t="shared" si="402"/>
        <v>0</v>
      </c>
      <c r="AH127" s="312">
        <f t="shared" si="441"/>
        <v>0</v>
      </c>
      <c r="AI127" s="312">
        <f t="shared" si="441"/>
        <v>0</v>
      </c>
      <c r="AJ127" s="312">
        <f t="shared" si="442"/>
        <v>0</v>
      </c>
      <c r="AK127" s="312">
        <f t="shared" si="442"/>
        <v>0</v>
      </c>
      <c r="AL127" s="313">
        <f t="shared" si="403"/>
        <v>0</v>
      </c>
      <c r="AM127" s="311">
        <f t="shared" si="404"/>
        <v>0</v>
      </c>
      <c r="AN127" s="312">
        <f t="shared" si="443"/>
        <v>0</v>
      </c>
      <c r="AO127" s="312">
        <f t="shared" si="443"/>
        <v>0</v>
      </c>
      <c r="AP127" s="312">
        <f t="shared" si="444"/>
        <v>0</v>
      </c>
      <c r="AQ127" s="312">
        <f t="shared" si="444"/>
        <v>0</v>
      </c>
      <c r="AR127" s="313">
        <f t="shared" si="405"/>
        <v>0</v>
      </c>
      <c r="AS127" s="311">
        <f t="shared" si="406"/>
        <v>0</v>
      </c>
      <c r="AT127" s="312">
        <f t="shared" si="445"/>
        <v>0</v>
      </c>
      <c r="AU127" s="312">
        <f t="shared" si="445"/>
        <v>0</v>
      </c>
      <c r="AV127" s="312">
        <f t="shared" si="446"/>
        <v>0</v>
      </c>
      <c r="AW127" s="312">
        <f t="shared" si="446"/>
        <v>0</v>
      </c>
      <c r="AX127" s="313">
        <f t="shared" si="407"/>
        <v>0</v>
      </c>
      <c r="AY127" s="311">
        <f t="shared" si="408"/>
        <v>0</v>
      </c>
      <c r="AZ127" s="312">
        <f t="shared" si="447"/>
        <v>0</v>
      </c>
      <c r="BA127" s="312">
        <f t="shared" si="447"/>
        <v>0</v>
      </c>
      <c r="BB127" s="312">
        <f t="shared" si="448"/>
        <v>0</v>
      </c>
      <c r="BC127" s="312">
        <f t="shared" si="448"/>
        <v>0</v>
      </c>
      <c r="BD127" s="313">
        <f t="shared" si="409"/>
        <v>0</v>
      </c>
      <c r="BE127" s="311">
        <f t="shared" si="410"/>
        <v>0</v>
      </c>
      <c r="BF127" s="312">
        <f t="shared" si="449"/>
        <v>0</v>
      </c>
      <c r="BG127" s="312">
        <f t="shared" si="449"/>
        <v>0</v>
      </c>
      <c r="BH127" s="312">
        <f t="shared" si="450"/>
        <v>0</v>
      </c>
      <c r="BI127" s="312">
        <f t="shared" si="450"/>
        <v>0</v>
      </c>
      <c r="BJ127" s="313">
        <f t="shared" si="411"/>
        <v>0</v>
      </c>
      <c r="BK127" s="311">
        <f t="shared" si="412"/>
        <v>0</v>
      </c>
      <c r="BL127" s="312">
        <f t="shared" si="451"/>
        <v>0</v>
      </c>
      <c r="BM127" s="312">
        <f t="shared" si="451"/>
        <v>0</v>
      </c>
      <c r="BN127" s="312">
        <f t="shared" si="452"/>
        <v>0</v>
      </c>
      <c r="BO127" s="312">
        <f t="shared" si="452"/>
        <v>0</v>
      </c>
      <c r="BP127" s="313">
        <f t="shared" si="413"/>
        <v>0</v>
      </c>
      <c r="BQ127" s="311">
        <f t="shared" si="414"/>
        <v>0</v>
      </c>
      <c r="BR127" s="312">
        <f t="shared" si="453"/>
        <v>0</v>
      </c>
      <c r="BS127" s="312">
        <f t="shared" si="453"/>
        <v>0</v>
      </c>
      <c r="BT127" s="312">
        <f t="shared" si="454"/>
        <v>0</v>
      </c>
      <c r="BU127" s="312">
        <f t="shared" si="454"/>
        <v>0</v>
      </c>
      <c r="BV127" s="313">
        <f t="shared" si="415"/>
        <v>0</v>
      </c>
      <c r="BW127" s="311">
        <f t="shared" si="416"/>
        <v>0</v>
      </c>
      <c r="BX127" s="312">
        <f t="shared" si="455"/>
        <v>0</v>
      </c>
      <c r="BY127" s="312">
        <f t="shared" si="455"/>
        <v>0</v>
      </c>
      <c r="BZ127" s="312">
        <f t="shared" si="456"/>
        <v>0</v>
      </c>
      <c r="CA127" s="312">
        <f t="shared" si="456"/>
        <v>0</v>
      </c>
      <c r="CB127" s="313">
        <f t="shared" si="417"/>
        <v>0</v>
      </c>
      <c r="CC127" s="311">
        <f t="shared" si="418"/>
        <v>0</v>
      </c>
      <c r="CD127" s="312">
        <f t="shared" si="419"/>
        <v>0</v>
      </c>
      <c r="CE127" s="312">
        <f t="shared" si="420"/>
        <v>0</v>
      </c>
      <c r="CF127" s="312">
        <f t="shared" si="421"/>
        <v>0</v>
      </c>
      <c r="CG127" s="312">
        <f t="shared" si="422"/>
        <v>0</v>
      </c>
      <c r="CH127" s="313">
        <f t="shared" si="423"/>
        <v>0</v>
      </c>
      <c r="CI127" s="316">
        <f t="shared" si="424"/>
        <v>0</v>
      </c>
      <c r="CJ127" s="316">
        <f t="shared" si="425"/>
        <v>0</v>
      </c>
      <c r="CK127" s="316">
        <f t="shared" si="426"/>
        <v>0</v>
      </c>
      <c r="CL127" s="316">
        <f t="shared" si="427"/>
        <v>0</v>
      </c>
      <c r="CM127" s="316">
        <f t="shared" si="428"/>
        <v>0</v>
      </c>
      <c r="CN127" s="317">
        <f t="shared" si="429"/>
        <v>0</v>
      </c>
      <c r="CO127" s="288"/>
    </row>
    <row r="128" spans="1:93" ht="19.5" customHeight="1" x14ac:dyDescent="0.25">
      <c r="A128" s="41915" t="s">
        <v>31</v>
      </c>
      <c r="B128" s="41916"/>
      <c r="C128" s="311">
        <f t="shared" si="430"/>
        <v>0</v>
      </c>
      <c r="D128" s="312">
        <f t="shared" si="431"/>
        <v>0</v>
      </c>
      <c r="E128" s="312">
        <f t="shared" si="431"/>
        <v>0</v>
      </c>
      <c r="F128" s="312">
        <f t="shared" si="432"/>
        <v>0</v>
      </c>
      <c r="G128" s="312">
        <f t="shared" si="432"/>
        <v>0</v>
      </c>
      <c r="H128" s="313">
        <f t="shared" si="393"/>
        <v>0</v>
      </c>
      <c r="I128" s="314">
        <f t="shared" si="394"/>
        <v>0</v>
      </c>
      <c r="J128" s="312">
        <f t="shared" si="433"/>
        <v>0</v>
      </c>
      <c r="K128" s="312">
        <f t="shared" si="433"/>
        <v>0</v>
      </c>
      <c r="L128" s="312">
        <f t="shared" si="434"/>
        <v>0</v>
      </c>
      <c r="M128" s="312">
        <f t="shared" si="434"/>
        <v>0</v>
      </c>
      <c r="N128" s="315">
        <f t="shared" si="395"/>
        <v>0</v>
      </c>
      <c r="O128" s="311">
        <f t="shared" si="396"/>
        <v>0</v>
      </c>
      <c r="P128" s="312">
        <f t="shared" si="435"/>
        <v>0</v>
      </c>
      <c r="Q128" s="312">
        <f t="shared" si="435"/>
        <v>0</v>
      </c>
      <c r="R128" s="312">
        <f t="shared" si="436"/>
        <v>0</v>
      </c>
      <c r="S128" s="312">
        <f t="shared" si="436"/>
        <v>0</v>
      </c>
      <c r="T128" s="313">
        <f t="shared" si="397"/>
        <v>0</v>
      </c>
      <c r="U128" s="314">
        <f t="shared" si="398"/>
        <v>0</v>
      </c>
      <c r="V128" s="312">
        <f t="shared" si="437"/>
        <v>0</v>
      </c>
      <c r="W128" s="312">
        <f t="shared" si="437"/>
        <v>0</v>
      </c>
      <c r="X128" s="312">
        <f t="shared" si="438"/>
        <v>0</v>
      </c>
      <c r="Y128" s="312">
        <f t="shared" si="438"/>
        <v>0</v>
      </c>
      <c r="Z128" s="315">
        <f t="shared" si="399"/>
        <v>0</v>
      </c>
      <c r="AA128" s="311">
        <f t="shared" si="400"/>
        <v>0</v>
      </c>
      <c r="AB128" s="312">
        <f t="shared" si="439"/>
        <v>0</v>
      </c>
      <c r="AC128" s="312">
        <f t="shared" si="439"/>
        <v>0</v>
      </c>
      <c r="AD128" s="312">
        <f t="shared" si="440"/>
        <v>0</v>
      </c>
      <c r="AE128" s="312">
        <f t="shared" si="440"/>
        <v>0</v>
      </c>
      <c r="AF128" s="313">
        <f t="shared" si="401"/>
        <v>0</v>
      </c>
      <c r="AG128" s="311">
        <f t="shared" si="402"/>
        <v>0</v>
      </c>
      <c r="AH128" s="312">
        <f t="shared" si="441"/>
        <v>0</v>
      </c>
      <c r="AI128" s="312">
        <f t="shared" si="441"/>
        <v>0</v>
      </c>
      <c r="AJ128" s="312">
        <f t="shared" si="442"/>
        <v>0</v>
      </c>
      <c r="AK128" s="312">
        <f t="shared" si="442"/>
        <v>0</v>
      </c>
      <c r="AL128" s="313">
        <f t="shared" si="403"/>
        <v>0</v>
      </c>
      <c r="AM128" s="311">
        <f t="shared" si="404"/>
        <v>0</v>
      </c>
      <c r="AN128" s="312">
        <f t="shared" si="443"/>
        <v>0</v>
      </c>
      <c r="AO128" s="312">
        <f t="shared" si="443"/>
        <v>0</v>
      </c>
      <c r="AP128" s="312">
        <f t="shared" si="444"/>
        <v>0</v>
      </c>
      <c r="AQ128" s="312">
        <f t="shared" si="444"/>
        <v>0</v>
      </c>
      <c r="AR128" s="313">
        <f t="shared" si="405"/>
        <v>0</v>
      </c>
      <c r="AS128" s="311">
        <f t="shared" si="406"/>
        <v>0</v>
      </c>
      <c r="AT128" s="312">
        <f t="shared" si="445"/>
        <v>0</v>
      </c>
      <c r="AU128" s="312">
        <f t="shared" si="445"/>
        <v>0</v>
      </c>
      <c r="AV128" s="312">
        <f t="shared" si="446"/>
        <v>0</v>
      </c>
      <c r="AW128" s="312">
        <f t="shared" si="446"/>
        <v>0</v>
      </c>
      <c r="AX128" s="313">
        <f t="shared" si="407"/>
        <v>0</v>
      </c>
      <c r="AY128" s="311">
        <f t="shared" si="408"/>
        <v>0</v>
      </c>
      <c r="AZ128" s="312">
        <f t="shared" si="447"/>
        <v>0</v>
      </c>
      <c r="BA128" s="312">
        <f t="shared" si="447"/>
        <v>0</v>
      </c>
      <c r="BB128" s="312">
        <f t="shared" si="448"/>
        <v>0</v>
      </c>
      <c r="BC128" s="312">
        <f t="shared" si="448"/>
        <v>0</v>
      </c>
      <c r="BD128" s="313">
        <f t="shared" si="409"/>
        <v>0</v>
      </c>
      <c r="BE128" s="311">
        <f t="shared" si="410"/>
        <v>0</v>
      </c>
      <c r="BF128" s="312">
        <f t="shared" si="449"/>
        <v>0</v>
      </c>
      <c r="BG128" s="312">
        <f t="shared" si="449"/>
        <v>0</v>
      </c>
      <c r="BH128" s="312">
        <f t="shared" si="450"/>
        <v>0</v>
      </c>
      <c r="BI128" s="312">
        <f t="shared" si="450"/>
        <v>0</v>
      </c>
      <c r="BJ128" s="313">
        <f t="shared" si="411"/>
        <v>0</v>
      </c>
      <c r="BK128" s="311">
        <f t="shared" si="412"/>
        <v>0</v>
      </c>
      <c r="BL128" s="312">
        <f t="shared" si="451"/>
        <v>0</v>
      </c>
      <c r="BM128" s="312">
        <f t="shared" si="451"/>
        <v>0</v>
      </c>
      <c r="BN128" s="312">
        <f t="shared" si="452"/>
        <v>0</v>
      </c>
      <c r="BO128" s="312">
        <f t="shared" si="452"/>
        <v>0</v>
      </c>
      <c r="BP128" s="313">
        <f t="shared" si="413"/>
        <v>0</v>
      </c>
      <c r="BQ128" s="311">
        <f t="shared" si="414"/>
        <v>0</v>
      </c>
      <c r="BR128" s="312">
        <f t="shared" si="453"/>
        <v>0</v>
      </c>
      <c r="BS128" s="312">
        <f t="shared" si="453"/>
        <v>0</v>
      </c>
      <c r="BT128" s="312">
        <f t="shared" si="454"/>
        <v>0</v>
      </c>
      <c r="BU128" s="312">
        <f t="shared" si="454"/>
        <v>0</v>
      </c>
      <c r="BV128" s="313">
        <f t="shared" si="415"/>
        <v>0</v>
      </c>
      <c r="BW128" s="311">
        <f t="shared" si="416"/>
        <v>0</v>
      </c>
      <c r="BX128" s="312">
        <f t="shared" si="455"/>
        <v>0</v>
      </c>
      <c r="BY128" s="312">
        <f t="shared" si="455"/>
        <v>0</v>
      </c>
      <c r="BZ128" s="312">
        <f t="shared" si="456"/>
        <v>0</v>
      </c>
      <c r="CA128" s="312">
        <f t="shared" si="456"/>
        <v>0</v>
      </c>
      <c r="CB128" s="313">
        <f t="shared" si="417"/>
        <v>0</v>
      </c>
      <c r="CC128" s="311">
        <f t="shared" si="418"/>
        <v>0</v>
      </c>
      <c r="CD128" s="312">
        <f t="shared" si="419"/>
        <v>0</v>
      </c>
      <c r="CE128" s="312">
        <f t="shared" si="420"/>
        <v>0</v>
      </c>
      <c r="CF128" s="312">
        <f t="shared" si="421"/>
        <v>0</v>
      </c>
      <c r="CG128" s="312">
        <f t="shared" si="422"/>
        <v>0</v>
      </c>
      <c r="CH128" s="313">
        <f t="shared" si="423"/>
        <v>0</v>
      </c>
      <c r="CI128" s="316">
        <f t="shared" si="424"/>
        <v>0</v>
      </c>
      <c r="CJ128" s="316">
        <f t="shared" si="425"/>
        <v>0</v>
      </c>
      <c r="CK128" s="316">
        <f t="shared" si="426"/>
        <v>0</v>
      </c>
      <c r="CL128" s="316">
        <f t="shared" si="427"/>
        <v>0</v>
      </c>
      <c r="CM128" s="316">
        <f t="shared" si="428"/>
        <v>0</v>
      </c>
      <c r="CN128" s="317">
        <f t="shared" si="429"/>
        <v>0</v>
      </c>
      <c r="CO128" s="288"/>
    </row>
    <row r="129" spans="1:93" ht="19.5" customHeight="1" x14ac:dyDescent="0.25">
      <c r="A129" s="41921" t="s">
        <v>32</v>
      </c>
      <c r="B129" s="41922"/>
      <c r="C129" s="304">
        <f t="shared" si="430"/>
        <v>0</v>
      </c>
      <c r="D129" s="305">
        <f t="shared" si="431"/>
        <v>0</v>
      </c>
      <c r="E129" s="305">
        <f t="shared" si="431"/>
        <v>0</v>
      </c>
      <c r="F129" s="305">
        <f t="shared" si="432"/>
        <v>0</v>
      </c>
      <c r="G129" s="305">
        <f t="shared" si="432"/>
        <v>0</v>
      </c>
      <c r="H129" s="306">
        <f t="shared" si="393"/>
        <v>0</v>
      </c>
      <c r="I129" s="307">
        <f t="shared" si="394"/>
        <v>0</v>
      </c>
      <c r="J129" s="305">
        <f t="shared" si="433"/>
        <v>0</v>
      </c>
      <c r="K129" s="305">
        <f t="shared" si="433"/>
        <v>0</v>
      </c>
      <c r="L129" s="305">
        <f t="shared" si="434"/>
        <v>0</v>
      </c>
      <c r="M129" s="305">
        <f t="shared" si="434"/>
        <v>0</v>
      </c>
      <c r="N129" s="308">
        <f t="shared" si="395"/>
        <v>0</v>
      </c>
      <c r="O129" s="304">
        <f t="shared" si="396"/>
        <v>0</v>
      </c>
      <c r="P129" s="305">
        <f t="shared" si="435"/>
        <v>0</v>
      </c>
      <c r="Q129" s="305">
        <f t="shared" si="435"/>
        <v>0</v>
      </c>
      <c r="R129" s="305">
        <f t="shared" si="436"/>
        <v>0</v>
      </c>
      <c r="S129" s="305">
        <f t="shared" si="436"/>
        <v>0</v>
      </c>
      <c r="T129" s="306">
        <f t="shared" si="397"/>
        <v>0</v>
      </c>
      <c r="U129" s="307">
        <f t="shared" si="398"/>
        <v>0</v>
      </c>
      <c r="V129" s="305">
        <f t="shared" si="437"/>
        <v>0</v>
      </c>
      <c r="W129" s="305">
        <f t="shared" si="437"/>
        <v>0</v>
      </c>
      <c r="X129" s="305">
        <f t="shared" si="438"/>
        <v>0</v>
      </c>
      <c r="Y129" s="305">
        <f t="shared" si="438"/>
        <v>0</v>
      </c>
      <c r="Z129" s="308">
        <f t="shared" si="399"/>
        <v>0</v>
      </c>
      <c r="AA129" s="304">
        <f t="shared" si="400"/>
        <v>0</v>
      </c>
      <c r="AB129" s="305">
        <f t="shared" si="439"/>
        <v>0</v>
      </c>
      <c r="AC129" s="305">
        <f t="shared" si="439"/>
        <v>0</v>
      </c>
      <c r="AD129" s="305">
        <f t="shared" si="440"/>
        <v>0</v>
      </c>
      <c r="AE129" s="305">
        <f t="shared" si="440"/>
        <v>0</v>
      </c>
      <c r="AF129" s="306">
        <f t="shared" si="401"/>
        <v>0</v>
      </c>
      <c r="AG129" s="304">
        <f t="shared" si="402"/>
        <v>0</v>
      </c>
      <c r="AH129" s="305">
        <f t="shared" si="441"/>
        <v>0</v>
      </c>
      <c r="AI129" s="305">
        <f t="shared" si="441"/>
        <v>0</v>
      </c>
      <c r="AJ129" s="305">
        <f t="shared" si="442"/>
        <v>0</v>
      </c>
      <c r="AK129" s="305">
        <f t="shared" si="442"/>
        <v>0</v>
      </c>
      <c r="AL129" s="306">
        <f t="shared" si="403"/>
        <v>0</v>
      </c>
      <c r="AM129" s="304">
        <f t="shared" si="404"/>
        <v>0</v>
      </c>
      <c r="AN129" s="305">
        <f t="shared" si="443"/>
        <v>0</v>
      </c>
      <c r="AO129" s="305">
        <f t="shared" si="443"/>
        <v>0</v>
      </c>
      <c r="AP129" s="305">
        <f t="shared" si="444"/>
        <v>0</v>
      </c>
      <c r="AQ129" s="305">
        <f t="shared" si="444"/>
        <v>0</v>
      </c>
      <c r="AR129" s="306">
        <f t="shared" si="405"/>
        <v>0</v>
      </c>
      <c r="AS129" s="304">
        <f t="shared" si="406"/>
        <v>0</v>
      </c>
      <c r="AT129" s="305">
        <f t="shared" si="445"/>
        <v>0</v>
      </c>
      <c r="AU129" s="305">
        <f t="shared" si="445"/>
        <v>0</v>
      </c>
      <c r="AV129" s="305">
        <f t="shared" si="446"/>
        <v>0</v>
      </c>
      <c r="AW129" s="305">
        <f t="shared" si="446"/>
        <v>0</v>
      </c>
      <c r="AX129" s="306">
        <f t="shared" si="407"/>
        <v>0</v>
      </c>
      <c r="AY129" s="304">
        <f t="shared" si="408"/>
        <v>0</v>
      </c>
      <c r="AZ129" s="305">
        <f t="shared" si="447"/>
        <v>0</v>
      </c>
      <c r="BA129" s="305">
        <f t="shared" si="447"/>
        <v>0</v>
      </c>
      <c r="BB129" s="305">
        <f t="shared" si="448"/>
        <v>0</v>
      </c>
      <c r="BC129" s="305">
        <f t="shared" si="448"/>
        <v>0</v>
      </c>
      <c r="BD129" s="306">
        <f t="shared" si="409"/>
        <v>0</v>
      </c>
      <c r="BE129" s="304">
        <f t="shared" si="410"/>
        <v>0</v>
      </c>
      <c r="BF129" s="305">
        <f t="shared" si="449"/>
        <v>0</v>
      </c>
      <c r="BG129" s="305">
        <f t="shared" si="449"/>
        <v>0</v>
      </c>
      <c r="BH129" s="305">
        <f t="shared" si="450"/>
        <v>0</v>
      </c>
      <c r="BI129" s="305">
        <f t="shared" si="450"/>
        <v>0</v>
      </c>
      <c r="BJ129" s="306">
        <f t="shared" si="411"/>
        <v>0</v>
      </c>
      <c r="BK129" s="304">
        <f t="shared" si="412"/>
        <v>0</v>
      </c>
      <c r="BL129" s="305">
        <f t="shared" si="451"/>
        <v>0</v>
      </c>
      <c r="BM129" s="305">
        <f t="shared" si="451"/>
        <v>0</v>
      </c>
      <c r="BN129" s="305">
        <f t="shared" si="452"/>
        <v>0</v>
      </c>
      <c r="BO129" s="305">
        <f t="shared" si="452"/>
        <v>0</v>
      </c>
      <c r="BP129" s="306">
        <f t="shared" si="413"/>
        <v>0</v>
      </c>
      <c r="BQ129" s="304">
        <f t="shared" si="414"/>
        <v>0</v>
      </c>
      <c r="BR129" s="305">
        <f t="shared" si="453"/>
        <v>0</v>
      </c>
      <c r="BS129" s="305">
        <f t="shared" si="453"/>
        <v>0</v>
      </c>
      <c r="BT129" s="305">
        <f t="shared" si="454"/>
        <v>0</v>
      </c>
      <c r="BU129" s="305">
        <f t="shared" si="454"/>
        <v>0</v>
      </c>
      <c r="BV129" s="306">
        <f t="shared" si="415"/>
        <v>0</v>
      </c>
      <c r="BW129" s="304">
        <f t="shared" si="416"/>
        <v>0</v>
      </c>
      <c r="BX129" s="305">
        <f t="shared" si="455"/>
        <v>0</v>
      </c>
      <c r="BY129" s="305">
        <f t="shared" si="455"/>
        <v>0</v>
      </c>
      <c r="BZ129" s="305">
        <f t="shared" si="456"/>
        <v>0</v>
      </c>
      <c r="CA129" s="305">
        <f t="shared" si="456"/>
        <v>0</v>
      </c>
      <c r="CB129" s="306">
        <f t="shared" si="417"/>
        <v>0</v>
      </c>
      <c r="CC129" s="304">
        <f t="shared" si="418"/>
        <v>0</v>
      </c>
      <c r="CD129" s="305">
        <f t="shared" si="419"/>
        <v>0</v>
      </c>
      <c r="CE129" s="305">
        <f t="shared" si="420"/>
        <v>0</v>
      </c>
      <c r="CF129" s="305">
        <f t="shared" si="421"/>
        <v>0</v>
      </c>
      <c r="CG129" s="305">
        <f t="shared" si="422"/>
        <v>0</v>
      </c>
      <c r="CH129" s="306">
        <f t="shared" si="423"/>
        <v>0</v>
      </c>
      <c r="CI129" s="309">
        <f t="shared" si="424"/>
        <v>0</v>
      </c>
      <c r="CJ129" s="309">
        <f t="shared" si="425"/>
        <v>0</v>
      </c>
      <c r="CK129" s="309">
        <f t="shared" si="426"/>
        <v>0</v>
      </c>
      <c r="CL129" s="309">
        <f t="shared" si="427"/>
        <v>0</v>
      </c>
      <c r="CM129" s="309">
        <f t="shared" si="428"/>
        <v>0</v>
      </c>
      <c r="CN129" s="310">
        <f t="shared" si="429"/>
        <v>0</v>
      </c>
      <c r="CO129" s="288"/>
    </row>
    <row r="130" spans="1:93" ht="19.5" customHeight="1" x14ac:dyDescent="0.25">
      <c r="A130" s="41915" t="s">
        <v>33</v>
      </c>
      <c r="B130" s="41916"/>
      <c r="C130" s="311">
        <f t="shared" si="430"/>
        <v>0</v>
      </c>
      <c r="D130" s="312">
        <f t="shared" si="431"/>
        <v>0</v>
      </c>
      <c r="E130" s="312">
        <f t="shared" si="431"/>
        <v>0</v>
      </c>
      <c r="F130" s="312">
        <f t="shared" si="432"/>
        <v>0</v>
      </c>
      <c r="G130" s="312">
        <f t="shared" si="432"/>
        <v>0</v>
      </c>
      <c r="H130" s="313">
        <f t="shared" si="393"/>
        <v>0</v>
      </c>
      <c r="I130" s="314">
        <f t="shared" si="394"/>
        <v>0</v>
      </c>
      <c r="J130" s="312">
        <f t="shared" si="433"/>
        <v>0</v>
      </c>
      <c r="K130" s="312">
        <f t="shared" si="433"/>
        <v>0</v>
      </c>
      <c r="L130" s="312">
        <f t="shared" si="434"/>
        <v>0</v>
      </c>
      <c r="M130" s="312">
        <f t="shared" si="434"/>
        <v>0</v>
      </c>
      <c r="N130" s="315">
        <f t="shared" si="395"/>
        <v>0</v>
      </c>
      <c r="O130" s="311">
        <f t="shared" si="396"/>
        <v>0</v>
      </c>
      <c r="P130" s="312">
        <f t="shared" si="435"/>
        <v>0</v>
      </c>
      <c r="Q130" s="312">
        <f t="shared" si="435"/>
        <v>0</v>
      </c>
      <c r="R130" s="312">
        <f t="shared" si="436"/>
        <v>0</v>
      </c>
      <c r="S130" s="312">
        <f t="shared" si="436"/>
        <v>0</v>
      </c>
      <c r="T130" s="313">
        <f t="shared" si="397"/>
        <v>0</v>
      </c>
      <c r="U130" s="314">
        <f t="shared" si="398"/>
        <v>0</v>
      </c>
      <c r="V130" s="312">
        <f t="shared" si="437"/>
        <v>0</v>
      </c>
      <c r="W130" s="312">
        <f t="shared" si="437"/>
        <v>0</v>
      </c>
      <c r="X130" s="312">
        <f t="shared" si="438"/>
        <v>0</v>
      </c>
      <c r="Y130" s="312">
        <f t="shared" si="438"/>
        <v>0</v>
      </c>
      <c r="Z130" s="315">
        <f t="shared" si="399"/>
        <v>0</v>
      </c>
      <c r="AA130" s="311">
        <f t="shared" si="400"/>
        <v>0</v>
      </c>
      <c r="AB130" s="312">
        <f t="shared" si="439"/>
        <v>0</v>
      </c>
      <c r="AC130" s="312">
        <f t="shared" si="439"/>
        <v>0</v>
      </c>
      <c r="AD130" s="312">
        <f t="shared" si="440"/>
        <v>0</v>
      </c>
      <c r="AE130" s="312">
        <f t="shared" si="440"/>
        <v>0</v>
      </c>
      <c r="AF130" s="313">
        <f t="shared" si="401"/>
        <v>0</v>
      </c>
      <c r="AG130" s="311">
        <f t="shared" si="402"/>
        <v>0</v>
      </c>
      <c r="AH130" s="312">
        <f t="shared" si="441"/>
        <v>0</v>
      </c>
      <c r="AI130" s="312">
        <f t="shared" si="441"/>
        <v>0</v>
      </c>
      <c r="AJ130" s="312">
        <f t="shared" si="442"/>
        <v>0</v>
      </c>
      <c r="AK130" s="312">
        <f t="shared" si="442"/>
        <v>0</v>
      </c>
      <c r="AL130" s="313">
        <f t="shared" si="403"/>
        <v>0</v>
      </c>
      <c r="AM130" s="311">
        <f t="shared" si="404"/>
        <v>0</v>
      </c>
      <c r="AN130" s="312">
        <f t="shared" si="443"/>
        <v>0</v>
      </c>
      <c r="AO130" s="312">
        <f t="shared" si="443"/>
        <v>0</v>
      </c>
      <c r="AP130" s="312">
        <f t="shared" si="444"/>
        <v>0</v>
      </c>
      <c r="AQ130" s="312">
        <f t="shared" si="444"/>
        <v>0</v>
      </c>
      <c r="AR130" s="313">
        <f t="shared" si="405"/>
        <v>0</v>
      </c>
      <c r="AS130" s="311">
        <f t="shared" si="406"/>
        <v>0</v>
      </c>
      <c r="AT130" s="312">
        <f t="shared" si="445"/>
        <v>0</v>
      </c>
      <c r="AU130" s="312">
        <f t="shared" si="445"/>
        <v>0</v>
      </c>
      <c r="AV130" s="312">
        <f t="shared" si="446"/>
        <v>0</v>
      </c>
      <c r="AW130" s="312">
        <f t="shared" si="446"/>
        <v>0</v>
      </c>
      <c r="AX130" s="313">
        <f t="shared" si="407"/>
        <v>0</v>
      </c>
      <c r="AY130" s="311">
        <f t="shared" si="408"/>
        <v>0</v>
      </c>
      <c r="AZ130" s="312">
        <f t="shared" si="447"/>
        <v>0</v>
      </c>
      <c r="BA130" s="312">
        <f t="shared" si="447"/>
        <v>0</v>
      </c>
      <c r="BB130" s="312">
        <f t="shared" si="448"/>
        <v>0</v>
      </c>
      <c r="BC130" s="312">
        <f t="shared" si="448"/>
        <v>0</v>
      </c>
      <c r="BD130" s="313">
        <f t="shared" si="409"/>
        <v>0</v>
      </c>
      <c r="BE130" s="311">
        <f t="shared" si="410"/>
        <v>0</v>
      </c>
      <c r="BF130" s="312">
        <f t="shared" si="449"/>
        <v>0</v>
      </c>
      <c r="BG130" s="312">
        <f t="shared" si="449"/>
        <v>0</v>
      </c>
      <c r="BH130" s="312">
        <f t="shared" si="450"/>
        <v>0</v>
      </c>
      <c r="BI130" s="312">
        <f t="shared" si="450"/>
        <v>0</v>
      </c>
      <c r="BJ130" s="313">
        <f t="shared" si="411"/>
        <v>0</v>
      </c>
      <c r="BK130" s="311">
        <f t="shared" si="412"/>
        <v>0</v>
      </c>
      <c r="BL130" s="312">
        <f t="shared" si="451"/>
        <v>0</v>
      </c>
      <c r="BM130" s="312">
        <f t="shared" si="451"/>
        <v>0</v>
      </c>
      <c r="BN130" s="312">
        <f t="shared" si="452"/>
        <v>0</v>
      </c>
      <c r="BO130" s="312">
        <f t="shared" si="452"/>
        <v>0</v>
      </c>
      <c r="BP130" s="313">
        <f t="shared" si="413"/>
        <v>0</v>
      </c>
      <c r="BQ130" s="311">
        <f t="shared" si="414"/>
        <v>0</v>
      </c>
      <c r="BR130" s="312">
        <f t="shared" si="453"/>
        <v>0</v>
      </c>
      <c r="BS130" s="312">
        <f t="shared" si="453"/>
        <v>0</v>
      </c>
      <c r="BT130" s="312">
        <f t="shared" si="454"/>
        <v>0</v>
      </c>
      <c r="BU130" s="312">
        <f t="shared" si="454"/>
        <v>0</v>
      </c>
      <c r="BV130" s="313">
        <f t="shared" si="415"/>
        <v>0</v>
      </c>
      <c r="BW130" s="311">
        <f t="shared" si="416"/>
        <v>0</v>
      </c>
      <c r="BX130" s="312">
        <f t="shared" si="455"/>
        <v>0</v>
      </c>
      <c r="BY130" s="312">
        <f t="shared" si="455"/>
        <v>0</v>
      </c>
      <c r="BZ130" s="312">
        <f t="shared" si="456"/>
        <v>0</v>
      </c>
      <c r="CA130" s="312">
        <f t="shared" si="456"/>
        <v>0</v>
      </c>
      <c r="CB130" s="313">
        <f t="shared" si="417"/>
        <v>0</v>
      </c>
      <c r="CC130" s="311">
        <f t="shared" si="418"/>
        <v>0</v>
      </c>
      <c r="CD130" s="312">
        <f t="shared" si="419"/>
        <v>0</v>
      </c>
      <c r="CE130" s="312">
        <f t="shared" si="420"/>
        <v>0</v>
      </c>
      <c r="CF130" s="312">
        <f t="shared" si="421"/>
        <v>0</v>
      </c>
      <c r="CG130" s="312">
        <f t="shared" si="422"/>
        <v>0</v>
      </c>
      <c r="CH130" s="313">
        <f t="shared" si="423"/>
        <v>0</v>
      </c>
      <c r="CI130" s="316">
        <f t="shared" si="424"/>
        <v>0</v>
      </c>
      <c r="CJ130" s="316">
        <f t="shared" si="425"/>
        <v>0</v>
      </c>
      <c r="CK130" s="316">
        <f t="shared" si="426"/>
        <v>0</v>
      </c>
      <c r="CL130" s="316">
        <f t="shared" si="427"/>
        <v>0</v>
      </c>
      <c r="CM130" s="316">
        <f t="shared" si="428"/>
        <v>0</v>
      </c>
      <c r="CN130" s="317">
        <f t="shared" si="429"/>
        <v>0</v>
      </c>
      <c r="CO130" s="288"/>
    </row>
    <row r="131" spans="1:93" ht="19.5" customHeight="1" x14ac:dyDescent="0.25">
      <c r="A131" s="41915" t="s">
        <v>34</v>
      </c>
      <c r="B131" s="41916"/>
      <c r="C131" s="311">
        <f t="shared" si="430"/>
        <v>0</v>
      </c>
      <c r="D131" s="312">
        <f t="shared" si="431"/>
        <v>0</v>
      </c>
      <c r="E131" s="312">
        <f t="shared" si="431"/>
        <v>0</v>
      </c>
      <c r="F131" s="312">
        <f t="shared" si="432"/>
        <v>0</v>
      </c>
      <c r="G131" s="312">
        <f t="shared" si="432"/>
        <v>0</v>
      </c>
      <c r="H131" s="313">
        <f t="shared" si="393"/>
        <v>0</v>
      </c>
      <c r="I131" s="314">
        <f t="shared" si="394"/>
        <v>0</v>
      </c>
      <c r="J131" s="312">
        <f t="shared" si="433"/>
        <v>0</v>
      </c>
      <c r="K131" s="312">
        <f t="shared" si="433"/>
        <v>0</v>
      </c>
      <c r="L131" s="312">
        <f t="shared" si="434"/>
        <v>0</v>
      </c>
      <c r="M131" s="312">
        <f t="shared" si="434"/>
        <v>0</v>
      </c>
      <c r="N131" s="315">
        <f t="shared" si="395"/>
        <v>0</v>
      </c>
      <c r="O131" s="311">
        <f t="shared" si="396"/>
        <v>0</v>
      </c>
      <c r="P131" s="312">
        <f t="shared" si="435"/>
        <v>0</v>
      </c>
      <c r="Q131" s="312">
        <f t="shared" si="435"/>
        <v>0</v>
      </c>
      <c r="R131" s="312">
        <f t="shared" si="436"/>
        <v>0</v>
      </c>
      <c r="S131" s="312">
        <f t="shared" si="436"/>
        <v>0</v>
      </c>
      <c r="T131" s="313">
        <f t="shared" si="397"/>
        <v>0</v>
      </c>
      <c r="U131" s="314">
        <f t="shared" si="398"/>
        <v>0</v>
      </c>
      <c r="V131" s="312">
        <f t="shared" si="437"/>
        <v>0</v>
      </c>
      <c r="W131" s="312">
        <f t="shared" si="437"/>
        <v>0</v>
      </c>
      <c r="X131" s="312">
        <f t="shared" si="438"/>
        <v>0</v>
      </c>
      <c r="Y131" s="312">
        <f t="shared" si="438"/>
        <v>0</v>
      </c>
      <c r="Z131" s="315">
        <f t="shared" si="399"/>
        <v>0</v>
      </c>
      <c r="AA131" s="311">
        <f t="shared" si="400"/>
        <v>0</v>
      </c>
      <c r="AB131" s="312">
        <f t="shared" si="439"/>
        <v>0</v>
      </c>
      <c r="AC131" s="312">
        <f t="shared" si="439"/>
        <v>0</v>
      </c>
      <c r="AD131" s="312">
        <f t="shared" si="440"/>
        <v>0</v>
      </c>
      <c r="AE131" s="312">
        <f t="shared" si="440"/>
        <v>0</v>
      </c>
      <c r="AF131" s="313">
        <f t="shared" si="401"/>
        <v>0</v>
      </c>
      <c r="AG131" s="311">
        <f t="shared" si="402"/>
        <v>0</v>
      </c>
      <c r="AH131" s="312">
        <f t="shared" si="441"/>
        <v>0</v>
      </c>
      <c r="AI131" s="312">
        <f t="shared" si="441"/>
        <v>0</v>
      </c>
      <c r="AJ131" s="312">
        <f t="shared" si="442"/>
        <v>0</v>
      </c>
      <c r="AK131" s="312">
        <f t="shared" si="442"/>
        <v>0</v>
      </c>
      <c r="AL131" s="313">
        <f t="shared" si="403"/>
        <v>0</v>
      </c>
      <c r="AM131" s="311">
        <f t="shared" si="404"/>
        <v>0</v>
      </c>
      <c r="AN131" s="312">
        <f t="shared" si="443"/>
        <v>0</v>
      </c>
      <c r="AO131" s="312">
        <f t="shared" si="443"/>
        <v>0</v>
      </c>
      <c r="AP131" s="312">
        <f t="shared" si="444"/>
        <v>0</v>
      </c>
      <c r="AQ131" s="312">
        <f t="shared" si="444"/>
        <v>0</v>
      </c>
      <c r="AR131" s="313">
        <f t="shared" si="405"/>
        <v>0</v>
      </c>
      <c r="AS131" s="311">
        <f t="shared" si="406"/>
        <v>0</v>
      </c>
      <c r="AT131" s="312">
        <f t="shared" si="445"/>
        <v>0</v>
      </c>
      <c r="AU131" s="312">
        <f t="shared" si="445"/>
        <v>0</v>
      </c>
      <c r="AV131" s="312">
        <f t="shared" si="446"/>
        <v>0</v>
      </c>
      <c r="AW131" s="312">
        <f t="shared" si="446"/>
        <v>0</v>
      </c>
      <c r="AX131" s="313">
        <f t="shared" si="407"/>
        <v>0</v>
      </c>
      <c r="AY131" s="311">
        <f t="shared" si="408"/>
        <v>0</v>
      </c>
      <c r="AZ131" s="312">
        <f t="shared" si="447"/>
        <v>0</v>
      </c>
      <c r="BA131" s="312">
        <f t="shared" si="447"/>
        <v>0</v>
      </c>
      <c r="BB131" s="312">
        <f t="shared" si="448"/>
        <v>0</v>
      </c>
      <c r="BC131" s="312">
        <f t="shared" si="448"/>
        <v>0</v>
      </c>
      <c r="BD131" s="313">
        <f t="shared" si="409"/>
        <v>0</v>
      </c>
      <c r="BE131" s="311">
        <f t="shared" si="410"/>
        <v>0</v>
      </c>
      <c r="BF131" s="312">
        <f t="shared" si="449"/>
        <v>0</v>
      </c>
      <c r="BG131" s="312">
        <f t="shared" si="449"/>
        <v>0</v>
      </c>
      <c r="BH131" s="312">
        <f t="shared" si="450"/>
        <v>0</v>
      </c>
      <c r="BI131" s="312">
        <f t="shared" si="450"/>
        <v>0</v>
      </c>
      <c r="BJ131" s="313">
        <f t="shared" si="411"/>
        <v>0</v>
      </c>
      <c r="BK131" s="311">
        <f t="shared" si="412"/>
        <v>0</v>
      </c>
      <c r="BL131" s="312">
        <f t="shared" si="451"/>
        <v>0</v>
      </c>
      <c r="BM131" s="312">
        <f t="shared" si="451"/>
        <v>0</v>
      </c>
      <c r="BN131" s="312">
        <f t="shared" si="452"/>
        <v>0</v>
      </c>
      <c r="BO131" s="312">
        <f t="shared" si="452"/>
        <v>0</v>
      </c>
      <c r="BP131" s="313">
        <f t="shared" si="413"/>
        <v>0</v>
      </c>
      <c r="BQ131" s="311">
        <f t="shared" si="414"/>
        <v>0</v>
      </c>
      <c r="BR131" s="312">
        <f t="shared" si="453"/>
        <v>0</v>
      </c>
      <c r="BS131" s="312">
        <f t="shared" si="453"/>
        <v>0</v>
      </c>
      <c r="BT131" s="312">
        <f t="shared" si="454"/>
        <v>0</v>
      </c>
      <c r="BU131" s="312">
        <f t="shared" si="454"/>
        <v>0</v>
      </c>
      <c r="BV131" s="313">
        <f t="shared" si="415"/>
        <v>0</v>
      </c>
      <c r="BW131" s="311">
        <f t="shared" si="416"/>
        <v>0</v>
      </c>
      <c r="BX131" s="312">
        <f t="shared" si="455"/>
        <v>0</v>
      </c>
      <c r="BY131" s="312">
        <f t="shared" si="455"/>
        <v>0</v>
      </c>
      <c r="BZ131" s="312">
        <f t="shared" si="456"/>
        <v>0</v>
      </c>
      <c r="CA131" s="312">
        <f t="shared" si="456"/>
        <v>0</v>
      </c>
      <c r="CB131" s="313">
        <f t="shared" si="417"/>
        <v>0</v>
      </c>
      <c r="CC131" s="311">
        <f t="shared" si="418"/>
        <v>0</v>
      </c>
      <c r="CD131" s="312">
        <f t="shared" si="419"/>
        <v>0</v>
      </c>
      <c r="CE131" s="312">
        <f t="shared" si="420"/>
        <v>0</v>
      </c>
      <c r="CF131" s="312">
        <f t="shared" si="421"/>
        <v>0</v>
      </c>
      <c r="CG131" s="312">
        <f t="shared" si="422"/>
        <v>0</v>
      </c>
      <c r="CH131" s="313">
        <f t="shared" si="423"/>
        <v>0</v>
      </c>
      <c r="CI131" s="316">
        <f t="shared" si="424"/>
        <v>0</v>
      </c>
      <c r="CJ131" s="316">
        <f t="shared" si="425"/>
        <v>0</v>
      </c>
      <c r="CK131" s="316">
        <f t="shared" si="426"/>
        <v>0</v>
      </c>
      <c r="CL131" s="316">
        <f t="shared" si="427"/>
        <v>0</v>
      </c>
      <c r="CM131" s="316">
        <f t="shared" si="428"/>
        <v>0</v>
      </c>
      <c r="CN131" s="317">
        <f t="shared" si="429"/>
        <v>0</v>
      </c>
      <c r="CO131" s="288"/>
    </row>
    <row r="132" spans="1:93" ht="19.5" customHeight="1" x14ac:dyDescent="0.25">
      <c r="A132" s="41917" t="s">
        <v>35</v>
      </c>
      <c r="B132" s="41918"/>
      <c r="C132" s="412">
        <f t="shared" si="430"/>
        <v>0</v>
      </c>
      <c r="D132" s="413">
        <f t="shared" si="431"/>
        <v>0</v>
      </c>
      <c r="E132" s="413">
        <f t="shared" si="431"/>
        <v>0</v>
      </c>
      <c r="F132" s="413">
        <f t="shared" si="432"/>
        <v>0</v>
      </c>
      <c r="G132" s="413">
        <f t="shared" si="432"/>
        <v>0</v>
      </c>
      <c r="H132" s="414">
        <f t="shared" si="393"/>
        <v>0</v>
      </c>
      <c r="I132" s="415">
        <f t="shared" si="394"/>
        <v>0</v>
      </c>
      <c r="J132" s="413">
        <f t="shared" si="433"/>
        <v>0</v>
      </c>
      <c r="K132" s="413">
        <f t="shared" si="433"/>
        <v>0</v>
      </c>
      <c r="L132" s="413">
        <f t="shared" si="434"/>
        <v>0</v>
      </c>
      <c r="M132" s="413">
        <f t="shared" si="434"/>
        <v>0</v>
      </c>
      <c r="N132" s="416">
        <f t="shared" si="395"/>
        <v>0</v>
      </c>
      <c r="O132" s="412">
        <f t="shared" si="396"/>
        <v>0</v>
      </c>
      <c r="P132" s="413">
        <f t="shared" si="435"/>
        <v>0</v>
      </c>
      <c r="Q132" s="413">
        <f t="shared" si="435"/>
        <v>0</v>
      </c>
      <c r="R132" s="413">
        <f t="shared" si="436"/>
        <v>0</v>
      </c>
      <c r="S132" s="413">
        <f t="shared" si="436"/>
        <v>0</v>
      </c>
      <c r="T132" s="414">
        <f t="shared" si="397"/>
        <v>0</v>
      </c>
      <c r="U132" s="415">
        <f t="shared" si="398"/>
        <v>0</v>
      </c>
      <c r="V132" s="413">
        <f t="shared" si="437"/>
        <v>0</v>
      </c>
      <c r="W132" s="413">
        <f t="shared" si="437"/>
        <v>0</v>
      </c>
      <c r="X132" s="413">
        <f t="shared" si="438"/>
        <v>0</v>
      </c>
      <c r="Y132" s="413">
        <f t="shared" si="438"/>
        <v>0</v>
      </c>
      <c r="Z132" s="416">
        <f t="shared" si="399"/>
        <v>0</v>
      </c>
      <c r="AA132" s="412">
        <f t="shared" si="400"/>
        <v>0</v>
      </c>
      <c r="AB132" s="413">
        <f t="shared" si="439"/>
        <v>0</v>
      </c>
      <c r="AC132" s="413">
        <f t="shared" si="439"/>
        <v>0</v>
      </c>
      <c r="AD132" s="413">
        <f t="shared" si="440"/>
        <v>0</v>
      </c>
      <c r="AE132" s="413">
        <f t="shared" si="440"/>
        <v>0</v>
      </c>
      <c r="AF132" s="414">
        <f t="shared" si="401"/>
        <v>0</v>
      </c>
      <c r="AG132" s="412">
        <f t="shared" si="402"/>
        <v>0</v>
      </c>
      <c r="AH132" s="413">
        <f t="shared" si="441"/>
        <v>0</v>
      </c>
      <c r="AI132" s="413">
        <f t="shared" si="441"/>
        <v>0</v>
      </c>
      <c r="AJ132" s="413">
        <f t="shared" si="442"/>
        <v>0</v>
      </c>
      <c r="AK132" s="413">
        <f t="shared" si="442"/>
        <v>0</v>
      </c>
      <c r="AL132" s="414">
        <f t="shared" si="403"/>
        <v>0</v>
      </c>
      <c r="AM132" s="412">
        <f t="shared" si="404"/>
        <v>0</v>
      </c>
      <c r="AN132" s="413">
        <f t="shared" si="443"/>
        <v>0</v>
      </c>
      <c r="AO132" s="413">
        <f t="shared" si="443"/>
        <v>0</v>
      </c>
      <c r="AP132" s="413">
        <f t="shared" si="444"/>
        <v>0</v>
      </c>
      <c r="AQ132" s="413">
        <f t="shared" si="444"/>
        <v>0</v>
      </c>
      <c r="AR132" s="414">
        <f t="shared" si="405"/>
        <v>0</v>
      </c>
      <c r="AS132" s="412">
        <f t="shared" si="406"/>
        <v>0</v>
      </c>
      <c r="AT132" s="413">
        <f t="shared" si="445"/>
        <v>0</v>
      </c>
      <c r="AU132" s="413">
        <f t="shared" si="445"/>
        <v>0</v>
      </c>
      <c r="AV132" s="413">
        <f t="shared" si="446"/>
        <v>0</v>
      </c>
      <c r="AW132" s="413">
        <f t="shared" si="446"/>
        <v>0</v>
      </c>
      <c r="AX132" s="414">
        <f t="shared" si="407"/>
        <v>0</v>
      </c>
      <c r="AY132" s="412">
        <f t="shared" si="408"/>
        <v>0</v>
      </c>
      <c r="AZ132" s="413">
        <f t="shared" si="447"/>
        <v>0</v>
      </c>
      <c r="BA132" s="413">
        <f t="shared" si="447"/>
        <v>0</v>
      </c>
      <c r="BB132" s="413">
        <f t="shared" si="448"/>
        <v>0</v>
      </c>
      <c r="BC132" s="413">
        <f t="shared" si="448"/>
        <v>0</v>
      </c>
      <c r="BD132" s="414">
        <f t="shared" si="409"/>
        <v>0</v>
      </c>
      <c r="BE132" s="412">
        <f t="shared" si="410"/>
        <v>0</v>
      </c>
      <c r="BF132" s="413">
        <f t="shared" si="449"/>
        <v>0</v>
      </c>
      <c r="BG132" s="413">
        <f t="shared" si="449"/>
        <v>0</v>
      </c>
      <c r="BH132" s="413">
        <f t="shared" si="450"/>
        <v>0</v>
      </c>
      <c r="BI132" s="413">
        <f t="shared" si="450"/>
        <v>0</v>
      </c>
      <c r="BJ132" s="414">
        <f t="shared" si="411"/>
        <v>0</v>
      </c>
      <c r="BK132" s="412">
        <f t="shared" si="412"/>
        <v>0</v>
      </c>
      <c r="BL132" s="413">
        <f t="shared" si="451"/>
        <v>0</v>
      </c>
      <c r="BM132" s="413">
        <f t="shared" si="451"/>
        <v>0</v>
      </c>
      <c r="BN132" s="413">
        <f t="shared" si="452"/>
        <v>0</v>
      </c>
      <c r="BO132" s="413">
        <f t="shared" si="452"/>
        <v>0</v>
      </c>
      <c r="BP132" s="414">
        <f t="shared" si="413"/>
        <v>0</v>
      </c>
      <c r="BQ132" s="412">
        <f t="shared" si="414"/>
        <v>0</v>
      </c>
      <c r="BR132" s="413">
        <f t="shared" si="453"/>
        <v>0</v>
      </c>
      <c r="BS132" s="413">
        <f t="shared" si="453"/>
        <v>0</v>
      </c>
      <c r="BT132" s="413">
        <f t="shared" si="454"/>
        <v>0</v>
      </c>
      <c r="BU132" s="413">
        <f t="shared" si="454"/>
        <v>0</v>
      </c>
      <c r="BV132" s="414">
        <f t="shared" si="415"/>
        <v>0</v>
      </c>
      <c r="BW132" s="412">
        <f t="shared" si="416"/>
        <v>0</v>
      </c>
      <c r="BX132" s="413">
        <f t="shared" si="455"/>
        <v>0</v>
      </c>
      <c r="BY132" s="413">
        <f t="shared" si="455"/>
        <v>0</v>
      </c>
      <c r="BZ132" s="413">
        <f t="shared" si="456"/>
        <v>0</v>
      </c>
      <c r="CA132" s="413">
        <f t="shared" si="456"/>
        <v>0</v>
      </c>
      <c r="CB132" s="414">
        <f t="shared" si="417"/>
        <v>0</v>
      </c>
      <c r="CC132" s="412">
        <f t="shared" si="418"/>
        <v>0</v>
      </c>
      <c r="CD132" s="413">
        <f t="shared" si="419"/>
        <v>0</v>
      </c>
      <c r="CE132" s="413">
        <f t="shared" si="420"/>
        <v>0</v>
      </c>
      <c r="CF132" s="413">
        <f t="shared" si="421"/>
        <v>0</v>
      </c>
      <c r="CG132" s="413">
        <f t="shared" si="422"/>
        <v>0</v>
      </c>
      <c r="CH132" s="414">
        <f t="shared" si="423"/>
        <v>0</v>
      </c>
      <c r="CI132" s="417">
        <f t="shared" si="424"/>
        <v>0</v>
      </c>
      <c r="CJ132" s="417">
        <f t="shared" si="425"/>
        <v>0</v>
      </c>
      <c r="CK132" s="417">
        <f t="shared" si="426"/>
        <v>0</v>
      </c>
      <c r="CL132" s="417">
        <f t="shared" si="427"/>
        <v>0</v>
      </c>
      <c r="CM132" s="417">
        <f t="shared" si="428"/>
        <v>0</v>
      </c>
      <c r="CN132" s="418">
        <f t="shared" si="429"/>
        <v>0</v>
      </c>
      <c r="CO132" s="288"/>
    </row>
    <row r="133" spans="1:93" ht="19.5" customHeight="1" x14ac:dyDescent="0.25">
      <c r="A133" s="41923" t="s">
        <v>136</v>
      </c>
      <c r="B133" s="41924"/>
      <c r="C133" s="334">
        <f t="shared" ref="C133:AH133" si="457">SUM(C124:C132)</f>
        <v>0</v>
      </c>
      <c r="D133" s="334">
        <f t="shared" si="457"/>
        <v>0</v>
      </c>
      <c r="E133" s="334">
        <f t="shared" si="457"/>
        <v>0</v>
      </c>
      <c r="F133" s="334">
        <f t="shared" si="457"/>
        <v>0</v>
      </c>
      <c r="G133" s="334">
        <f t="shared" si="457"/>
        <v>0</v>
      </c>
      <c r="H133" s="334">
        <f t="shared" si="457"/>
        <v>0</v>
      </c>
      <c r="I133" s="334">
        <f t="shared" si="457"/>
        <v>0</v>
      </c>
      <c r="J133" s="334">
        <f t="shared" si="457"/>
        <v>0</v>
      </c>
      <c r="K133" s="334">
        <f t="shared" si="457"/>
        <v>0</v>
      </c>
      <c r="L133" s="334">
        <f t="shared" si="457"/>
        <v>0</v>
      </c>
      <c r="M133" s="334">
        <f t="shared" si="457"/>
        <v>0</v>
      </c>
      <c r="N133" s="334">
        <f t="shared" si="457"/>
        <v>0</v>
      </c>
      <c r="O133" s="334">
        <f t="shared" si="457"/>
        <v>0</v>
      </c>
      <c r="P133" s="334">
        <f t="shared" si="457"/>
        <v>0</v>
      </c>
      <c r="Q133" s="334">
        <f t="shared" si="457"/>
        <v>0</v>
      </c>
      <c r="R133" s="334">
        <f t="shared" si="457"/>
        <v>0</v>
      </c>
      <c r="S133" s="334">
        <f t="shared" si="457"/>
        <v>0</v>
      </c>
      <c r="T133" s="334">
        <f t="shared" si="457"/>
        <v>0</v>
      </c>
      <c r="U133" s="334">
        <f t="shared" si="457"/>
        <v>0</v>
      </c>
      <c r="V133" s="334">
        <f t="shared" si="457"/>
        <v>0</v>
      </c>
      <c r="W133" s="334">
        <f t="shared" si="457"/>
        <v>0</v>
      </c>
      <c r="X133" s="334">
        <f t="shared" si="457"/>
        <v>0</v>
      </c>
      <c r="Y133" s="334">
        <f t="shared" si="457"/>
        <v>0</v>
      </c>
      <c r="Z133" s="334">
        <f t="shared" si="457"/>
        <v>0</v>
      </c>
      <c r="AA133" s="334">
        <f t="shared" si="457"/>
        <v>0</v>
      </c>
      <c r="AB133" s="334">
        <f t="shared" si="457"/>
        <v>0</v>
      </c>
      <c r="AC133" s="334">
        <f t="shared" si="457"/>
        <v>0</v>
      </c>
      <c r="AD133" s="334">
        <f t="shared" si="457"/>
        <v>0</v>
      </c>
      <c r="AE133" s="334">
        <f t="shared" si="457"/>
        <v>0</v>
      </c>
      <c r="AF133" s="334">
        <f t="shared" si="457"/>
        <v>0</v>
      </c>
      <c r="AG133" s="334">
        <f t="shared" si="457"/>
        <v>0</v>
      </c>
      <c r="AH133" s="334">
        <f t="shared" si="457"/>
        <v>0</v>
      </c>
      <c r="AI133" s="334">
        <f t="shared" ref="AI133:BN133" si="458">SUM(AI124:AI132)</f>
        <v>0</v>
      </c>
      <c r="AJ133" s="334">
        <f t="shared" si="458"/>
        <v>0</v>
      </c>
      <c r="AK133" s="334">
        <f t="shared" si="458"/>
        <v>0</v>
      </c>
      <c r="AL133" s="334">
        <f t="shared" si="458"/>
        <v>0</v>
      </c>
      <c r="AM133" s="334">
        <f t="shared" si="458"/>
        <v>0</v>
      </c>
      <c r="AN133" s="334">
        <f t="shared" si="458"/>
        <v>0</v>
      </c>
      <c r="AO133" s="334">
        <f t="shared" si="458"/>
        <v>0</v>
      </c>
      <c r="AP133" s="334">
        <f t="shared" si="458"/>
        <v>0</v>
      </c>
      <c r="AQ133" s="334">
        <f t="shared" si="458"/>
        <v>0</v>
      </c>
      <c r="AR133" s="334">
        <f t="shared" si="458"/>
        <v>0</v>
      </c>
      <c r="AS133" s="334">
        <f t="shared" si="458"/>
        <v>0</v>
      </c>
      <c r="AT133" s="334">
        <f t="shared" si="458"/>
        <v>0</v>
      </c>
      <c r="AU133" s="334">
        <f t="shared" si="458"/>
        <v>0</v>
      </c>
      <c r="AV133" s="334">
        <f t="shared" si="458"/>
        <v>0</v>
      </c>
      <c r="AW133" s="334">
        <f t="shared" si="458"/>
        <v>0</v>
      </c>
      <c r="AX133" s="334">
        <f t="shared" si="458"/>
        <v>0</v>
      </c>
      <c r="AY133" s="334">
        <f t="shared" si="458"/>
        <v>0</v>
      </c>
      <c r="AZ133" s="334">
        <f t="shared" si="458"/>
        <v>0</v>
      </c>
      <c r="BA133" s="334">
        <f t="shared" si="458"/>
        <v>0</v>
      </c>
      <c r="BB133" s="334">
        <f t="shared" si="458"/>
        <v>0</v>
      </c>
      <c r="BC133" s="334">
        <f t="shared" si="458"/>
        <v>0</v>
      </c>
      <c r="BD133" s="334">
        <f t="shared" si="458"/>
        <v>0</v>
      </c>
      <c r="BE133" s="334">
        <f t="shared" si="458"/>
        <v>0</v>
      </c>
      <c r="BF133" s="334">
        <f t="shared" si="458"/>
        <v>0</v>
      </c>
      <c r="BG133" s="334">
        <f t="shared" si="458"/>
        <v>0</v>
      </c>
      <c r="BH133" s="334">
        <f t="shared" si="458"/>
        <v>0</v>
      </c>
      <c r="BI133" s="334">
        <f t="shared" si="458"/>
        <v>0</v>
      </c>
      <c r="BJ133" s="334">
        <f t="shared" si="458"/>
        <v>0</v>
      </c>
      <c r="BK133" s="334">
        <f t="shared" si="458"/>
        <v>0</v>
      </c>
      <c r="BL133" s="334">
        <f t="shared" si="458"/>
        <v>0</v>
      </c>
      <c r="BM133" s="334">
        <f t="shared" si="458"/>
        <v>0</v>
      </c>
      <c r="BN133" s="334">
        <f t="shared" si="458"/>
        <v>0</v>
      </c>
      <c r="BO133" s="334">
        <f t="shared" ref="BO133:CT133" si="459">SUM(BO124:BO132)</f>
        <v>0</v>
      </c>
      <c r="BP133" s="334">
        <f t="shared" si="459"/>
        <v>0</v>
      </c>
      <c r="BQ133" s="334">
        <f t="shared" si="459"/>
        <v>0</v>
      </c>
      <c r="BR133" s="334">
        <f t="shared" si="459"/>
        <v>0</v>
      </c>
      <c r="BS133" s="334">
        <f t="shared" si="459"/>
        <v>0</v>
      </c>
      <c r="BT133" s="334">
        <f t="shared" si="459"/>
        <v>0</v>
      </c>
      <c r="BU133" s="334">
        <f t="shared" si="459"/>
        <v>0</v>
      </c>
      <c r="BV133" s="334">
        <f t="shared" si="459"/>
        <v>0</v>
      </c>
      <c r="BW133" s="334">
        <f t="shared" si="459"/>
        <v>0</v>
      </c>
      <c r="BX133" s="334">
        <f t="shared" si="459"/>
        <v>0</v>
      </c>
      <c r="BY133" s="334">
        <f t="shared" si="459"/>
        <v>0</v>
      </c>
      <c r="BZ133" s="334">
        <f t="shared" si="459"/>
        <v>0</v>
      </c>
      <c r="CA133" s="334">
        <f t="shared" si="459"/>
        <v>0</v>
      </c>
      <c r="CB133" s="334">
        <f t="shared" si="459"/>
        <v>0</v>
      </c>
      <c r="CC133" s="334">
        <f t="shared" si="459"/>
        <v>0</v>
      </c>
      <c r="CD133" s="334">
        <f t="shared" si="459"/>
        <v>0</v>
      </c>
      <c r="CE133" s="334">
        <f t="shared" si="459"/>
        <v>0</v>
      </c>
      <c r="CF133" s="334">
        <f t="shared" si="459"/>
        <v>0</v>
      </c>
      <c r="CG133" s="334">
        <f t="shared" si="459"/>
        <v>0</v>
      </c>
      <c r="CH133" s="334">
        <f t="shared" si="459"/>
        <v>0</v>
      </c>
      <c r="CI133" s="335">
        <f t="shared" si="459"/>
        <v>0</v>
      </c>
      <c r="CJ133" s="335">
        <f t="shared" si="459"/>
        <v>0</v>
      </c>
      <c r="CK133" s="335">
        <f t="shared" si="459"/>
        <v>0</v>
      </c>
      <c r="CL133" s="335">
        <f t="shared" si="459"/>
        <v>0</v>
      </c>
      <c r="CM133" s="335">
        <f t="shared" si="459"/>
        <v>0</v>
      </c>
      <c r="CN133" s="336">
        <f t="shared" si="459"/>
        <v>0</v>
      </c>
      <c r="CO133" s="291"/>
    </row>
    <row r="134" spans="1:93" ht="19.5" customHeight="1" x14ac:dyDescent="0.25">
      <c r="A134" s="337" t="s">
        <v>138</v>
      </c>
      <c r="B134" s="337"/>
      <c r="C134" s="339"/>
      <c r="D134" s="419"/>
      <c r="E134" s="419"/>
      <c r="F134" s="419"/>
      <c r="G134" s="419"/>
      <c r="H134" s="419"/>
      <c r="I134" s="339"/>
      <c r="J134" s="419"/>
      <c r="K134" s="419"/>
      <c r="L134" s="419"/>
      <c r="M134" s="419"/>
      <c r="N134" s="419"/>
      <c r="O134" s="339"/>
      <c r="P134" s="419"/>
      <c r="Q134" s="419"/>
      <c r="R134" s="419"/>
      <c r="S134" s="419"/>
      <c r="T134" s="419"/>
      <c r="U134" s="339"/>
      <c r="V134" s="419"/>
      <c r="W134" s="419"/>
      <c r="X134" s="419"/>
      <c r="Y134" s="419"/>
      <c r="Z134" s="419"/>
      <c r="AA134" s="339"/>
      <c r="AB134" s="419"/>
      <c r="AC134" s="419"/>
      <c r="AD134" s="419"/>
      <c r="AE134" s="419"/>
      <c r="AF134" s="419"/>
      <c r="AG134" s="339"/>
      <c r="AH134" s="419"/>
      <c r="AI134" s="419"/>
      <c r="AJ134" s="419"/>
      <c r="AK134" s="419"/>
      <c r="AL134" s="419"/>
      <c r="AM134" s="339"/>
      <c r="AN134" s="419"/>
      <c r="AO134" s="419"/>
      <c r="AP134" s="419"/>
      <c r="AQ134" s="419"/>
      <c r="AR134" s="419"/>
      <c r="AS134" s="339"/>
      <c r="AT134" s="419"/>
      <c r="AU134" s="419"/>
      <c r="AV134" s="419"/>
      <c r="AW134" s="419"/>
      <c r="AX134" s="419"/>
      <c r="AY134" s="339"/>
      <c r="AZ134" s="419"/>
      <c r="BA134" s="419"/>
      <c r="BB134" s="419"/>
      <c r="BC134" s="419"/>
      <c r="BD134" s="419"/>
      <c r="BE134" s="339"/>
      <c r="BF134" s="419"/>
      <c r="BG134" s="419"/>
      <c r="BH134" s="419"/>
      <c r="BI134" s="419"/>
      <c r="BJ134" s="419"/>
      <c r="BK134" s="339"/>
      <c r="BL134" s="419"/>
      <c r="BM134" s="419"/>
      <c r="BN134" s="419"/>
      <c r="BO134" s="419"/>
      <c r="BP134" s="419"/>
      <c r="BQ134" s="339"/>
      <c r="BR134" s="419"/>
      <c r="BS134" s="419"/>
      <c r="BT134" s="419"/>
      <c r="BU134" s="419"/>
      <c r="BV134" s="419"/>
      <c r="BW134" s="339"/>
      <c r="BX134" s="419"/>
      <c r="BY134" s="419"/>
      <c r="BZ134" s="419"/>
      <c r="CA134" s="419"/>
      <c r="CB134" s="419"/>
      <c r="CC134" s="339"/>
      <c r="CD134" s="419"/>
      <c r="CE134" s="419"/>
      <c r="CF134" s="419"/>
      <c r="CG134" s="419"/>
      <c r="CH134" s="419"/>
      <c r="CI134" s="340"/>
      <c r="CJ134" s="340"/>
      <c r="CK134" s="420"/>
      <c r="CL134" s="340"/>
      <c r="CM134" s="420"/>
      <c r="CN134" s="420"/>
      <c r="CO134" s="291"/>
    </row>
    <row r="135" spans="1:93" ht="19.5" customHeight="1" x14ac:dyDescent="0.25">
      <c r="A135" s="41921" t="s">
        <v>115</v>
      </c>
      <c r="B135" s="41922"/>
      <c r="C135" s="304">
        <f>C14</f>
        <v>0</v>
      </c>
      <c r="D135" s="305">
        <f>D14</f>
        <v>0</v>
      </c>
      <c r="E135" s="305">
        <f>E14</f>
        <v>0</v>
      </c>
      <c r="F135" s="305">
        <f>F14</f>
        <v>0</v>
      </c>
      <c r="G135" s="305">
        <f>G14</f>
        <v>0</v>
      </c>
      <c r="H135" s="306">
        <f t="shared" ref="H135:H143" si="460">C135+D135-E135+F135-G135</f>
        <v>0</v>
      </c>
      <c r="I135" s="307">
        <f t="shared" ref="I135:I143" si="461">H135</f>
        <v>0</v>
      </c>
      <c r="J135" s="305">
        <f>J14</f>
        <v>0</v>
      </c>
      <c r="K135" s="305">
        <f>K14</f>
        <v>0</v>
      </c>
      <c r="L135" s="305">
        <f>L14</f>
        <v>0</v>
      </c>
      <c r="M135" s="305">
        <f>M14</f>
        <v>0</v>
      </c>
      <c r="N135" s="308">
        <f t="shared" ref="N135:N143" si="462">I135+J135-K135+L135-M135</f>
        <v>0</v>
      </c>
      <c r="O135" s="304">
        <f t="shared" ref="O135:O143" si="463">N135</f>
        <v>0</v>
      </c>
      <c r="P135" s="305">
        <f>P14</f>
        <v>0</v>
      </c>
      <c r="Q135" s="305">
        <f>Q14</f>
        <v>0</v>
      </c>
      <c r="R135" s="305">
        <f>R14</f>
        <v>0</v>
      </c>
      <c r="S135" s="305">
        <f>S14</f>
        <v>0</v>
      </c>
      <c r="T135" s="306">
        <f t="shared" ref="T135:T143" si="464">O135+P135-Q135+R135-S135</f>
        <v>0</v>
      </c>
      <c r="U135" s="307">
        <f t="shared" ref="U135:U143" si="465">T135</f>
        <v>0</v>
      </c>
      <c r="V135" s="305">
        <f>V14</f>
        <v>0</v>
      </c>
      <c r="W135" s="305">
        <f>W14</f>
        <v>0</v>
      </c>
      <c r="X135" s="305">
        <f>X14</f>
        <v>0</v>
      </c>
      <c r="Y135" s="305">
        <f>Y14</f>
        <v>0</v>
      </c>
      <c r="Z135" s="308">
        <f t="shared" ref="Z135:Z143" si="466">U135+V135-W135+X135-Y135</f>
        <v>0</v>
      </c>
      <c r="AA135" s="304">
        <f t="shared" ref="AA135:AA143" si="467">Z135</f>
        <v>0</v>
      </c>
      <c r="AB135" s="305">
        <f>AB14</f>
        <v>0</v>
      </c>
      <c r="AC135" s="305">
        <f>AC14</f>
        <v>0</v>
      </c>
      <c r="AD135" s="305">
        <f>AD14</f>
        <v>0</v>
      </c>
      <c r="AE135" s="305">
        <f>AE14</f>
        <v>0</v>
      </c>
      <c r="AF135" s="306">
        <f t="shared" ref="AF135:AF143" si="468">AA135+AB135-AC135+AD135-AE135</f>
        <v>0</v>
      </c>
      <c r="AG135" s="304">
        <f t="shared" ref="AG135:AG143" si="469">AF135</f>
        <v>0</v>
      </c>
      <c r="AH135" s="305">
        <f>AH14</f>
        <v>0</v>
      </c>
      <c r="AI135" s="305">
        <f>AI14</f>
        <v>0</v>
      </c>
      <c r="AJ135" s="305">
        <f>AJ14</f>
        <v>0</v>
      </c>
      <c r="AK135" s="305">
        <f>AK14</f>
        <v>0</v>
      </c>
      <c r="AL135" s="306">
        <f t="shared" ref="AL135:AL143" si="470">AG135+AH135-AI135+AJ135-AK135</f>
        <v>0</v>
      </c>
      <c r="AM135" s="304">
        <f t="shared" ref="AM135:AM143" si="471">AL135</f>
        <v>0</v>
      </c>
      <c r="AN135" s="305">
        <f>AN14</f>
        <v>0</v>
      </c>
      <c r="AO135" s="305">
        <f>AO14</f>
        <v>0</v>
      </c>
      <c r="AP135" s="305">
        <f>AP14</f>
        <v>0</v>
      </c>
      <c r="AQ135" s="305">
        <f>AQ14</f>
        <v>0</v>
      </c>
      <c r="AR135" s="306">
        <f t="shared" ref="AR135:AR143" si="472">AM135+AN135-AO135+AP135-AQ135</f>
        <v>0</v>
      </c>
      <c r="AS135" s="304">
        <f t="shared" ref="AS135:AS143" si="473">AR135</f>
        <v>0</v>
      </c>
      <c r="AT135" s="305">
        <f>AT14</f>
        <v>0</v>
      </c>
      <c r="AU135" s="305">
        <f>AU14</f>
        <v>0</v>
      </c>
      <c r="AV135" s="305">
        <f>AV14</f>
        <v>0</v>
      </c>
      <c r="AW135" s="305">
        <f>AW14</f>
        <v>0</v>
      </c>
      <c r="AX135" s="306">
        <f t="shared" ref="AX135:AX143" si="474">AS135+AT135-AU135+AV135-AW135</f>
        <v>0</v>
      </c>
      <c r="AY135" s="304">
        <f t="shared" ref="AY135:AY143" si="475">AX135</f>
        <v>0</v>
      </c>
      <c r="AZ135" s="305">
        <f>AZ14</f>
        <v>0</v>
      </c>
      <c r="BA135" s="305">
        <f>BA14</f>
        <v>0</v>
      </c>
      <c r="BB135" s="305">
        <f>BB14</f>
        <v>0</v>
      </c>
      <c r="BC135" s="305">
        <f>BC14</f>
        <v>0</v>
      </c>
      <c r="BD135" s="306">
        <f t="shared" ref="BD135:BD143" si="476">AY135+AZ135-BA135+BB135-BC135</f>
        <v>0</v>
      </c>
      <c r="BE135" s="304">
        <f t="shared" ref="BE135:BE143" si="477">BD135</f>
        <v>0</v>
      </c>
      <c r="BF135" s="305">
        <f>BF14</f>
        <v>0</v>
      </c>
      <c r="BG135" s="305">
        <f>BG14</f>
        <v>0</v>
      </c>
      <c r="BH135" s="305">
        <f>BH14</f>
        <v>0</v>
      </c>
      <c r="BI135" s="305">
        <f>BI14</f>
        <v>0</v>
      </c>
      <c r="BJ135" s="306">
        <f t="shared" ref="BJ135:BJ143" si="478">BE135+BF135-BG135+BH135-BI135</f>
        <v>0</v>
      </c>
      <c r="BK135" s="304">
        <f t="shared" ref="BK135:BK143" si="479">BJ135</f>
        <v>0</v>
      </c>
      <c r="BL135" s="305">
        <f>BL14</f>
        <v>0</v>
      </c>
      <c r="BM135" s="305">
        <f>BM14</f>
        <v>0</v>
      </c>
      <c r="BN135" s="305">
        <f>BN14</f>
        <v>0</v>
      </c>
      <c r="BO135" s="305">
        <f>BO14</f>
        <v>0</v>
      </c>
      <c r="BP135" s="306">
        <f t="shared" ref="BP135:BP143" si="480">BK135+BL135-BM135+BN135-BO135</f>
        <v>0</v>
      </c>
      <c r="BQ135" s="304">
        <f t="shared" ref="BQ135:BQ143" si="481">BP135</f>
        <v>0</v>
      </c>
      <c r="BR135" s="305">
        <f>BR14</f>
        <v>0</v>
      </c>
      <c r="BS135" s="305">
        <f>BS14</f>
        <v>0</v>
      </c>
      <c r="BT135" s="305">
        <f>BT14</f>
        <v>0</v>
      </c>
      <c r="BU135" s="305">
        <f>BU14</f>
        <v>0</v>
      </c>
      <c r="BV135" s="306">
        <f t="shared" ref="BV135:BV143" si="482">BQ135+BR135-BS135+BT135-BU135</f>
        <v>0</v>
      </c>
      <c r="BW135" s="304">
        <f t="shared" ref="BW135:BW143" si="483">BV135</f>
        <v>0</v>
      </c>
      <c r="BX135" s="305">
        <f>BX14</f>
        <v>0</v>
      </c>
      <c r="BY135" s="305">
        <f>BY14</f>
        <v>0</v>
      </c>
      <c r="BZ135" s="305">
        <f>BZ14</f>
        <v>0</v>
      </c>
      <c r="CA135" s="305">
        <f>CA14</f>
        <v>0</v>
      </c>
      <c r="CB135" s="306">
        <f t="shared" ref="CB135:CB143" si="484">BW135+BX135-BY135+BZ135-CA135</f>
        <v>0</v>
      </c>
      <c r="CC135" s="304">
        <f t="shared" ref="CC135:CC143" si="485">H135</f>
        <v>0</v>
      </c>
      <c r="CD135" s="305">
        <f t="shared" ref="CD135:CD143" si="486">J135+P135+V135+AB135+AH135+AN135+AT135+AZ135+BF135+BL135+BR135+BX135</f>
        <v>0</v>
      </c>
      <c r="CE135" s="305">
        <f t="shared" ref="CE135:CE143" si="487">K135+Q135+W135+AC135+AI135+AO135+AU135+BA135+BG135+BM135+BS135+BY135</f>
        <v>0</v>
      </c>
      <c r="CF135" s="305">
        <f t="shared" ref="CF135:CF143" si="488">L135+R135+X135+AD135+AJ135+AP135+AV135+BB135+BH135+BN135+BT135+BZ135</f>
        <v>0</v>
      </c>
      <c r="CG135" s="305">
        <f t="shared" ref="CG135:CG143" si="489">M135+S135+Y135+AE135+AK135+AQ135+AW135+BC135+BI135+BO135+BU135+CA135</f>
        <v>0</v>
      </c>
      <c r="CH135" s="306">
        <f t="shared" ref="CH135:CH143" si="490">CC135+CD135-CE135+CF135-CG135</f>
        <v>0</v>
      </c>
      <c r="CI135" s="309">
        <f t="shared" ref="CI135:CI143" si="491">C135</f>
        <v>0</v>
      </c>
      <c r="CJ135" s="309">
        <f t="shared" ref="CJ135:CJ143" si="492">D135+CD135</f>
        <v>0</v>
      </c>
      <c r="CK135" s="309">
        <f t="shared" ref="CK135:CK143" si="493">E135+CE135</f>
        <v>0</v>
      </c>
      <c r="CL135" s="309">
        <f t="shared" ref="CL135:CL143" si="494">F135+CF135</f>
        <v>0</v>
      </c>
      <c r="CM135" s="309">
        <f t="shared" ref="CM135:CM143" si="495">G135+CG135</f>
        <v>0</v>
      </c>
      <c r="CN135" s="310">
        <f t="shared" ref="CN135:CN143" si="496">CI135+CJ135-CK135+CL135-CM135</f>
        <v>0</v>
      </c>
      <c r="CO135" s="288"/>
    </row>
    <row r="136" spans="1:93" ht="19.5" customHeight="1" x14ac:dyDescent="0.25">
      <c r="A136" s="41915" t="s">
        <v>134</v>
      </c>
      <c r="B136" s="41916"/>
      <c r="C136" s="311">
        <f t="shared" ref="C136:C143" si="497">C42+C87</f>
        <v>0</v>
      </c>
      <c r="D136" s="312">
        <f t="shared" ref="D136:E143" si="498">D42</f>
        <v>0</v>
      </c>
      <c r="E136" s="312">
        <f t="shared" si="498"/>
        <v>0</v>
      </c>
      <c r="F136" s="312">
        <f t="shared" ref="F136:G143" si="499">F87</f>
        <v>0</v>
      </c>
      <c r="G136" s="312">
        <f t="shared" si="499"/>
        <v>0</v>
      </c>
      <c r="H136" s="313">
        <f t="shared" si="460"/>
        <v>0</v>
      </c>
      <c r="I136" s="314">
        <f t="shared" si="461"/>
        <v>0</v>
      </c>
      <c r="J136" s="312">
        <f t="shared" ref="J136:K143" si="500">J42</f>
        <v>0</v>
      </c>
      <c r="K136" s="312">
        <f t="shared" si="500"/>
        <v>0</v>
      </c>
      <c r="L136" s="312">
        <f t="shared" ref="L136:M143" si="501">L87</f>
        <v>0</v>
      </c>
      <c r="M136" s="312">
        <f t="shared" si="501"/>
        <v>0</v>
      </c>
      <c r="N136" s="315">
        <f t="shared" si="462"/>
        <v>0</v>
      </c>
      <c r="O136" s="311">
        <f t="shared" si="463"/>
        <v>0</v>
      </c>
      <c r="P136" s="312">
        <f t="shared" ref="P136:Q143" si="502">P42</f>
        <v>0</v>
      </c>
      <c r="Q136" s="312">
        <f t="shared" si="502"/>
        <v>0</v>
      </c>
      <c r="R136" s="312">
        <f t="shared" ref="R136:S143" si="503">R87</f>
        <v>0</v>
      </c>
      <c r="S136" s="312">
        <f t="shared" si="503"/>
        <v>0</v>
      </c>
      <c r="T136" s="313">
        <f t="shared" si="464"/>
        <v>0</v>
      </c>
      <c r="U136" s="314">
        <f t="shared" si="465"/>
        <v>0</v>
      </c>
      <c r="V136" s="312">
        <f t="shared" ref="V136:W143" si="504">V42</f>
        <v>0</v>
      </c>
      <c r="W136" s="312">
        <f t="shared" si="504"/>
        <v>0</v>
      </c>
      <c r="X136" s="312">
        <f t="shared" ref="X136:Y143" si="505">X87</f>
        <v>0</v>
      </c>
      <c r="Y136" s="312">
        <f t="shared" si="505"/>
        <v>0</v>
      </c>
      <c r="Z136" s="315">
        <f t="shared" si="466"/>
        <v>0</v>
      </c>
      <c r="AA136" s="311">
        <f t="shared" si="467"/>
        <v>0</v>
      </c>
      <c r="AB136" s="312">
        <f t="shared" ref="AB136:AC143" si="506">AB42</f>
        <v>0</v>
      </c>
      <c r="AC136" s="312">
        <f t="shared" si="506"/>
        <v>0</v>
      </c>
      <c r="AD136" s="312">
        <f t="shared" ref="AD136:AE143" si="507">AD87</f>
        <v>0</v>
      </c>
      <c r="AE136" s="312">
        <f t="shared" si="507"/>
        <v>0</v>
      </c>
      <c r="AF136" s="313">
        <f t="shared" si="468"/>
        <v>0</v>
      </c>
      <c r="AG136" s="311">
        <f t="shared" si="469"/>
        <v>0</v>
      </c>
      <c r="AH136" s="312">
        <f t="shared" ref="AH136:AI143" si="508">AH42</f>
        <v>0</v>
      </c>
      <c r="AI136" s="312">
        <f t="shared" si="508"/>
        <v>0</v>
      </c>
      <c r="AJ136" s="312">
        <f t="shared" ref="AJ136:AK143" si="509">AJ87</f>
        <v>0</v>
      </c>
      <c r="AK136" s="312">
        <f t="shared" si="509"/>
        <v>0</v>
      </c>
      <c r="AL136" s="313">
        <f t="shared" si="470"/>
        <v>0</v>
      </c>
      <c r="AM136" s="311">
        <f t="shared" si="471"/>
        <v>0</v>
      </c>
      <c r="AN136" s="312">
        <f t="shared" ref="AN136:AO143" si="510">AN42</f>
        <v>0</v>
      </c>
      <c r="AO136" s="312">
        <f t="shared" si="510"/>
        <v>0</v>
      </c>
      <c r="AP136" s="312">
        <f t="shared" ref="AP136:AQ143" si="511">AP87</f>
        <v>0</v>
      </c>
      <c r="AQ136" s="312">
        <f t="shared" si="511"/>
        <v>0</v>
      </c>
      <c r="AR136" s="313">
        <f t="shared" si="472"/>
        <v>0</v>
      </c>
      <c r="AS136" s="311">
        <f t="shared" si="473"/>
        <v>0</v>
      </c>
      <c r="AT136" s="312">
        <f t="shared" ref="AT136:AU143" si="512">AT42</f>
        <v>0</v>
      </c>
      <c r="AU136" s="312">
        <f t="shared" si="512"/>
        <v>0</v>
      </c>
      <c r="AV136" s="312">
        <f t="shared" ref="AV136:AW143" si="513">AV87</f>
        <v>0</v>
      </c>
      <c r="AW136" s="312">
        <f t="shared" si="513"/>
        <v>0</v>
      </c>
      <c r="AX136" s="313">
        <f t="shared" si="474"/>
        <v>0</v>
      </c>
      <c r="AY136" s="311">
        <f t="shared" si="475"/>
        <v>0</v>
      </c>
      <c r="AZ136" s="312">
        <f t="shared" ref="AZ136:BA143" si="514">AZ42</f>
        <v>0</v>
      </c>
      <c r="BA136" s="312">
        <f t="shared" si="514"/>
        <v>0</v>
      </c>
      <c r="BB136" s="312">
        <f t="shared" ref="BB136:BC143" si="515">BB87</f>
        <v>0</v>
      </c>
      <c r="BC136" s="312">
        <f t="shared" si="515"/>
        <v>0</v>
      </c>
      <c r="BD136" s="313">
        <f t="shared" si="476"/>
        <v>0</v>
      </c>
      <c r="BE136" s="311">
        <f t="shared" si="477"/>
        <v>0</v>
      </c>
      <c r="BF136" s="312">
        <f t="shared" ref="BF136:BG143" si="516">BF42</f>
        <v>0</v>
      </c>
      <c r="BG136" s="312">
        <f t="shared" si="516"/>
        <v>0</v>
      </c>
      <c r="BH136" s="312">
        <f t="shared" ref="BH136:BI143" si="517">BH87</f>
        <v>0</v>
      </c>
      <c r="BI136" s="312">
        <f t="shared" si="517"/>
        <v>0</v>
      </c>
      <c r="BJ136" s="313">
        <f t="shared" si="478"/>
        <v>0</v>
      </c>
      <c r="BK136" s="311">
        <f t="shared" si="479"/>
        <v>0</v>
      </c>
      <c r="BL136" s="312">
        <f t="shared" ref="BL136:BM143" si="518">BL42</f>
        <v>0</v>
      </c>
      <c r="BM136" s="312">
        <f t="shared" si="518"/>
        <v>0</v>
      </c>
      <c r="BN136" s="312">
        <f t="shared" ref="BN136:BO143" si="519">BN87</f>
        <v>0</v>
      </c>
      <c r="BO136" s="312">
        <f t="shared" si="519"/>
        <v>0</v>
      </c>
      <c r="BP136" s="313">
        <f t="shared" si="480"/>
        <v>0</v>
      </c>
      <c r="BQ136" s="311">
        <f t="shared" si="481"/>
        <v>0</v>
      </c>
      <c r="BR136" s="312">
        <f t="shared" ref="BR136:BS143" si="520">BR42</f>
        <v>0</v>
      </c>
      <c r="BS136" s="312">
        <f t="shared" si="520"/>
        <v>0</v>
      </c>
      <c r="BT136" s="312">
        <f t="shared" ref="BT136:BU143" si="521">BT87</f>
        <v>0</v>
      </c>
      <c r="BU136" s="312">
        <f t="shared" si="521"/>
        <v>0</v>
      </c>
      <c r="BV136" s="313">
        <f t="shared" si="482"/>
        <v>0</v>
      </c>
      <c r="BW136" s="311">
        <f t="shared" si="483"/>
        <v>0</v>
      </c>
      <c r="BX136" s="312">
        <f t="shared" ref="BX136:BY143" si="522">BX42</f>
        <v>0</v>
      </c>
      <c r="BY136" s="312">
        <f t="shared" si="522"/>
        <v>0</v>
      </c>
      <c r="BZ136" s="312">
        <f t="shared" ref="BZ136:CA143" si="523">BZ87</f>
        <v>0</v>
      </c>
      <c r="CA136" s="312">
        <f t="shared" si="523"/>
        <v>0</v>
      </c>
      <c r="CB136" s="313">
        <f t="shared" si="484"/>
        <v>0</v>
      </c>
      <c r="CC136" s="311">
        <f t="shared" si="485"/>
        <v>0</v>
      </c>
      <c r="CD136" s="312">
        <f t="shared" si="486"/>
        <v>0</v>
      </c>
      <c r="CE136" s="312">
        <f t="shared" si="487"/>
        <v>0</v>
      </c>
      <c r="CF136" s="312">
        <f t="shared" si="488"/>
        <v>0</v>
      </c>
      <c r="CG136" s="312">
        <f t="shared" si="489"/>
        <v>0</v>
      </c>
      <c r="CH136" s="313">
        <f t="shared" si="490"/>
        <v>0</v>
      </c>
      <c r="CI136" s="316">
        <f t="shared" si="491"/>
        <v>0</v>
      </c>
      <c r="CJ136" s="316">
        <f t="shared" si="492"/>
        <v>0</v>
      </c>
      <c r="CK136" s="316">
        <f t="shared" si="493"/>
        <v>0</v>
      </c>
      <c r="CL136" s="316">
        <f t="shared" si="494"/>
        <v>0</v>
      </c>
      <c r="CM136" s="316">
        <f t="shared" si="495"/>
        <v>0</v>
      </c>
      <c r="CN136" s="317">
        <f t="shared" si="496"/>
        <v>0</v>
      </c>
      <c r="CO136" s="288"/>
    </row>
    <row r="137" spans="1:93" ht="19.5" customHeight="1" x14ac:dyDescent="0.25">
      <c r="A137" s="41915" t="s">
        <v>135</v>
      </c>
      <c r="B137" s="41916"/>
      <c r="C137" s="311">
        <f t="shared" si="497"/>
        <v>0</v>
      </c>
      <c r="D137" s="312">
        <f t="shared" si="498"/>
        <v>0</v>
      </c>
      <c r="E137" s="312">
        <f t="shared" si="498"/>
        <v>0</v>
      </c>
      <c r="F137" s="312">
        <f t="shared" si="499"/>
        <v>0</v>
      </c>
      <c r="G137" s="312">
        <f t="shared" si="499"/>
        <v>0</v>
      </c>
      <c r="H137" s="313">
        <f t="shared" si="460"/>
        <v>0</v>
      </c>
      <c r="I137" s="314">
        <f t="shared" si="461"/>
        <v>0</v>
      </c>
      <c r="J137" s="312">
        <f t="shared" si="500"/>
        <v>0</v>
      </c>
      <c r="K137" s="312">
        <f t="shared" si="500"/>
        <v>0</v>
      </c>
      <c r="L137" s="312">
        <f t="shared" si="501"/>
        <v>0</v>
      </c>
      <c r="M137" s="312">
        <f t="shared" si="501"/>
        <v>0</v>
      </c>
      <c r="N137" s="315">
        <f t="shared" si="462"/>
        <v>0</v>
      </c>
      <c r="O137" s="311">
        <f t="shared" si="463"/>
        <v>0</v>
      </c>
      <c r="P137" s="312">
        <f t="shared" si="502"/>
        <v>0</v>
      </c>
      <c r="Q137" s="312">
        <f t="shared" si="502"/>
        <v>0</v>
      </c>
      <c r="R137" s="312">
        <f t="shared" si="503"/>
        <v>0</v>
      </c>
      <c r="S137" s="312">
        <f t="shared" si="503"/>
        <v>0</v>
      </c>
      <c r="T137" s="313">
        <f t="shared" si="464"/>
        <v>0</v>
      </c>
      <c r="U137" s="314">
        <f t="shared" si="465"/>
        <v>0</v>
      </c>
      <c r="V137" s="312">
        <f t="shared" si="504"/>
        <v>0</v>
      </c>
      <c r="W137" s="312">
        <f t="shared" si="504"/>
        <v>0</v>
      </c>
      <c r="X137" s="312">
        <f t="shared" si="505"/>
        <v>0</v>
      </c>
      <c r="Y137" s="312">
        <f t="shared" si="505"/>
        <v>0</v>
      </c>
      <c r="Z137" s="315">
        <f t="shared" si="466"/>
        <v>0</v>
      </c>
      <c r="AA137" s="311">
        <f t="shared" si="467"/>
        <v>0</v>
      </c>
      <c r="AB137" s="312">
        <f t="shared" si="506"/>
        <v>0</v>
      </c>
      <c r="AC137" s="312">
        <f t="shared" si="506"/>
        <v>0</v>
      </c>
      <c r="AD137" s="312">
        <f t="shared" si="507"/>
        <v>0</v>
      </c>
      <c r="AE137" s="312">
        <f t="shared" si="507"/>
        <v>0</v>
      </c>
      <c r="AF137" s="313">
        <f t="shared" si="468"/>
        <v>0</v>
      </c>
      <c r="AG137" s="311">
        <f t="shared" si="469"/>
        <v>0</v>
      </c>
      <c r="AH137" s="312">
        <f t="shared" si="508"/>
        <v>0</v>
      </c>
      <c r="AI137" s="312">
        <f t="shared" si="508"/>
        <v>0</v>
      </c>
      <c r="AJ137" s="312">
        <f t="shared" si="509"/>
        <v>0</v>
      </c>
      <c r="AK137" s="312">
        <f t="shared" si="509"/>
        <v>0</v>
      </c>
      <c r="AL137" s="313">
        <f t="shared" si="470"/>
        <v>0</v>
      </c>
      <c r="AM137" s="311">
        <f t="shared" si="471"/>
        <v>0</v>
      </c>
      <c r="AN137" s="312">
        <f t="shared" si="510"/>
        <v>0</v>
      </c>
      <c r="AO137" s="312">
        <f t="shared" si="510"/>
        <v>0</v>
      </c>
      <c r="AP137" s="312">
        <f t="shared" si="511"/>
        <v>0</v>
      </c>
      <c r="AQ137" s="312">
        <f t="shared" si="511"/>
        <v>0</v>
      </c>
      <c r="AR137" s="313">
        <f t="shared" si="472"/>
        <v>0</v>
      </c>
      <c r="AS137" s="311">
        <f t="shared" si="473"/>
        <v>0</v>
      </c>
      <c r="AT137" s="312">
        <f t="shared" si="512"/>
        <v>0</v>
      </c>
      <c r="AU137" s="312">
        <f t="shared" si="512"/>
        <v>0</v>
      </c>
      <c r="AV137" s="312">
        <f t="shared" si="513"/>
        <v>0</v>
      </c>
      <c r="AW137" s="312">
        <f t="shared" si="513"/>
        <v>0</v>
      </c>
      <c r="AX137" s="313">
        <f t="shared" si="474"/>
        <v>0</v>
      </c>
      <c r="AY137" s="311">
        <f t="shared" si="475"/>
        <v>0</v>
      </c>
      <c r="AZ137" s="312">
        <f t="shared" si="514"/>
        <v>0</v>
      </c>
      <c r="BA137" s="312">
        <f t="shared" si="514"/>
        <v>0</v>
      </c>
      <c r="BB137" s="312">
        <f t="shared" si="515"/>
        <v>0</v>
      </c>
      <c r="BC137" s="312">
        <f t="shared" si="515"/>
        <v>0</v>
      </c>
      <c r="BD137" s="313">
        <f t="shared" si="476"/>
        <v>0</v>
      </c>
      <c r="BE137" s="311">
        <f t="shared" si="477"/>
        <v>0</v>
      </c>
      <c r="BF137" s="312">
        <f t="shared" si="516"/>
        <v>0</v>
      </c>
      <c r="BG137" s="312">
        <f t="shared" si="516"/>
        <v>0</v>
      </c>
      <c r="BH137" s="312">
        <f t="shared" si="517"/>
        <v>0</v>
      </c>
      <c r="BI137" s="312">
        <f t="shared" si="517"/>
        <v>0</v>
      </c>
      <c r="BJ137" s="313">
        <f t="shared" si="478"/>
        <v>0</v>
      </c>
      <c r="BK137" s="311">
        <f t="shared" si="479"/>
        <v>0</v>
      </c>
      <c r="BL137" s="312">
        <f t="shared" si="518"/>
        <v>0</v>
      </c>
      <c r="BM137" s="312">
        <f t="shared" si="518"/>
        <v>0</v>
      </c>
      <c r="BN137" s="312">
        <f t="shared" si="519"/>
        <v>0</v>
      </c>
      <c r="BO137" s="312">
        <f t="shared" si="519"/>
        <v>0</v>
      </c>
      <c r="BP137" s="313">
        <f t="shared" si="480"/>
        <v>0</v>
      </c>
      <c r="BQ137" s="311">
        <f t="shared" si="481"/>
        <v>0</v>
      </c>
      <c r="BR137" s="312">
        <f t="shared" si="520"/>
        <v>0</v>
      </c>
      <c r="BS137" s="312">
        <f t="shared" si="520"/>
        <v>0</v>
      </c>
      <c r="BT137" s="312">
        <f t="shared" si="521"/>
        <v>0</v>
      </c>
      <c r="BU137" s="312">
        <f t="shared" si="521"/>
        <v>0</v>
      </c>
      <c r="BV137" s="313">
        <f t="shared" si="482"/>
        <v>0</v>
      </c>
      <c r="BW137" s="311">
        <f t="shared" si="483"/>
        <v>0</v>
      </c>
      <c r="BX137" s="312">
        <f t="shared" si="522"/>
        <v>0</v>
      </c>
      <c r="BY137" s="312">
        <f t="shared" si="522"/>
        <v>0</v>
      </c>
      <c r="BZ137" s="312">
        <f t="shared" si="523"/>
        <v>0</v>
      </c>
      <c r="CA137" s="312">
        <f t="shared" si="523"/>
        <v>0</v>
      </c>
      <c r="CB137" s="313">
        <f t="shared" si="484"/>
        <v>0</v>
      </c>
      <c r="CC137" s="311">
        <f t="shared" si="485"/>
        <v>0</v>
      </c>
      <c r="CD137" s="312">
        <f t="shared" si="486"/>
        <v>0</v>
      </c>
      <c r="CE137" s="312">
        <f t="shared" si="487"/>
        <v>0</v>
      </c>
      <c r="CF137" s="312">
        <f t="shared" si="488"/>
        <v>0</v>
      </c>
      <c r="CG137" s="312">
        <f t="shared" si="489"/>
        <v>0</v>
      </c>
      <c r="CH137" s="313">
        <f t="shared" si="490"/>
        <v>0</v>
      </c>
      <c r="CI137" s="316">
        <f t="shared" si="491"/>
        <v>0</v>
      </c>
      <c r="CJ137" s="316">
        <f t="shared" si="492"/>
        <v>0</v>
      </c>
      <c r="CK137" s="316">
        <f t="shared" si="493"/>
        <v>0</v>
      </c>
      <c r="CL137" s="316">
        <f t="shared" si="494"/>
        <v>0</v>
      </c>
      <c r="CM137" s="316">
        <f t="shared" si="495"/>
        <v>0</v>
      </c>
      <c r="CN137" s="317">
        <f t="shared" si="496"/>
        <v>0</v>
      </c>
      <c r="CO137" s="288"/>
    </row>
    <row r="138" spans="1:93" ht="19.5" customHeight="1" x14ac:dyDescent="0.25">
      <c r="A138" s="41915" t="s">
        <v>30</v>
      </c>
      <c r="B138" s="41916"/>
      <c r="C138" s="311">
        <f t="shared" si="497"/>
        <v>0</v>
      </c>
      <c r="D138" s="312">
        <f t="shared" si="498"/>
        <v>0</v>
      </c>
      <c r="E138" s="312">
        <f t="shared" si="498"/>
        <v>0</v>
      </c>
      <c r="F138" s="312">
        <f t="shared" si="499"/>
        <v>0</v>
      </c>
      <c r="G138" s="312">
        <f t="shared" si="499"/>
        <v>0</v>
      </c>
      <c r="H138" s="313">
        <f t="shared" si="460"/>
        <v>0</v>
      </c>
      <c r="I138" s="314">
        <f t="shared" si="461"/>
        <v>0</v>
      </c>
      <c r="J138" s="312">
        <f t="shared" si="500"/>
        <v>0</v>
      </c>
      <c r="K138" s="312">
        <f t="shared" si="500"/>
        <v>0</v>
      </c>
      <c r="L138" s="312">
        <f t="shared" si="501"/>
        <v>0</v>
      </c>
      <c r="M138" s="312">
        <f t="shared" si="501"/>
        <v>0</v>
      </c>
      <c r="N138" s="315">
        <f t="shared" si="462"/>
        <v>0</v>
      </c>
      <c r="O138" s="311">
        <f t="shared" si="463"/>
        <v>0</v>
      </c>
      <c r="P138" s="312">
        <f t="shared" si="502"/>
        <v>0</v>
      </c>
      <c r="Q138" s="312">
        <f t="shared" si="502"/>
        <v>0</v>
      </c>
      <c r="R138" s="312">
        <f t="shared" si="503"/>
        <v>0</v>
      </c>
      <c r="S138" s="312">
        <f t="shared" si="503"/>
        <v>0</v>
      </c>
      <c r="T138" s="313">
        <f t="shared" si="464"/>
        <v>0</v>
      </c>
      <c r="U138" s="314">
        <f t="shared" si="465"/>
        <v>0</v>
      </c>
      <c r="V138" s="312">
        <f t="shared" si="504"/>
        <v>0</v>
      </c>
      <c r="W138" s="312">
        <f t="shared" si="504"/>
        <v>0</v>
      </c>
      <c r="X138" s="312">
        <f t="shared" si="505"/>
        <v>0</v>
      </c>
      <c r="Y138" s="312">
        <f t="shared" si="505"/>
        <v>0</v>
      </c>
      <c r="Z138" s="315">
        <f t="shared" si="466"/>
        <v>0</v>
      </c>
      <c r="AA138" s="311">
        <f t="shared" si="467"/>
        <v>0</v>
      </c>
      <c r="AB138" s="312">
        <f t="shared" si="506"/>
        <v>0</v>
      </c>
      <c r="AC138" s="312">
        <f t="shared" si="506"/>
        <v>0</v>
      </c>
      <c r="AD138" s="312">
        <f t="shared" si="507"/>
        <v>0</v>
      </c>
      <c r="AE138" s="312">
        <f t="shared" si="507"/>
        <v>0</v>
      </c>
      <c r="AF138" s="313">
        <f t="shared" si="468"/>
        <v>0</v>
      </c>
      <c r="AG138" s="311">
        <f t="shared" si="469"/>
        <v>0</v>
      </c>
      <c r="AH138" s="312">
        <f t="shared" si="508"/>
        <v>0</v>
      </c>
      <c r="AI138" s="312">
        <f t="shared" si="508"/>
        <v>0</v>
      </c>
      <c r="AJ138" s="312">
        <f t="shared" si="509"/>
        <v>0</v>
      </c>
      <c r="AK138" s="312">
        <f t="shared" si="509"/>
        <v>0</v>
      </c>
      <c r="AL138" s="313">
        <f t="shared" si="470"/>
        <v>0</v>
      </c>
      <c r="AM138" s="311">
        <f t="shared" si="471"/>
        <v>0</v>
      </c>
      <c r="AN138" s="312">
        <f t="shared" si="510"/>
        <v>0</v>
      </c>
      <c r="AO138" s="312">
        <f t="shared" si="510"/>
        <v>0</v>
      </c>
      <c r="AP138" s="312">
        <f t="shared" si="511"/>
        <v>0</v>
      </c>
      <c r="AQ138" s="312">
        <f t="shared" si="511"/>
        <v>0</v>
      </c>
      <c r="AR138" s="313">
        <f t="shared" si="472"/>
        <v>0</v>
      </c>
      <c r="AS138" s="311">
        <f t="shared" si="473"/>
        <v>0</v>
      </c>
      <c r="AT138" s="312">
        <f t="shared" si="512"/>
        <v>0</v>
      </c>
      <c r="AU138" s="312">
        <f t="shared" si="512"/>
        <v>0</v>
      </c>
      <c r="AV138" s="312">
        <f t="shared" si="513"/>
        <v>0</v>
      </c>
      <c r="AW138" s="312">
        <f t="shared" si="513"/>
        <v>0</v>
      </c>
      <c r="AX138" s="313">
        <f t="shared" si="474"/>
        <v>0</v>
      </c>
      <c r="AY138" s="311">
        <f t="shared" si="475"/>
        <v>0</v>
      </c>
      <c r="AZ138" s="312">
        <f t="shared" si="514"/>
        <v>0</v>
      </c>
      <c r="BA138" s="312">
        <f t="shared" si="514"/>
        <v>0</v>
      </c>
      <c r="BB138" s="312">
        <f t="shared" si="515"/>
        <v>0</v>
      </c>
      <c r="BC138" s="312">
        <f t="shared" si="515"/>
        <v>0</v>
      </c>
      <c r="BD138" s="313">
        <f t="shared" si="476"/>
        <v>0</v>
      </c>
      <c r="BE138" s="311">
        <f t="shared" si="477"/>
        <v>0</v>
      </c>
      <c r="BF138" s="312">
        <f t="shared" si="516"/>
        <v>0</v>
      </c>
      <c r="BG138" s="312">
        <f t="shared" si="516"/>
        <v>0</v>
      </c>
      <c r="BH138" s="312">
        <f t="shared" si="517"/>
        <v>0</v>
      </c>
      <c r="BI138" s="312">
        <f t="shared" si="517"/>
        <v>0</v>
      </c>
      <c r="BJ138" s="313">
        <f t="shared" si="478"/>
        <v>0</v>
      </c>
      <c r="BK138" s="311">
        <f t="shared" si="479"/>
        <v>0</v>
      </c>
      <c r="BL138" s="312">
        <f t="shared" si="518"/>
        <v>0</v>
      </c>
      <c r="BM138" s="312">
        <f t="shared" si="518"/>
        <v>0</v>
      </c>
      <c r="BN138" s="312">
        <f t="shared" si="519"/>
        <v>0</v>
      </c>
      <c r="BO138" s="312">
        <f t="shared" si="519"/>
        <v>0</v>
      </c>
      <c r="BP138" s="313">
        <f t="shared" si="480"/>
        <v>0</v>
      </c>
      <c r="BQ138" s="311">
        <f t="shared" si="481"/>
        <v>0</v>
      </c>
      <c r="BR138" s="312">
        <f t="shared" si="520"/>
        <v>0</v>
      </c>
      <c r="BS138" s="312">
        <f t="shared" si="520"/>
        <v>0</v>
      </c>
      <c r="BT138" s="312">
        <f t="shared" si="521"/>
        <v>0</v>
      </c>
      <c r="BU138" s="312">
        <f t="shared" si="521"/>
        <v>0</v>
      </c>
      <c r="BV138" s="313">
        <f t="shared" si="482"/>
        <v>0</v>
      </c>
      <c r="BW138" s="311">
        <f t="shared" si="483"/>
        <v>0</v>
      </c>
      <c r="BX138" s="312">
        <f t="shared" si="522"/>
        <v>0</v>
      </c>
      <c r="BY138" s="312">
        <f t="shared" si="522"/>
        <v>0</v>
      </c>
      <c r="BZ138" s="312">
        <f t="shared" si="523"/>
        <v>0</v>
      </c>
      <c r="CA138" s="312">
        <f t="shared" si="523"/>
        <v>0</v>
      </c>
      <c r="CB138" s="313">
        <f t="shared" si="484"/>
        <v>0</v>
      </c>
      <c r="CC138" s="311">
        <f t="shared" si="485"/>
        <v>0</v>
      </c>
      <c r="CD138" s="312">
        <f t="shared" si="486"/>
        <v>0</v>
      </c>
      <c r="CE138" s="312">
        <f t="shared" si="487"/>
        <v>0</v>
      </c>
      <c r="CF138" s="312">
        <f t="shared" si="488"/>
        <v>0</v>
      </c>
      <c r="CG138" s="312">
        <f t="shared" si="489"/>
        <v>0</v>
      </c>
      <c r="CH138" s="313">
        <f t="shared" si="490"/>
        <v>0</v>
      </c>
      <c r="CI138" s="316">
        <f t="shared" si="491"/>
        <v>0</v>
      </c>
      <c r="CJ138" s="316">
        <f t="shared" si="492"/>
        <v>0</v>
      </c>
      <c r="CK138" s="316">
        <f t="shared" si="493"/>
        <v>0</v>
      </c>
      <c r="CL138" s="316">
        <f t="shared" si="494"/>
        <v>0</v>
      </c>
      <c r="CM138" s="316">
        <f t="shared" si="495"/>
        <v>0</v>
      </c>
      <c r="CN138" s="317">
        <f t="shared" si="496"/>
        <v>0</v>
      </c>
      <c r="CO138" s="288"/>
    </row>
    <row r="139" spans="1:93" ht="19.5" customHeight="1" x14ac:dyDescent="0.25">
      <c r="A139" s="41915" t="s">
        <v>31</v>
      </c>
      <c r="B139" s="41916"/>
      <c r="C139" s="311">
        <f t="shared" si="497"/>
        <v>0</v>
      </c>
      <c r="D139" s="312">
        <f t="shared" si="498"/>
        <v>0</v>
      </c>
      <c r="E139" s="312">
        <f t="shared" si="498"/>
        <v>0</v>
      </c>
      <c r="F139" s="312">
        <f t="shared" si="499"/>
        <v>0</v>
      </c>
      <c r="G139" s="312">
        <f t="shared" si="499"/>
        <v>0</v>
      </c>
      <c r="H139" s="313">
        <f t="shared" si="460"/>
        <v>0</v>
      </c>
      <c r="I139" s="314">
        <f t="shared" si="461"/>
        <v>0</v>
      </c>
      <c r="J139" s="312">
        <f t="shared" si="500"/>
        <v>0</v>
      </c>
      <c r="K139" s="312">
        <f t="shared" si="500"/>
        <v>0</v>
      </c>
      <c r="L139" s="312">
        <f t="shared" si="501"/>
        <v>0</v>
      </c>
      <c r="M139" s="312">
        <f t="shared" si="501"/>
        <v>0</v>
      </c>
      <c r="N139" s="315">
        <f t="shared" si="462"/>
        <v>0</v>
      </c>
      <c r="O139" s="311">
        <f t="shared" si="463"/>
        <v>0</v>
      </c>
      <c r="P139" s="312">
        <f t="shared" si="502"/>
        <v>0</v>
      </c>
      <c r="Q139" s="312">
        <f t="shared" si="502"/>
        <v>0</v>
      </c>
      <c r="R139" s="312">
        <f t="shared" si="503"/>
        <v>0</v>
      </c>
      <c r="S139" s="312">
        <f t="shared" si="503"/>
        <v>0</v>
      </c>
      <c r="T139" s="313">
        <f t="shared" si="464"/>
        <v>0</v>
      </c>
      <c r="U139" s="314">
        <f t="shared" si="465"/>
        <v>0</v>
      </c>
      <c r="V139" s="312">
        <f t="shared" si="504"/>
        <v>0</v>
      </c>
      <c r="W139" s="312">
        <f t="shared" si="504"/>
        <v>0</v>
      </c>
      <c r="X139" s="312">
        <f t="shared" si="505"/>
        <v>0</v>
      </c>
      <c r="Y139" s="312">
        <f t="shared" si="505"/>
        <v>0</v>
      </c>
      <c r="Z139" s="315">
        <f t="shared" si="466"/>
        <v>0</v>
      </c>
      <c r="AA139" s="311">
        <f t="shared" si="467"/>
        <v>0</v>
      </c>
      <c r="AB139" s="312">
        <f t="shared" si="506"/>
        <v>0</v>
      </c>
      <c r="AC139" s="312">
        <f t="shared" si="506"/>
        <v>0</v>
      </c>
      <c r="AD139" s="312">
        <f t="shared" si="507"/>
        <v>0</v>
      </c>
      <c r="AE139" s="312">
        <f t="shared" si="507"/>
        <v>0</v>
      </c>
      <c r="AF139" s="313">
        <f t="shared" si="468"/>
        <v>0</v>
      </c>
      <c r="AG139" s="311">
        <f t="shared" si="469"/>
        <v>0</v>
      </c>
      <c r="AH139" s="312">
        <f t="shared" si="508"/>
        <v>0</v>
      </c>
      <c r="AI139" s="312">
        <f t="shared" si="508"/>
        <v>0</v>
      </c>
      <c r="AJ139" s="312">
        <f t="shared" si="509"/>
        <v>0</v>
      </c>
      <c r="AK139" s="312">
        <f t="shared" si="509"/>
        <v>0</v>
      </c>
      <c r="AL139" s="313">
        <f t="shared" si="470"/>
        <v>0</v>
      </c>
      <c r="AM139" s="311">
        <f t="shared" si="471"/>
        <v>0</v>
      </c>
      <c r="AN139" s="312">
        <f t="shared" si="510"/>
        <v>0</v>
      </c>
      <c r="AO139" s="312">
        <f t="shared" si="510"/>
        <v>0</v>
      </c>
      <c r="AP139" s="312">
        <f t="shared" si="511"/>
        <v>0</v>
      </c>
      <c r="AQ139" s="312">
        <f t="shared" si="511"/>
        <v>0</v>
      </c>
      <c r="AR139" s="313">
        <f t="shared" si="472"/>
        <v>0</v>
      </c>
      <c r="AS139" s="311">
        <f t="shared" si="473"/>
        <v>0</v>
      </c>
      <c r="AT139" s="312">
        <f t="shared" si="512"/>
        <v>0</v>
      </c>
      <c r="AU139" s="312">
        <f t="shared" si="512"/>
        <v>0</v>
      </c>
      <c r="AV139" s="312">
        <f t="shared" si="513"/>
        <v>0</v>
      </c>
      <c r="AW139" s="312">
        <f t="shared" si="513"/>
        <v>0</v>
      </c>
      <c r="AX139" s="313">
        <f t="shared" si="474"/>
        <v>0</v>
      </c>
      <c r="AY139" s="311">
        <f t="shared" si="475"/>
        <v>0</v>
      </c>
      <c r="AZ139" s="312">
        <f t="shared" si="514"/>
        <v>0</v>
      </c>
      <c r="BA139" s="312">
        <f t="shared" si="514"/>
        <v>0</v>
      </c>
      <c r="BB139" s="312">
        <f t="shared" si="515"/>
        <v>0</v>
      </c>
      <c r="BC139" s="312">
        <f t="shared" si="515"/>
        <v>0</v>
      </c>
      <c r="BD139" s="313">
        <f t="shared" si="476"/>
        <v>0</v>
      </c>
      <c r="BE139" s="311">
        <f t="shared" si="477"/>
        <v>0</v>
      </c>
      <c r="BF139" s="312">
        <f t="shared" si="516"/>
        <v>0</v>
      </c>
      <c r="BG139" s="312">
        <f t="shared" si="516"/>
        <v>0</v>
      </c>
      <c r="BH139" s="312">
        <f t="shared" si="517"/>
        <v>0</v>
      </c>
      <c r="BI139" s="312">
        <f t="shared" si="517"/>
        <v>0</v>
      </c>
      <c r="BJ139" s="313">
        <f t="shared" si="478"/>
        <v>0</v>
      </c>
      <c r="BK139" s="311">
        <f t="shared" si="479"/>
        <v>0</v>
      </c>
      <c r="BL139" s="312">
        <f t="shared" si="518"/>
        <v>0</v>
      </c>
      <c r="BM139" s="312">
        <f t="shared" si="518"/>
        <v>0</v>
      </c>
      <c r="BN139" s="312">
        <f t="shared" si="519"/>
        <v>0</v>
      </c>
      <c r="BO139" s="312">
        <f t="shared" si="519"/>
        <v>0</v>
      </c>
      <c r="BP139" s="313">
        <f t="shared" si="480"/>
        <v>0</v>
      </c>
      <c r="BQ139" s="311">
        <f t="shared" si="481"/>
        <v>0</v>
      </c>
      <c r="BR139" s="312">
        <f t="shared" si="520"/>
        <v>0</v>
      </c>
      <c r="BS139" s="312">
        <f t="shared" si="520"/>
        <v>0</v>
      </c>
      <c r="BT139" s="312">
        <f t="shared" si="521"/>
        <v>0</v>
      </c>
      <c r="BU139" s="312">
        <f t="shared" si="521"/>
        <v>0</v>
      </c>
      <c r="BV139" s="313">
        <f t="shared" si="482"/>
        <v>0</v>
      </c>
      <c r="BW139" s="311">
        <f t="shared" si="483"/>
        <v>0</v>
      </c>
      <c r="BX139" s="312">
        <f t="shared" si="522"/>
        <v>0</v>
      </c>
      <c r="BY139" s="312">
        <f t="shared" si="522"/>
        <v>0</v>
      </c>
      <c r="BZ139" s="312">
        <f t="shared" si="523"/>
        <v>0</v>
      </c>
      <c r="CA139" s="312">
        <f t="shared" si="523"/>
        <v>0</v>
      </c>
      <c r="CB139" s="313">
        <f t="shared" si="484"/>
        <v>0</v>
      </c>
      <c r="CC139" s="311">
        <f t="shared" si="485"/>
        <v>0</v>
      </c>
      <c r="CD139" s="312">
        <f t="shared" si="486"/>
        <v>0</v>
      </c>
      <c r="CE139" s="312">
        <f t="shared" si="487"/>
        <v>0</v>
      </c>
      <c r="CF139" s="312">
        <f t="shared" si="488"/>
        <v>0</v>
      </c>
      <c r="CG139" s="312">
        <f t="shared" si="489"/>
        <v>0</v>
      </c>
      <c r="CH139" s="313">
        <f t="shared" si="490"/>
        <v>0</v>
      </c>
      <c r="CI139" s="316">
        <f t="shared" si="491"/>
        <v>0</v>
      </c>
      <c r="CJ139" s="316">
        <f t="shared" si="492"/>
        <v>0</v>
      </c>
      <c r="CK139" s="316">
        <f t="shared" si="493"/>
        <v>0</v>
      </c>
      <c r="CL139" s="316">
        <f t="shared" si="494"/>
        <v>0</v>
      </c>
      <c r="CM139" s="316">
        <f t="shared" si="495"/>
        <v>0</v>
      </c>
      <c r="CN139" s="317">
        <f t="shared" si="496"/>
        <v>0</v>
      </c>
      <c r="CO139" s="288"/>
    </row>
    <row r="140" spans="1:93" ht="19.5" customHeight="1" x14ac:dyDescent="0.25">
      <c r="A140" s="41921" t="s">
        <v>32</v>
      </c>
      <c r="B140" s="41922"/>
      <c r="C140" s="304">
        <f t="shared" si="497"/>
        <v>0</v>
      </c>
      <c r="D140" s="305">
        <f t="shared" si="498"/>
        <v>0</v>
      </c>
      <c r="E140" s="305">
        <f t="shared" si="498"/>
        <v>0</v>
      </c>
      <c r="F140" s="305">
        <f t="shared" si="499"/>
        <v>0</v>
      </c>
      <c r="G140" s="305">
        <f t="shared" si="499"/>
        <v>0</v>
      </c>
      <c r="H140" s="306">
        <f t="shared" si="460"/>
        <v>0</v>
      </c>
      <c r="I140" s="307">
        <f t="shared" si="461"/>
        <v>0</v>
      </c>
      <c r="J140" s="305">
        <f t="shared" si="500"/>
        <v>0</v>
      </c>
      <c r="K140" s="305">
        <f t="shared" si="500"/>
        <v>0</v>
      </c>
      <c r="L140" s="305">
        <f t="shared" si="501"/>
        <v>0</v>
      </c>
      <c r="M140" s="305">
        <f t="shared" si="501"/>
        <v>0</v>
      </c>
      <c r="N140" s="308">
        <f t="shared" si="462"/>
        <v>0</v>
      </c>
      <c r="O140" s="304">
        <f t="shared" si="463"/>
        <v>0</v>
      </c>
      <c r="P140" s="305">
        <f t="shared" si="502"/>
        <v>0</v>
      </c>
      <c r="Q140" s="305">
        <f t="shared" si="502"/>
        <v>0</v>
      </c>
      <c r="R140" s="305">
        <f t="shared" si="503"/>
        <v>0</v>
      </c>
      <c r="S140" s="305">
        <f t="shared" si="503"/>
        <v>0</v>
      </c>
      <c r="T140" s="306">
        <f t="shared" si="464"/>
        <v>0</v>
      </c>
      <c r="U140" s="307">
        <f t="shared" si="465"/>
        <v>0</v>
      </c>
      <c r="V140" s="305">
        <f t="shared" si="504"/>
        <v>0</v>
      </c>
      <c r="W140" s="305">
        <f t="shared" si="504"/>
        <v>0</v>
      </c>
      <c r="X140" s="305">
        <f t="shared" si="505"/>
        <v>0</v>
      </c>
      <c r="Y140" s="305">
        <f t="shared" si="505"/>
        <v>0</v>
      </c>
      <c r="Z140" s="308">
        <f t="shared" si="466"/>
        <v>0</v>
      </c>
      <c r="AA140" s="304">
        <f t="shared" si="467"/>
        <v>0</v>
      </c>
      <c r="AB140" s="305">
        <f t="shared" si="506"/>
        <v>0</v>
      </c>
      <c r="AC140" s="305">
        <f t="shared" si="506"/>
        <v>0</v>
      </c>
      <c r="AD140" s="305">
        <f t="shared" si="507"/>
        <v>0</v>
      </c>
      <c r="AE140" s="305">
        <f t="shared" si="507"/>
        <v>0</v>
      </c>
      <c r="AF140" s="306">
        <f t="shared" si="468"/>
        <v>0</v>
      </c>
      <c r="AG140" s="304">
        <f t="shared" si="469"/>
        <v>0</v>
      </c>
      <c r="AH140" s="305">
        <f t="shared" si="508"/>
        <v>0</v>
      </c>
      <c r="AI140" s="305">
        <f t="shared" si="508"/>
        <v>0</v>
      </c>
      <c r="AJ140" s="305">
        <f t="shared" si="509"/>
        <v>0</v>
      </c>
      <c r="AK140" s="305">
        <f t="shared" si="509"/>
        <v>0</v>
      </c>
      <c r="AL140" s="306">
        <f t="shared" si="470"/>
        <v>0</v>
      </c>
      <c r="AM140" s="304">
        <f t="shared" si="471"/>
        <v>0</v>
      </c>
      <c r="AN140" s="305">
        <f t="shared" si="510"/>
        <v>0</v>
      </c>
      <c r="AO140" s="305">
        <f t="shared" si="510"/>
        <v>0</v>
      </c>
      <c r="AP140" s="305">
        <f t="shared" si="511"/>
        <v>0</v>
      </c>
      <c r="AQ140" s="305">
        <f t="shared" si="511"/>
        <v>0</v>
      </c>
      <c r="AR140" s="306">
        <f t="shared" si="472"/>
        <v>0</v>
      </c>
      <c r="AS140" s="304">
        <f t="shared" si="473"/>
        <v>0</v>
      </c>
      <c r="AT140" s="305">
        <f t="shared" si="512"/>
        <v>0</v>
      </c>
      <c r="AU140" s="305">
        <f t="shared" si="512"/>
        <v>0</v>
      </c>
      <c r="AV140" s="305">
        <f t="shared" si="513"/>
        <v>0</v>
      </c>
      <c r="AW140" s="305">
        <f t="shared" si="513"/>
        <v>0</v>
      </c>
      <c r="AX140" s="306">
        <f t="shared" si="474"/>
        <v>0</v>
      </c>
      <c r="AY140" s="304">
        <f t="shared" si="475"/>
        <v>0</v>
      </c>
      <c r="AZ140" s="305">
        <f t="shared" si="514"/>
        <v>0</v>
      </c>
      <c r="BA140" s="305">
        <f t="shared" si="514"/>
        <v>0</v>
      </c>
      <c r="BB140" s="305">
        <f t="shared" si="515"/>
        <v>0</v>
      </c>
      <c r="BC140" s="305">
        <f t="shared" si="515"/>
        <v>0</v>
      </c>
      <c r="BD140" s="306">
        <f t="shared" si="476"/>
        <v>0</v>
      </c>
      <c r="BE140" s="304">
        <f t="shared" si="477"/>
        <v>0</v>
      </c>
      <c r="BF140" s="305">
        <f t="shared" si="516"/>
        <v>0</v>
      </c>
      <c r="BG140" s="305">
        <f t="shared" si="516"/>
        <v>0</v>
      </c>
      <c r="BH140" s="305">
        <f t="shared" si="517"/>
        <v>0</v>
      </c>
      <c r="BI140" s="305">
        <f t="shared" si="517"/>
        <v>0</v>
      </c>
      <c r="BJ140" s="306">
        <f t="shared" si="478"/>
        <v>0</v>
      </c>
      <c r="BK140" s="304">
        <f t="shared" si="479"/>
        <v>0</v>
      </c>
      <c r="BL140" s="305">
        <f t="shared" si="518"/>
        <v>0</v>
      </c>
      <c r="BM140" s="305">
        <f t="shared" si="518"/>
        <v>0</v>
      </c>
      <c r="BN140" s="305">
        <f t="shared" si="519"/>
        <v>0</v>
      </c>
      <c r="BO140" s="305">
        <f t="shared" si="519"/>
        <v>0</v>
      </c>
      <c r="BP140" s="306">
        <f t="shared" si="480"/>
        <v>0</v>
      </c>
      <c r="BQ140" s="304">
        <f t="shared" si="481"/>
        <v>0</v>
      </c>
      <c r="BR140" s="305">
        <f t="shared" si="520"/>
        <v>0</v>
      </c>
      <c r="BS140" s="305">
        <f t="shared" si="520"/>
        <v>0</v>
      </c>
      <c r="BT140" s="305">
        <f t="shared" si="521"/>
        <v>0</v>
      </c>
      <c r="BU140" s="305">
        <f t="shared" si="521"/>
        <v>0</v>
      </c>
      <c r="BV140" s="306">
        <f t="shared" si="482"/>
        <v>0</v>
      </c>
      <c r="BW140" s="304">
        <f t="shared" si="483"/>
        <v>0</v>
      </c>
      <c r="BX140" s="305">
        <f t="shared" si="522"/>
        <v>0</v>
      </c>
      <c r="BY140" s="305">
        <f t="shared" si="522"/>
        <v>0</v>
      </c>
      <c r="BZ140" s="305">
        <f t="shared" si="523"/>
        <v>0</v>
      </c>
      <c r="CA140" s="305">
        <f t="shared" si="523"/>
        <v>0</v>
      </c>
      <c r="CB140" s="306">
        <f t="shared" si="484"/>
        <v>0</v>
      </c>
      <c r="CC140" s="304">
        <f t="shared" si="485"/>
        <v>0</v>
      </c>
      <c r="CD140" s="305">
        <f t="shared" si="486"/>
        <v>0</v>
      </c>
      <c r="CE140" s="305">
        <f t="shared" si="487"/>
        <v>0</v>
      </c>
      <c r="CF140" s="305">
        <f t="shared" si="488"/>
        <v>0</v>
      </c>
      <c r="CG140" s="305">
        <f t="shared" si="489"/>
        <v>0</v>
      </c>
      <c r="CH140" s="306">
        <f t="shared" si="490"/>
        <v>0</v>
      </c>
      <c r="CI140" s="309">
        <f t="shared" si="491"/>
        <v>0</v>
      </c>
      <c r="CJ140" s="309">
        <f t="shared" si="492"/>
        <v>0</v>
      </c>
      <c r="CK140" s="309">
        <f t="shared" si="493"/>
        <v>0</v>
      </c>
      <c r="CL140" s="309">
        <f t="shared" si="494"/>
        <v>0</v>
      </c>
      <c r="CM140" s="309">
        <f t="shared" si="495"/>
        <v>0</v>
      </c>
      <c r="CN140" s="310">
        <f t="shared" si="496"/>
        <v>0</v>
      </c>
      <c r="CO140" s="288"/>
    </row>
    <row r="141" spans="1:93" ht="19.5" customHeight="1" x14ac:dyDescent="0.25">
      <c r="A141" s="41915" t="s">
        <v>33</v>
      </c>
      <c r="B141" s="41916"/>
      <c r="C141" s="311">
        <f t="shared" si="497"/>
        <v>0</v>
      </c>
      <c r="D141" s="312">
        <f t="shared" si="498"/>
        <v>0</v>
      </c>
      <c r="E141" s="312">
        <f t="shared" si="498"/>
        <v>0</v>
      </c>
      <c r="F141" s="312">
        <f t="shared" si="499"/>
        <v>0</v>
      </c>
      <c r="G141" s="312">
        <f t="shared" si="499"/>
        <v>0</v>
      </c>
      <c r="H141" s="313">
        <f t="shared" si="460"/>
        <v>0</v>
      </c>
      <c r="I141" s="314">
        <f t="shared" si="461"/>
        <v>0</v>
      </c>
      <c r="J141" s="312">
        <f t="shared" si="500"/>
        <v>0</v>
      </c>
      <c r="K141" s="312">
        <f t="shared" si="500"/>
        <v>0</v>
      </c>
      <c r="L141" s="312">
        <f t="shared" si="501"/>
        <v>0</v>
      </c>
      <c r="M141" s="312">
        <f t="shared" si="501"/>
        <v>0</v>
      </c>
      <c r="N141" s="315">
        <f t="shared" si="462"/>
        <v>0</v>
      </c>
      <c r="O141" s="311">
        <f t="shared" si="463"/>
        <v>0</v>
      </c>
      <c r="P141" s="312">
        <f t="shared" si="502"/>
        <v>0</v>
      </c>
      <c r="Q141" s="312">
        <f t="shared" si="502"/>
        <v>0</v>
      </c>
      <c r="R141" s="312">
        <f t="shared" si="503"/>
        <v>0</v>
      </c>
      <c r="S141" s="312">
        <f t="shared" si="503"/>
        <v>0</v>
      </c>
      <c r="T141" s="313">
        <f t="shared" si="464"/>
        <v>0</v>
      </c>
      <c r="U141" s="314">
        <f t="shared" si="465"/>
        <v>0</v>
      </c>
      <c r="V141" s="312">
        <f t="shared" si="504"/>
        <v>0</v>
      </c>
      <c r="W141" s="312">
        <f t="shared" si="504"/>
        <v>0</v>
      </c>
      <c r="X141" s="312">
        <f t="shared" si="505"/>
        <v>0</v>
      </c>
      <c r="Y141" s="312">
        <f t="shared" si="505"/>
        <v>0</v>
      </c>
      <c r="Z141" s="315">
        <f t="shared" si="466"/>
        <v>0</v>
      </c>
      <c r="AA141" s="311">
        <f t="shared" si="467"/>
        <v>0</v>
      </c>
      <c r="AB141" s="312">
        <f t="shared" si="506"/>
        <v>0</v>
      </c>
      <c r="AC141" s="312">
        <f t="shared" si="506"/>
        <v>0</v>
      </c>
      <c r="AD141" s="312">
        <f t="shared" si="507"/>
        <v>0</v>
      </c>
      <c r="AE141" s="312">
        <f t="shared" si="507"/>
        <v>0</v>
      </c>
      <c r="AF141" s="313">
        <f t="shared" si="468"/>
        <v>0</v>
      </c>
      <c r="AG141" s="311">
        <f t="shared" si="469"/>
        <v>0</v>
      </c>
      <c r="AH141" s="312">
        <f t="shared" si="508"/>
        <v>0</v>
      </c>
      <c r="AI141" s="312">
        <f t="shared" si="508"/>
        <v>0</v>
      </c>
      <c r="AJ141" s="312">
        <f t="shared" si="509"/>
        <v>0</v>
      </c>
      <c r="AK141" s="312">
        <f t="shared" si="509"/>
        <v>0</v>
      </c>
      <c r="AL141" s="313">
        <f t="shared" si="470"/>
        <v>0</v>
      </c>
      <c r="AM141" s="311">
        <f t="shared" si="471"/>
        <v>0</v>
      </c>
      <c r="AN141" s="312">
        <f t="shared" si="510"/>
        <v>0</v>
      </c>
      <c r="AO141" s="312">
        <f t="shared" si="510"/>
        <v>0</v>
      </c>
      <c r="AP141" s="312">
        <f t="shared" si="511"/>
        <v>0</v>
      </c>
      <c r="AQ141" s="312">
        <f t="shared" si="511"/>
        <v>0</v>
      </c>
      <c r="AR141" s="313">
        <f t="shared" si="472"/>
        <v>0</v>
      </c>
      <c r="AS141" s="311">
        <f t="shared" si="473"/>
        <v>0</v>
      </c>
      <c r="AT141" s="312">
        <f t="shared" si="512"/>
        <v>0</v>
      </c>
      <c r="AU141" s="312">
        <f t="shared" si="512"/>
        <v>0</v>
      </c>
      <c r="AV141" s="312">
        <f t="shared" si="513"/>
        <v>0</v>
      </c>
      <c r="AW141" s="312">
        <f t="shared" si="513"/>
        <v>0</v>
      </c>
      <c r="AX141" s="313">
        <f t="shared" si="474"/>
        <v>0</v>
      </c>
      <c r="AY141" s="311">
        <f t="shared" si="475"/>
        <v>0</v>
      </c>
      <c r="AZ141" s="312">
        <f t="shared" si="514"/>
        <v>0</v>
      </c>
      <c r="BA141" s="312">
        <f t="shared" si="514"/>
        <v>0</v>
      </c>
      <c r="BB141" s="312">
        <f t="shared" si="515"/>
        <v>0</v>
      </c>
      <c r="BC141" s="312">
        <f t="shared" si="515"/>
        <v>0</v>
      </c>
      <c r="BD141" s="313">
        <f t="shared" si="476"/>
        <v>0</v>
      </c>
      <c r="BE141" s="311">
        <f t="shared" si="477"/>
        <v>0</v>
      </c>
      <c r="BF141" s="312">
        <f t="shared" si="516"/>
        <v>0</v>
      </c>
      <c r="BG141" s="312">
        <f t="shared" si="516"/>
        <v>0</v>
      </c>
      <c r="BH141" s="312">
        <f t="shared" si="517"/>
        <v>0</v>
      </c>
      <c r="BI141" s="312">
        <f t="shared" si="517"/>
        <v>0</v>
      </c>
      <c r="BJ141" s="313">
        <f t="shared" si="478"/>
        <v>0</v>
      </c>
      <c r="BK141" s="311">
        <f t="shared" si="479"/>
        <v>0</v>
      </c>
      <c r="BL141" s="312">
        <f t="shared" si="518"/>
        <v>0</v>
      </c>
      <c r="BM141" s="312">
        <f t="shared" si="518"/>
        <v>0</v>
      </c>
      <c r="BN141" s="312">
        <f t="shared" si="519"/>
        <v>0</v>
      </c>
      <c r="BO141" s="312">
        <f t="shared" si="519"/>
        <v>0</v>
      </c>
      <c r="BP141" s="313">
        <f t="shared" si="480"/>
        <v>0</v>
      </c>
      <c r="BQ141" s="311">
        <f t="shared" si="481"/>
        <v>0</v>
      </c>
      <c r="BR141" s="312">
        <f t="shared" si="520"/>
        <v>0</v>
      </c>
      <c r="BS141" s="312">
        <f t="shared" si="520"/>
        <v>0</v>
      </c>
      <c r="BT141" s="312">
        <f t="shared" si="521"/>
        <v>0</v>
      </c>
      <c r="BU141" s="312">
        <f t="shared" si="521"/>
        <v>0</v>
      </c>
      <c r="BV141" s="313">
        <f t="shared" si="482"/>
        <v>0</v>
      </c>
      <c r="BW141" s="311">
        <f t="shared" si="483"/>
        <v>0</v>
      </c>
      <c r="BX141" s="312">
        <f t="shared" si="522"/>
        <v>0</v>
      </c>
      <c r="BY141" s="312">
        <f t="shared" si="522"/>
        <v>0</v>
      </c>
      <c r="BZ141" s="312">
        <f t="shared" si="523"/>
        <v>0</v>
      </c>
      <c r="CA141" s="312">
        <f t="shared" si="523"/>
        <v>0</v>
      </c>
      <c r="CB141" s="313">
        <f t="shared" si="484"/>
        <v>0</v>
      </c>
      <c r="CC141" s="311">
        <f t="shared" si="485"/>
        <v>0</v>
      </c>
      <c r="CD141" s="312">
        <f t="shared" si="486"/>
        <v>0</v>
      </c>
      <c r="CE141" s="312">
        <f t="shared" si="487"/>
        <v>0</v>
      </c>
      <c r="CF141" s="312">
        <f t="shared" si="488"/>
        <v>0</v>
      </c>
      <c r="CG141" s="312">
        <f t="shared" si="489"/>
        <v>0</v>
      </c>
      <c r="CH141" s="313">
        <f t="shared" si="490"/>
        <v>0</v>
      </c>
      <c r="CI141" s="316">
        <f t="shared" si="491"/>
        <v>0</v>
      </c>
      <c r="CJ141" s="316">
        <f t="shared" si="492"/>
        <v>0</v>
      </c>
      <c r="CK141" s="316">
        <f t="shared" si="493"/>
        <v>0</v>
      </c>
      <c r="CL141" s="316">
        <f t="shared" si="494"/>
        <v>0</v>
      </c>
      <c r="CM141" s="316">
        <f t="shared" si="495"/>
        <v>0</v>
      </c>
      <c r="CN141" s="317">
        <f t="shared" si="496"/>
        <v>0</v>
      </c>
      <c r="CO141" s="288"/>
    </row>
    <row r="142" spans="1:93" ht="19.5" customHeight="1" x14ac:dyDescent="0.25">
      <c r="A142" s="41915" t="s">
        <v>34</v>
      </c>
      <c r="B142" s="41916"/>
      <c r="C142" s="311">
        <f t="shared" si="497"/>
        <v>0</v>
      </c>
      <c r="D142" s="312">
        <f t="shared" si="498"/>
        <v>0</v>
      </c>
      <c r="E142" s="312">
        <f t="shared" si="498"/>
        <v>0</v>
      </c>
      <c r="F142" s="312">
        <f t="shared" si="499"/>
        <v>0</v>
      </c>
      <c r="G142" s="312">
        <f t="shared" si="499"/>
        <v>0</v>
      </c>
      <c r="H142" s="313">
        <f t="shared" si="460"/>
        <v>0</v>
      </c>
      <c r="I142" s="314">
        <f t="shared" si="461"/>
        <v>0</v>
      </c>
      <c r="J142" s="312">
        <f t="shared" si="500"/>
        <v>0</v>
      </c>
      <c r="K142" s="312">
        <f t="shared" si="500"/>
        <v>0</v>
      </c>
      <c r="L142" s="312">
        <f t="shared" si="501"/>
        <v>0</v>
      </c>
      <c r="M142" s="312">
        <f t="shared" si="501"/>
        <v>0</v>
      </c>
      <c r="N142" s="315">
        <f t="shared" si="462"/>
        <v>0</v>
      </c>
      <c r="O142" s="311">
        <f t="shared" si="463"/>
        <v>0</v>
      </c>
      <c r="P142" s="312">
        <f t="shared" si="502"/>
        <v>0</v>
      </c>
      <c r="Q142" s="312">
        <f t="shared" si="502"/>
        <v>0</v>
      </c>
      <c r="R142" s="312">
        <f t="shared" si="503"/>
        <v>0</v>
      </c>
      <c r="S142" s="312">
        <f t="shared" si="503"/>
        <v>0</v>
      </c>
      <c r="T142" s="313">
        <f t="shared" si="464"/>
        <v>0</v>
      </c>
      <c r="U142" s="314">
        <f t="shared" si="465"/>
        <v>0</v>
      </c>
      <c r="V142" s="312">
        <f t="shared" si="504"/>
        <v>0</v>
      </c>
      <c r="W142" s="312">
        <f t="shared" si="504"/>
        <v>0</v>
      </c>
      <c r="X142" s="312">
        <f t="shared" si="505"/>
        <v>0</v>
      </c>
      <c r="Y142" s="312">
        <f t="shared" si="505"/>
        <v>0</v>
      </c>
      <c r="Z142" s="315">
        <f t="shared" si="466"/>
        <v>0</v>
      </c>
      <c r="AA142" s="311">
        <f t="shared" si="467"/>
        <v>0</v>
      </c>
      <c r="AB142" s="312">
        <f t="shared" si="506"/>
        <v>0</v>
      </c>
      <c r="AC142" s="312">
        <f t="shared" si="506"/>
        <v>0</v>
      </c>
      <c r="AD142" s="312">
        <f t="shared" si="507"/>
        <v>0</v>
      </c>
      <c r="AE142" s="312">
        <f t="shared" si="507"/>
        <v>0</v>
      </c>
      <c r="AF142" s="313">
        <f t="shared" si="468"/>
        <v>0</v>
      </c>
      <c r="AG142" s="311">
        <f t="shared" si="469"/>
        <v>0</v>
      </c>
      <c r="AH142" s="312">
        <f t="shared" si="508"/>
        <v>0</v>
      </c>
      <c r="AI142" s="312">
        <f t="shared" si="508"/>
        <v>0</v>
      </c>
      <c r="AJ142" s="312">
        <f t="shared" si="509"/>
        <v>0</v>
      </c>
      <c r="AK142" s="312">
        <f t="shared" si="509"/>
        <v>0</v>
      </c>
      <c r="AL142" s="313">
        <f t="shared" si="470"/>
        <v>0</v>
      </c>
      <c r="AM142" s="311">
        <f t="shared" si="471"/>
        <v>0</v>
      </c>
      <c r="AN142" s="312">
        <f t="shared" si="510"/>
        <v>0</v>
      </c>
      <c r="AO142" s="312">
        <f t="shared" si="510"/>
        <v>0</v>
      </c>
      <c r="AP142" s="312">
        <f t="shared" si="511"/>
        <v>0</v>
      </c>
      <c r="AQ142" s="312">
        <f t="shared" si="511"/>
        <v>0</v>
      </c>
      <c r="AR142" s="313">
        <f t="shared" si="472"/>
        <v>0</v>
      </c>
      <c r="AS142" s="311">
        <f t="shared" si="473"/>
        <v>0</v>
      </c>
      <c r="AT142" s="312">
        <f t="shared" si="512"/>
        <v>0</v>
      </c>
      <c r="AU142" s="312">
        <f t="shared" si="512"/>
        <v>0</v>
      </c>
      <c r="AV142" s="312">
        <f t="shared" si="513"/>
        <v>0</v>
      </c>
      <c r="AW142" s="312">
        <f t="shared" si="513"/>
        <v>0</v>
      </c>
      <c r="AX142" s="313">
        <f t="shared" si="474"/>
        <v>0</v>
      </c>
      <c r="AY142" s="311">
        <f t="shared" si="475"/>
        <v>0</v>
      </c>
      <c r="AZ142" s="312">
        <f t="shared" si="514"/>
        <v>0</v>
      </c>
      <c r="BA142" s="312">
        <f t="shared" si="514"/>
        <v>0</v>
      </c>
      <c r="BB142" s="312">
        <f t="shared" si="515"/>
        <v>0</v>
      </c>
      <c r="BC142" s="312">
        <f t="shared" si="515"/>
        <v>0</v>
      </c>
      <c r="BD142" s="313">
        <f t="shared" si="476"/>
        <v>0</v>
      </c>
      <c r="BE142" s="311">
        <f t="shared" si="477"/>
        <v>0</v>
      </c>
      <c r="BF142" s="312">
        <f t="shared" si="516"/>
        <v>0</v>
      </c>
      <c r="BG142" s="312">
        <f t="shared" si="516"/>
        <v>0</v>
      </c>
      <c r="BH142" s="312">
        <f t="shared" si="517"/>
        <v>0</v>
      </c>
      <c r="BI142" s="312">
        <f t="shared" si="517"/>
        <v>0</v>
      </c>
      <c r="BJ142" s="313">
        <f t="shared" si="478"/>
        <v>0</v>
      </c>
      <c r="BK142" s="311">
        <f t="shared" si="479"/>
        <v>0</v>
      </c>
      <c r="BL142" s="312">
        <f t="shared" si="518"/>
        <v>0</v>
      </c>
      <c r="BM142" s="312">
        <f t="shared" si="518"/>
        <v>0</v>
      </c>
      <c r="BN142" s="312">
        <f t="shared" si="519"/>
        <v>0</v>
      </c>
      <c r="BO142" s="312">
        <f t="shared" si="519"/>
        <v>0</v>
      </c>
      <c r="BP142" s="313">
        <f t="shared" si="480"/>
        <v>0</v>
      </c>
      <c r="BQ142" s="311">
        <f t="shared" si="481"/>
        <v>0</v>
      </c>
      <c r="BR142" s="312">
        <f t="shared" si="520"/>
        <v>0</v>
      </c>
      <c r="BS142" s="312">
        <f t="shared" si="520"/>
        <v>0</v>
      </c>
      <c r="BT142" s="312">
        <f t="shared" si="521"/>
        <v>0</v>
      </c>
      <c r="BU142" s="312">
        <f t="shared" si="521"/>
        <v>0</v>
      </c>
      <c r="BV142" s="313">
        <f t="shared" si="482"/>
        <v>0</v>
      </c>
      <c r="BW142" s="311">
        <f t="shared" si="483"/>
        <v>0</v>
      </c>
      <c r="BX142" s="312">
        <f t="shared" si="522"/>
        <v>0</v>
      </c>
      <c r="BY142" s="312">
        <f t="shared" si="522"/>
        <v>0</v>
      </c>
      <c r="BZ142" s="312">
        <f t="shared" si="523"/>
        <v>0</v>
      </c>
      <c r="CA142" s="312">
        <f t="shared" si="523"/>
        <v>0</v>
      </c>
      <c r="CB142" s="313">
        <f t="shared" si="484"/>
        <v>0</v>
      </c>
      <c r="CC142" s="311">
        <f t="shared" si="485"/>
        <v>0</v>
      </c>
      <c r="CD142" s="312">
        <f t="shared" si="486"/>
        <v>0</v>
      </c>
      <c r="CE142" s="312">
        <f t="shared" si="487"/>
        <v>0</v>
      </c>
      <c r="CF142" s="312">
        <f t="shared" si="488"/>
        <v>0</v>
      </c>
      <c r="CG142" s="312">
        <f t="shared" si="489"/>
        <v>0</v>
      </c>
      <c r="CH142" s="313">
        <f t="shared" si="490"/>
        <v>0</v>
      </c>
      <c r="CI142" s="316">
        <f t="shared" si="491"/>
        <v>0</v>
      </c>
      <c r="CJ142" s="316">
        <f t="shared" si="492"/>
        <v>0</v>
      </c>
      <c r="CK142" s="316">
        <f t="shared" si="493"/>
        <v>0</v>
      </c>
      <c r="CL142" s="316">
        <f t="shared" si="494"/>
        <v>0</v>
      </c>
      <c r="CM142" s="316">
        <f t="shared" si="495"/>
        <v>0</v>
      </c>
      <c r="CN142" s="317">
        <f t="shared" si="496"/>
        <v>0</v>
      </c>
      <c r="CO142" s="288"/>
    </row>
    <row r="143" spans="1:93" ht="19.5" customHeight="1" x14ac:dyDescent="0.25">
      <c r="A143" s="41917" t="s">
        <v>35</v>
      </c>
      <c r="B143" s="41918"/>
      <c r="C143" s="412">
        <f t="shared" si="497"/>
        <v>0</v>
      </c>
      <c r="D143" s="413">
        <f t="shared" si="498"/>
        <v>0</v>
      </c>
      <c r="E143" s="413">
        <f t="shared" si="498"/>
        <v>0</v>
      </c>
      <c r="F143" s="413">
        <f t="shared" si="499"/>
        <v>0</v>
      </c>
      <c r="G143" s="413">
        <f t="shared" si="499"/>
        <v>0</v>
      </c>
      <c r="H143" s="414">
        <f t="shared" si="460"/>
        <v>0</v>
      </c>
      <c r="I143" s="415">
        <f t="shared" si="461"/>
        <v>0</v>
      </c>
      <c r="J143" s="413">
        <f t="shared" si="500"/>
        <v>0</v>
      </c>
      <c r="K143" s="413">
        <f t="shared" si="500"/>
        <v>0</v>
      </c>
      <c r="L143" s="413">
        <f t="shared" si="501"/>
        <v>0</v>
      </c>
      <c r="M143" s="413">
        <f t="shared" si="501"/>
        <v>0</v>
      </c>
      <c r="N143" s="416">
        <f t="shared" si="462"/>
        <v>0</v>
      </c>
      <c r="O143" s="412">
        <f t="shared" si="463"/>
        <v>0</v>
      </c>
      <c r="P143" s="413">
        <f t="shared" si="502"/>
        <v>0</v>
      </c>
      <c r="Q143" s="413">
        <f t="shared" si="502"/>
        <v>0</v>
      </c>
      <c r="R143" s="413">
        <f t="shared" si="503"/>
        <v>0</v>
      </c>
      <c r="S143" s="413">
        <f t="shared" si="503"/>
        <v>0</v>
      </c>
      <c r="T143" s="414">
        <f t="shared" si="464"/>
        <v>0</v>
      </c>
      <c r="U143" s="415">
        <f t="shared" si="465"/>
        <v>0</v>
      </c>
      <c r="V143" s="413">
        <f t="shared" si="504"/>
        <v>0</v>
      </c>
      <c r="W143" s="413">
        <f t="shared" si="504"/>
        <v>0</v>
      </c>
      <c r="X143" s="413">
        <f t="shared" si="505"/>
        <v>0</v>
      </c>
      <c r="Y143" s="413">
        <f t="shared" si="505"/>
        <v>0</v>
      </c>
      <c r="Z143" s="416">
        <f t="shared" si="466"/>
        <v>0</v>
      </c>
      <c r="AA143" s="412">
        <f t="shared" si="467"/>
        <v>0</v>
      </c>
      <c r="AB143" s="413">
        <f t="shared" si="506"/>
        <v>0</v>
      </c>
      <c r="AC143" s="413">
        <f t="shared" si="506"/>
        <v>0</v>
      </c>
      <c r="AD143" s="413">
        <f t="shared" si="507"/>
        <v>0</v>
      </c>
      <c r="AE143" s="413">
        <f t="shared" si="507"/>
        <v>0</v>
      </c>
      <c r="AF143" s="414">
        <f t="shared" si="468"/>
        <v>0</v>
      </c>
      <c r="AG143" s="412">
        <f t="shared" si="469"/>
        <v>0</v>
      </c>
      <c r="AH143" s="413">
        <f t="shared" si="508"/>
        <v>0</v>
      </c>
      <c r="AI143" s="413">
        <f t="shared" si="508"/>
        <v>0</v>
      </c>
      <c r="AJ143" s="413">
        <f t="shared" si="509"/>
        <v>0</v>
      </c>
      <c r="AK143" s="413">
        <f t="shared" si="509"/>
        <v>0</v>
      </c>
      <c r="AL143" s="414">
        <f t="shared" si="470"/>
        <v>0</v>
      </c>
      <c r="AM143" s="412">
        <f t="shared" si="471"/>
        <v>0</v>
      </c>
      <c r="AN143" s="413">
        <f t="shared" si="510"/>
        <v>0</v>
      </c>
      <c r="AO143" s="413">
        <f t="shared" si="510"/>
        <v>0</v>
      </c>
      <c r="AP143" s="413">
        <f t="shared" si="511"/>
        <v>0</v>
      </c>
      <c r="AQ143" s="413">
        <f t="shared" si="511"/>
        <v>0</v>
      </c>
      <c r="AR143" s="414">
        <f t="shared" si="472"/>
        <v>0</v>
      </c>
      <c r="AS143" s="412">
        <f t="shared" si="473"/>
        <v>0</v>
      </c>
      <c r="AT143" s="413">
        <f t="shared" si="512"/>
        <v>0</v>
      </c>
      <c r="AU143" s="413">
        <f t="shared" si="512"/>
        <v>0</v>
      </c>
      <c r="AV143" s="413">
        <f t="shared" si="513"/>
        <v>0</v>
      </c>
      <c r="AW143" s="413">
        <f t="shared" si="513"/>
        <v>0</v>
      </c>
      <c r="AX143" s="414">
        <f t="shared" si="474"/>
        <v>0</v>
      </c>
      <c r="AY143" s="412">
        <f t="shared" si="475"/>
        <v>0</v>
      </c>
      <c r="AZ143" s="413">
        <f t="shared" si="514"/>
        <v>0</v>
      </c>
      <c r="BA143" s="413">
        <f t="shared" si="514"/>
        <v>0</v>
      </c>
      <c r="BB143" s="413">
        <f t="shared" si="515"/>
        <v>0</v>
      </c>
      <c r="BC143" s="413">
        <f t="shared" si="515"/>
        <v>0</v>
      </c>
      <c r="BD143" s="414">
        <f t="shared" si="476"/>
        <v>0</v>
      </c>
      <c r="BE143" s="412">
        <f t="shared" si="477"/>
        <v>0</v>
      </c>
      <c r="BF143" s="413">
        <f t="shared" si="516"/>
        <v>0</v>
      </c>
      <c r="BG143" s="413">
        <f t="shared" si="516"/>
        <v>0</v>
      </c>
      <c r="BH143" s="413">
        <f t="shared" si="517"/>
        <v>0</v>
      </c>
      <c r="BI143" s="413">
        <f t="shared" si="517"/>
        <v>0</v>
      </c>
      <c r="BJ143" s="414">
        <f t="shared" si="478"/>
        <v>0</v>
      </c>
      <c r="BK143" s="412">
        <f t="shared" si="479"/>
        <v>0</v>
      </c>
      <c r="BL143" s="413">
        <f t="shared" si="518"/>
        <v>0</v>
      </c>
      <c r="BM143" s="413">
        <f t="shared" si="518"/>
        <v>0</v>
      </c>
      <c r="BN143" s="413">
        <f t="shared" si="519"/>
        <v>0</v>
      </c>
      <c r="BO143" s="413">
        <f t="shared" si="519"/>
        <v>0</v>
      </c>
      <c r="BP143" s="414">
        <f t="shared" si="480"/>
        <v>0</v>
      </c>
      <c r="BQ143" s="412">
        <f t="shared" si="481"/>
        <v>0</v>
      </c>
      <c r="BR143" s="413">
        <f t="shared" si="520"/>
        <v>0</v>
      </c>
      <c r="BS143" s="413">
        <f t="shared" si="520"/>
        <v>0</v>
      </c>
      <c r="BT143" s="413">
        <f t="shared" si="521"/>
        <v>0</v>
      </c>
      <c r="BU143" s="413">
        <f t="shared" si="521"/>
        <v>0</v>
      </c>
      <c r="BV143" s="414">
        <f t="shared" si="482"/>
        <v>0</v>
      </c>
      <c r="BW143" s="412">
        <f t="shared" si="483"/>
        <v>0</v>
      </c>
      <c r="BX143" s="413">
        <f t="shared" si="522"/>
        <v>0</v>
      </c>
      <c r="BY143" s="413">
        <f t="shared" si="522"/>
        <v>0</v>
      </c>
      <c r="BZ143" s="413">
        <f t="shared" si="523"/>
        <v>0</v>
      </c>
      <c r="CA143" s="413">
        <f t="shared" si="523"/>
        <v>0</v>
      </c>
      <c r="CB143" s="414">
        <f t="shared" si="484"/>
        <v>0</v>
      </c>
      <c r="CC143" s="412">
        <f t="shared" si="485"/>
        <v>0</v>
      </c>
      <c r="CD143" s="413">
        <f t="shared" si="486"/>
        <v>0</v>
      </c>
      <c r="CE143" s="413">
        <f t="shared" si="487"/>
        <v>0</v>
      </c>
      <c r="CF143" s="413">
        <f t="shared" si="488"/>
        <v>0</v>
      </c>
      <c r="CG143" s="413">
        <f t="shared" si="489"/>
        <v>0</v>
      </c>
      <c r="CH143" s="414">
        <f t="shared" si="490"/>
        <v>0</v>
      </c>
      <c r="CI143" s="417">
        <f t="shared" si="491"/>
        <v>0</v>
      </c>
      <c r="CJ143" s="417">
        <f t="shared" si="492"/>
        <v>0</v>
      </c>
      <c r="CK143" s="417">
        <f t="shared" si="493"/>
        <v>0</v>
      </c>
      <c r="CL143" s="417">
        <f t="shared" si="494"/>
        <v>0</v>
      </c>
      <c r="CM143" s="417">
        <f t="shared" si="495"/>
        <v>0</v>
      </c>
      <c r="CN143" s="418">
        <f t="shared" si="496"/>
        <v>0</v>
      </c>
      <c r="CO143" s="288"/>
    </row>
    <row r="144" spans="1:93" ht="19.5" customHeight="1" x14ac:dyDescent="0.25">
      <c r="A144" s="41923" t="s">
        <v>136</v>
      </c>
      <c r="B144" s="41924"/>
      <c r="C144" s="334">
        <f t="shared" ref="C144:AH144" si="524">SUM(C135:C143)</f>
        <v>0</v>
      </c>
      <c r="D144" s="334">
        <f t="shared" si="524"/>
        <v>0</v>
      </c>
      <c r="E144" s="334">
        <f t="shared" si="524"/>
        <v>0</v>
      </c>
      <c r="F144" s="334">
        <f t="shared" si="524"/>
        <v>0</v>
      </c>
      <c r="G144" s="334">
        <f t="shared" si="524"/>
        <v>0</v>
      </c>
      <c r="H144" s="334">
        <f t="shared" si="524"/>
        <v>0</v>
      </c>
      <c r="I144" s="334">
        <f t="shared" si="524"/>
        <v>0</v>
      </c>
      <c r="J144" s="334">
        <f t="shared" si="524"/>
        <v>0</v>
      </c>
      <c r="K144" s="334">
        <f t="shared" si="524"/>
        <v>0</v>
      </c>
      <c r="L144" s="334">
        <f t="shared" si="524"/>
        <v>0</v>
      </c>
      <c r="M144" s="334">
        <f t="shared" si="524"/>
        <v>0</v>
      </c>
      <c r="N144" s="334">
        <f t="shared" si="524"/>
        <v>0</v>
      </c>
      <c r="O144" s="334">
        <f t="shared" si="524"/>
        <v>0</v>
      </c>
      <c r="P144" s="334">
        <f t="shared" si="524"/>
        <v>0</v>
      </c>
      <c r="Q144" s="334">
        <f t="shared" si="524"/>
        <v>0</v>
      </c>
      <c r="R144" s="334">
        <f t="shared" si="524"/>
        <v>0</v>
      </c>
      <c r="S144" s="334">
        <f t="shared" si="524"/>
        <v>0</v>
      </c>
      <c r="T144" s="334">
        <f t="shared" si="524"/>
        <v>0</v>
      </c>
      <c r="U144" s="334">
        <f t="shared" si="524"/>
        <v>0</v>
      </c>
      <c r="V144" s="334">
        <f t="shared" si="524"/>
        <v>0</v>
      </c>
      <c r="W144" s="334">
        <f t="shared" si="524"/>
        <v>0</v>
      </c>
      <c r="X144" s="334">
        <f t="shared" si="524"/>
        <v>0</v>
      </c>
      <c r="Y144" s="334">
        <f t="shared" si="524"/>
        <v>0</v>
      </c>
      <c r="Z144" s="334">
        <f t="shared" si="524"/>
        <v>0</v>
      </c>
      <c r="AA144" s="334">
        <f t="shared" si="524"/>
        <v>0</v>
      </c>
      <c r="AB144" s="334">
        <f t="shared" si="524"/>
        <v>0</v>
      </c>
      <c r="AC144" s="334">
        <f t="shared" si="524"/>
        <v>0</v>
      </c>
      <c r="AD144" s="334">
        <f t="shared" si="524"/>
        <v>0</v>
      </c>
      <c r="AE144" s="334">
        <f t="shared" si="524"/>
        <v>0</v>
      </c>
      <c r="AF144" s="334">
        <f t="shared" si="524"/>
        <v>0</v>
      </c>
      <c r="AG144" s="334">
        <f t="shared" si="524"/>
        <v>0</v>
      </c>
      <c r="AH144" s="334">
        <f t="shared" si="524"/>
        <v>0</v>
      </c>
      <c r="AI144" s="334">
        <f t="shared" ref="AI144:BN144" si="525">SUM(AI135:AI143)</f>
        <v>0</v>
      </c>
      <c r="AJ144" s="334">
        <f t="shared" si="525"/>
        <v>0</v>
      </c>
      <c r="AK144" s="334">
        <f t="shared" si="525"/>
        <v>0</v>
      </c>
      <c r="AL144" s="334">
        <f t="shared" si="525"/>
        <v>0</v>
      </c>
      <c r="AM144" s="334">
        <f t="shared" si="525"/>
        <v>0</v>
      </c>
      <c r="AN144" s="334">
        <f t="shared" si="525"/>
        <v>0</v>
      </c>
      <c r="AO144" s="334">
        <f t="shared" si="525"/>
        <v>0</v>
      </c>
      <c r="AP144" s="334">
        <f t="shared" si="525"/>
        <v>0</v>
      </c>
      <c r="AQ144" s="334">
        <f t="shared" si="525"/>
        <v>0</v>
      </c>
      <c r="AR144" s="334">
        <f t="shared" si="525"/>
        <v>0</v>
      </c>
      <c r="AS144" s="334">
        <f t="shared" si="525"/>
        <v>0</v>
      </c>
      <c r="AT144" s="334">
        <f t="shared" si="525"/>
        <v>0</v>
      </c>
      <c r="AU144" s="334">
        <f t="shared" si="525"/>
        <v>0</v>
      </c>
      <c r="AV144" s="334">
        <f t="shared" si="525"/>
        <v>0</v>
      </c>
      <c r="AW144" s="334">
        <f t="shared" si="525"/>
        <v>0</v>
      </c>
      <c r="AX144" s="334">
        <f t="shared" si="525"/>
        <v>0</v>
      </c>
      <c r="AY144" s="334">
        <f t="shared" si="525"/>
        <v>0</v>
      </c>
      <c r="AZ144" s="334">
        <f t="shared" si="525"/>
        <v>0</v>
      </c>
      <c r="BA144" s="334">
        <f t="shared" si="525"/>
        <v>0</v>
      </c>
      <c r="BB144" s="334">
        <f t="shared" si="525"/>
        <v>0</v>
      </c>
      <c r="BC144" s="334">
        <f t="shared" si="525"/>
        <v>0</v>
      </c>
      <c r="BD144" s="334">
        <f t="shared" si="525"/>
        <v>0</v>
      </c>
      <c r="BE144" s="334">
        <f t="shared" si="525"/>
        <v>0</v>
      </c>
      <c r="BF144" s="334">
        <f t="shared" si="525"/>
        <v>0</v>
      </c>
      <c r="BG144" s="334">
        <f t="shared" si="525"/>
        <v>0</v>
      </c>
      <c r="BH144" s="334">
        <f t="shared" si="525"/>
        <v>0</v>
      </c>
      <c r="BI144" s="334">
        <f t="shared" si="525"/>
        <v>0</v>
      </c>
      <c r="BJ144" s="334">
        <f t="shared" si="525"/>
        <v>0</v>
      </c>
      <c r="BK144" s="334">
        <f t="shared" si="525"/>
        <v>0</v>
      </c>
      <c r="BL144" s="334">
        <f t="shared" si="525"/>
        <v>0</v>
      </c>
      <c r="BM144" s="334">
        <f t="shared" si="525"/>
        <v>0</v>
      </c>
      <c r="BN144" s="334">
        <f t="shared" si="525"/>
        <v>0</v>
      </c>
      <c r="BO144" s="334">
        <f t="shared" ref="BO144:CT144" si="526">SUM(BO135:BO143)</f>
        <v>0</v>
      </c>
      <c r="BP144" s="334">
        <f t="shared" si="526"/>
        <v>0</v>
      </c>
      <c r="BQ144" s="334">
        <f t="shared" si="526"/>
        <v>0</v>
      </c>
      <c r="BR144" s="334">
        <f t="shared" si="526"/>
        <v>0</v>
      </c>
      <c r="BS144" s="334">
        <f t="shared" si="526"/>
        <v>0</v>
      </c>
      <c r="BT144" s="334">
        <f t="shared" si="526"/>
        <v>0</v>
      </c>
      <c r="BU144" s="334">
        <f t="shared" si="526"/>
        <v>0</v>
      </c>
      <c r="BV144" s="334">
        <f t="shared" si="526"/>
        <v>0</v>
      </c>
      <c r="BW144" s="334">
        <f t="shared" si="526"/>
        <v>0</v>
      </c>
      <c r="BX144" s="334">
        <f t="shared" si="526"/>
        <v>0</v>
      </c>
      <c r="BY144" s="334">
        <f t="shared" si="526"/>
        <v>0</v>
      </c>
      <c r="BZ144" s="334">
        <f t="shared" si="526"/>
        <v>0</v>
      </c>
      <c r="CA144" s="334">
        <f t="shared" si="526"/>
        <v>0</v>
      </c>
      <c r="CB144" s="334">
        <f t="shared" si="526"/>
        <v>0</v>
      </c>
      <c r="CC144" s="334">
        <f t="shared" si="526"/>
        <v>0</v>
      </c>
      <c r="CD144" s="334">
        <f t="shared" si="526"/>
        <v>0</v>
      </c>
      <c r="CE144" s="334">
        <f t="shared" si="526"/>
        <v>0</v>
      </c>
      <c r="CF144" s="334">
        <f t="shared" si="526"/>
        <v>0</v>
      </c>
      <c r="CG144" s="334">
        <f t="shared" si="526"/>
        <v>0</v>
      </c>
      <c r="CH144" s="334">
        <f t="shared" si="526"/>
        <v>0</v>
      </c>
      <c r="CI144" s="335">
        <f t="shared" si="526"/>
        <v>0</v>
      </c>
      <c r="CJ144" s="335">
        <f t="shared" si="526"/>
        <v>0</v>
      </c>
      <c r="CK144" s="335">
        <f t="shared" si="526"/>
        <v>0</v>
      </c>
      <c r="CL144" s="335">
        <f t="shared" si="526"/>
        <v>0</v>
      </c>
      <c r="CM144" s="335">
        <f t="shared" si="526"/>
        <v>0</v>
      </c>
      <c r="CN144" s="336">
        <f t="shared" si="526"/>
        <v>0</v>
      </c>
      <c r="CO144" s="291"/>
    </row>
    <row r="145" spans="1:93" ht="19.5" customHeight="1" x14ac:dyDescent="0.25">
      <c r="A145" s="337" t="s">
        <v>139</v>
      </c>
      <c r="B145" s="337"/>
      <c r="C145" s="419"/>
      <c r="D145" s="419"/>
      <c r="E145" s="419"/>
      <c r="F145" s="419"/>
      <c r="G145" s="419"/>
      <c r="H145" s="419"/>
      <c r="I145" s="419"/>
      <c r="J145" s="419"/>
      <c r="K145" s="419"/>
      <c r="L145" s="419"/>
      <c r="M145" s="419"/>
      <c r="N145" s="419"/>
      <c r="O145" s="419"/>
      <c r="P145" s="419"/>
      <c r="Q145" s="419"/>
      <c r="R145" s="419"/>
      <c r="S145" s="419"/>
      <c r="T145" s="419"/>
      <c r="U145" s="419"/>
      <c r="V145" s="419"/>
      <c r="W145" s="419"/>
      <c r="X145" s="419"/>
      <c r="Y145" s="419"/>
      <c r="Z145" s="419"/>
      <c r="AA145" s="419"/>
      <c r="AB145" s="419"/>
      <c r="AC145" s="419"/>
      <c r="AD145" s="419"/>
      <c r="AE145" s="419"/>
      <c r="AF145" s="419"/>
      <c r="AG145" s="419"/>
      <c r="AH145" s="419"/>
      <c r="AI145" s="419"/>
      <c r="AJ145" s="419"/>
      <c r="AK145" s="419"/>
      <c r="AL145" s="419"/>
      <c r="AM145" s="419"/>
      <c r="AN145" s="419"/>
      <c r="AO145" s="419"/>
      <c r="AP145" s="419"/>
      <c r="AQ145" s="419"/>
      <c r="AR145" s="419"/>
      <c r="AS145" s="419"/>
      <c r="AT145" s="419"/>
      <c r="AU145" s="419"/>
      <c r="AV145" s="419"/>
      <c r="AW145" s="419"/>
      <c r="AX145" s="419"/>
      <c r="AY145" s="419"/>
      <c r="AZ145" s="419"/>
      <c r="BA145" s="419"/>
      <c r="BB145" s="419"/>
      <c r="BC145" s="419"/>
      <c r="BD145" s="419"/>
      <c r="BE145" s="419"/>
      <c r="BF145" s="419"/>
      <c r="BG145" s="419"/>
      <c r="BH145" s="419"/>
      <c r="BI145" s="419"/>
      <c r="BJ145" s="419"/>
      <c r="BK145" s="419"/>
      <c r="BL145" s="419"/>
      <c r="BM145" s="419"/>
      <c r="BN145" s="419"/>
      <c r="BO145" s="419"/>
      <c r="BP145" s="419"/>
      <c r="BQ145" s="419"/>
      <c r="BR145" s="419"/>
      <c r="BS145" s="419"/>
      <c r="BT145" s="419"/>
      <c r="BU145" s="419"/>
      <c r="BV145" s="419"/>
      <c r="BW145" s="419"/>
      <c r="BX145" s="419"/>
      <c r="BY145" s="419"/>
      <c r="BZ145" s="419"/>
      <c r="CA145" s="419"/>
      <c r="CB145" s="419"/>
      <c r="CC145" s="419"/>
      <c r="CD145" s="419"/>
      <c r="CE145" s="419"/>
      <c r="CF145" s="419"/>
      <c r="CG145" s="419"/>
      <c r="CH145" s="419"/>
      <c r="CI145" s="340"/>
      <c r="CJ145" s="340"/>
      <c r="CK145" s="420"/>
      <c r="CL145" s="340"/>
      <c r="CM145" s="420"/>
      <c r="CN145" s="420"/>
      <c r="CO145" s="291"/>
    </row>
    <row r="146" spans="1:93" ht="19.5" customHeight="1" x14ac:dyDescent="0.25">
      <c r="A146" s="41921" t="s">
        <v>176</v>
      </c>
      <c r="B146" s="41922"/>
      <c r="C146" s="304">
        <f t="shared" ref="C146:G154" si="527">C113+C124+C135</f>
        <v>0</v>
      </c>
      <c r="D146" s="305">
        <f t="shared" si="527"/>
        <v>0</v>
      </c>
      <c r="E146" s="305">
        <f t="shared" si="527"/>
        <v>0</v>
      </c>
      <c r="F146" s="305">
        <f t="shared" si="527"/>
        <v>0</v>
      </c>
      <c r="G146" s="305">
        <f t="shared" si="527"/>
        <v>0</v>
      </c>
      <c r="H146" s="306">
        <f t="shared" ref="H146:H154" si="528">C146+D146-E146+F146-G146</f>
        <v>0</v>
      </c>
      <c r="I146" s="307">
        <f t="shared" ref="I146:M154" si="529">I113+I124+I135</f>
        <v>0</v>
      </c>
      <c r="J146" s="305">
        <f t="shared" si="529"/>
        <v>0</v>
      </c>
      <c r="K146" s="305">
        <f t="shared" si="529"/>
        <v>0</v>
      </c>
      <c r="L146" s="305">
        <f t="shared" si="529"/>
        <v>0</v>
      </c>
      <c r="M146" s="305">
        <f t="shared" si="529"/>
        <v>0</v>
      </c>
      <c r="N146" s="308">
        <f t="shared" ref="N146:N154" si="530">I146+J146-K146+L146-M146</f>
        <v>0</v>
      </c>
      <c r="O146" s="304">
        <f t="shared" ref="O146:S154" si="531">O113+O124+O135</f>
        <v>0</v>
      </c>
      <c r="P146" s="305">
        <f t="shared" si="531"/>
        <v>0</v>
      </c>
      <c r="Q146" s="305">
        <f t="shared" si="531"/>
        <v>0</v>
      </c>
      <c r="R146" s="305">
        <f t="shared" si="531"/>
        <v>0</v>
      </c>
      <c r="S146" s="305">
        <f t="shared" si="531"/>
        <v>0</v>
      </c>
      <c r="T146" s="306">
        <f t="shared" ref="T146:T154" si="532">O146+P146-Q146+R146-S146</f>
        <v>0</v>
      </c>
      <c r="U146" s="307">
        <f t="shared" ref="U146:Y154" si="533">U113+U124+U135</f>
        <v>0</v>
      </c>
      <c r="V146" s="305">
        <f t="shared" si="533"/>
        <v>0</v>
      </c>
      <c r="W146" s="305">
        <f t="shared" si="533"/>
        <v>0</v>
      </c>
      <c r="X146" s="305">
        <f t="shared" si="533"/>
        <v>0</v>
      </c>
      <c r="Y146" s="305">
        <f t="shared" si="533"/>
        <v>0</v>
      </c>
      <c r="Z146" s="308">
        <f t="shared" ref="Z146:Z154" si="534">U146+V146-W146+X146-Y146</f>
        <v>0</v>
      </c>
      <c r="AA146" s="304">
        <f t="shared" ref="AA146:AE154" si="535">AA113+AA124+AA135</f>
        <v>0</v>
      </c>
      <c r="AB146" s="305">
        <f t="shared" si="535"/>
        <v>0</v>
      </c>
      <c r="AC146" s="305">
        <f t="shared" si="535"/>
        <v>0</v>
      </c>
      <c r="AD146" s="305">
        <f t="shared" si="535"/>
        <v>0</v>
      </c>
      <c r="AE146" s="305">
        <f t="shared" si="535"/>
        <v>0</v>
      </c>
      <c r="AF146" s="306">
        <f t="shared" ref="AF146:AF154" si="536">AA146+AB146-AC146+AD146-AE146</f>
        <v>0</v>
      </c>
      <c r="AG146" s="304">
        <f t="shared" ref="AG146:AK154" si="537">AG113+AG124+AG135</f>
        <v>0</v>
      </c>
      <c r="AH146" s="305">
        <f t="shared" si="537"/>
        <v>0</v>
      </c>
      <c r="AI146" s="305">
        <f t="shared" si="537"/>
        <v>0</v>
      </c>
      <c r="AJ146" s="305">
        <f t="shared" si="537"/>
        <v>0</v>
      </c>
      <c r="AK146" s="305">
        <f t="shared" si="537"/>
        <v>0</v>
      </c>
      <c r="AL146" s="306">
        <f t="shared" ref="AL146:AL154" si="538">AG146+AH146-AI146+AJ146-AK146</f>
        <v>0</v>
      </c>
      <c r="AM146" s="304">
        <f t="shared" ref="AM146:AQ154" si="539">AM113+AM124+AM135</f>
        <v>0</v>
      </c>
      <c r="AN146" s="305">
        <f t="shared" si="539"/>
        <v>0</v>
      </c>
      <c r="AO146" s="305">
        <f t="shared" si="539"/>
        <v>0</v>
      </c>
      <c r="AP146" s="305">
        <f t="shared" si="539"/>
        <v>0</v>
      </c>
      <c r="AQ146" s="305">
        <f t="shared" si="539"/>
        <v>0</v>
      </c>
      <c r="AR146" s="306">
        <f t="shared" ref="AR146:AR154" si="540">AM146+AN146-AO146+AP146-AQ146</f>
        <v>0</v>
      </c>
      <c r="AS146" s="304">
        <f t="shared" ref="AS146:AW154" si="541">AS113+AS124+AS135</f>
        <v>0</v>
      </c>
      <c r="AT146" s="305">
        <f t="shared" si="541"/>
        <v>0</v>
      </c>
      <c r="AU146" s="305">
        <f t="shared" si="541"/>
        <v>0</v>
      </c>
      <c r="AV146" s="305">
        <f t="shared" si="541"/>
        <v>0</v>
      </c>
      <c r="AW146" s="305">
        <f t="shared" si="541"/>
        <v>0</v>
      </c>
      <c r="AX146" s="306">
        <f t="shared" ref="AX146:AX154" si="542">AS146+AT146-AU146+AV146-AW146</f>
        <v>0</v>
      </c>
      <c r="AY146" s="304">
        <f t="shared" ref="AY146:BC154" si="543">AY113+AY124+AY135</f>
        <v>0</v>
      </c>
      <c r="AZ146" s="305">
        <f t="shared" si="543"/>
        <v>0</v>
      </c>
      <c r="BA146" s="305">
        <f t="shared" si="543"/>
        <v>0</v>
      </c>
      <c r="BB146" s="305">
        <f t="shared" si="543"/>
        <v>0</v>
      </c>
      <c r="BC146" s="305">
        <f t="shared" si="543"/>
        <v>0</v>
      </c>
      <c r="BD146" s="306">
        <f t="shared" ref="BD146:BD154" si="544">AY146+AZ146-BA146+BB146-BC146</f>
        <v>0</v>
      </c>
      <c r="BE146" s="304">
        <f t="shared" ref="BE146:BI154" si="545">BE113+BE124+BE135</f>
        <v>0</v>
      </c>
      <c r="BF146" s="305">
        <f t="shared" si="545"/>
        <v>0</v>
      </c>
      <c r="BG146" s="305">
        <f t="shared" si="545"/>
        <v>0</v>
      </c>
      <c r="BH146" s="305">
        <f t="shared" si="545"/>
        <v>0</v>
      </c>
      <c r="BI146" s="305">
        <f t="shared" si="545"/>
        <v>0</v>
      </c>
      <c r="BJ146" s="306">
        <f t="shared" ref="BJ146:BJ154" si="546">BE146+BF146-BG146+BH146-BI146</f>
        <v>0</v>
      </c>
      <c r="BK146" s="304">
        <f t="shared" ref="BK146:BO154" si="547">BK113+BK124+BK135</f>
        <v>0</v>
      </c>
      <c r="BL146" s="305">
        <f t="shared" si="547"/>
        <v>0</v>
      </c>
      <c r="BM146" s="305">
        <f t="shared" si="547"/>
        <v>0</v>
      </c>
      <c r="BN146" s="305">
        <f t="shared" si="547"/>
        <v>0</v>
      </c>
      <c r="BO146" s="305">
        <f t="shared" si="547"/>
        <v>0</v>
      </c>
      <c r="BP146" s="306">
        <f t="shared" ref="BP146:BP154" si="548">BK146+BL146-BM146+BN146-BO146</f>
        <v>0</v>
      </c>
      <c r="BQ146" s="304">
        <f t="shared" ref="BQ146:BU154" si="549">BQ113+BQ124+BQ135</f>
        <v>0</v>
      </c>
      <c r="BR146" s="305">
        <f t="shared" si="549"/>
        <v>0</v>
      </c>
      <c r="BS146" s="305">
        <f t="shared" si="549"/>
        <v>0</v>
      </c>
      <c r="BT146" s="305">
        <f t="shared" si="549"/>
        <v>0</v>
      </c>
      <c r="BU146" s="305">
        <f t="shared" si="549"/>
        <v>0</v>
      </c>
      <c r="BV146" s="306">
        <f t="shared" ref="BV146:BV154" si="550">BQ146+BR146-BS146+BT146-BU146</f>
        <v>0</v>
      </c>
      <c r="BW146" s="304">
        <f t="shared" ref="BW146:CA154" si="551">BW113+BW124+BW135</f>
        <v>0</v>
      </c>
      <c r="BX146" s="305">
        <f t="shared" si="551"/>
        <v>0</v>
      </c>
      <c r="BY146" s="305">
        <f t="shared" si="551"/>
        <v>0</v>
      </c>
      <c r="BZ146" s="305">
        <f t="shared" si="551"/>
        <v>0</v>
      </c>
      <c r="CA146" s="305">
        <f t="shared" si="551"/>
        <v>0</v>
      </c>
      <c r="CB146" s="306">
        <f t="shared" ref="CB146:CB154" si="552">BW146+BX146-BY146+BZ146-CA146</f>
        <v>0</v>
      </c>
      <c r="CC146" s="304">
        <f t="shared" ref="CC146:CG154" si="553">CC113+CC124+CC135</f>
        <v>0</v>
      </c>
      <c r="CD146" s="305">
        <f t="shared" si="553"/>
        <v>0</v>
      </c>
      <c r="CE146" s="305">
        <f t="shared" si="553"/>
        <v>0</v>
      </c>
      <c r="CF146" s="305">
        <f t="shared" si="553"/>
        <v>0</v>
      </c>
      <c r="CG146" s="305">
        <f t="shared" si="553"/>
        <v>0</v>
      </c>
      <c r="CH146" s="306">
        <f t="shared" ref="CH146:CH154" si="554">CC146+CD146-CE146+CF146-CG146</f>
        <v>0</v>
      </c>
      <c r="CI146" s="309">
        <f t="shared" ref="CI146:CI154" si="555">C146</f>
        <v>0</v>
      </c>
      <c r="CJ146" s="309">
        <f t="shared" ref="CJ146:CM154" si="556">CJ113+CJ124+CJ135</f>
        <v>0</v>
      </c>
      <c r="CK146" s="309">
        <f t="shared" si="556"/>
        <v>0</v>
      </c>
      <c r="CL146" s="309">
        <f t="shared" si="556"/>
        <v>0</v>
      </c>
      <c r="CM146" s="309">
        <f t="shared" si="556"/>
        <v>0</v>
      </c>
      <c r="CN146" s="310">
        <f t="shared" ref="CN146:CN154" si="557">CI146+CJ146-CK146+CL146-CM146</f>
        <v>0</v>
      </c>
      <c r="CO146" s="288"/>
    </row>
    <row r="147" spans="1:93" ht="19.5" customHeight="1" x14ac:dyDescent="0.25">
      <c r="A147" s="41915" t="s">
        <v>134</v>
      </c>
      <c r="B147" s="41916"/>
      <c r="C147" s="311">
        <f t="shared" si="527"/>
        <v>0</v>
      </c>
      <c r="D147" s="312">
        <f t="shared" si="527"/>
        <v>0</v>
      </c>
      <c r="E147" s="312">
        <f t="shared" si="527"/>
        <v>0</v>
      </c>
      <c r="F147" s="312">
        <f t="shared" si="527"/>
        <v>0</v>
      </c>
      <c r="G147" s="312">
        <f t="shared" si="527"/>
        <v>0</v>
      </c>
      <c r="H147" s="313">
        <f t="shared" si="528"/>
        <v>0</v>
      </c>
      <c r="I147" s="314">
        <f t="shared" si="529"/>
        <v>0</v>
      </c>
      <c r="J147" s="312">
        <f t="shared" si="529"/>
        <v>0</v>
      </c>
      <c r="K147" s="312">
        <f t="shared" si="529"/>
        <v>0</v>
      </c>
      <c r="L147" s="312">
        <f t="shared" si="529"/>
        <v>0</v>
      </c>
      <c r="M147" s="312">
        <f t="shared" si="529"/>
        <v>0</v>
      </c>
      <c r="N147" s="315">
        <f t="shared" si="530"/>
        <v>0</v>
      </c>
      <c r="O147" s="311">
        <f t="shared" si="531"/>
        <v>0</v>
      </c>
      <c r="P147" s="312">
        <f t="shared" si="531"/>
        <v>0</v>
      </c>
      <c r="Q147" s="312">
        <f t="shared" si="531"/>
        <v>0</v>
      </c>
      <c r="R147" s="312">
        <f t="shared" si="531"/>
        <v>0</v>
      </c>
      <c r="S147" s="312">
        <f t="shared" si="531"/>
        <v>0</v>
      </c>
      <c r="T147" s="313">
        <f t="shared" si="532"/>
        <v>0</v>
      </c>
      <c r="U147" s="314">
        <f t="shared" si="533"/>
        <v>0</v>
      </c>
      <c r="V147" s="312">
        <f t="shared" si="533"/>
        <v>0</v>
      </c>
      <c r="W147" s="312">
        <f t="shared" si="533"/>
        <v>0</v>
      </c>
      <c r="X147" s="312">
        <f t="shared" si="533"/>
        <v>0</v>
      </c>
      <c r="Y147" s="312">
        <f t="shared" si="533"/>
        <v>0</v>
      </c>
      <c r="Z147" s="315">
        <f t="shared" si="534"/>
        <v>0</v>
      </c>
      <c r="AA147" s="311">
        <f t="shared" si="535"/>
        <v>0</v>
      </c>
      <c r="AB147" s="312">
        <f t="shared" si="535"/>
        <v>0</v>
      </c>
      <c r="AC147" s="312">
        <f t="shared" si="535"/>
        <v>0</v>
      </c>
      <c r="AD147" s="312">
        <f t="shared" si="535"/>
        <v>0</v>
      </c>
      <c r="AE147" s="312">
        <f t="shared" si="535"/>
        <v>0</v>
      </c>
      <c r="AF147" s="313">
        <f t="shared" si="536"/>
        <v>0</v>
      </c>
      <c r="AG147" s="311">
        <f t="shared" si="537"/>
        <v>0</v>
      </c>
      <c r="AH147" s="312">
        <f t="shared" si="537"/>
        <v>0</v>
      </c>
      <c r="AI147" s="312">
        <f t="shared" si="537"/>
        <v>0</v>
      </c>
      <c r="AJ147" s="312">
        <f t="shared" si="537"/>
        <v>0</v>
      </c>
      <c r="AK147" s="312">
        <f t="shared" si="537"/>
        <v>0</v>
      </c>
      <c r="AL147" s="313">
        <f t="shared" si="538"/>
        <v>0</v>
      </c>
      <c r="AM147" s="311">
        <f t="shared" si="539"/>
        <v>0</v>
      </c>
      <c r="AN147" s="312">
        <f t="shared" si="539"/>
        <v>0</v>
      </c>
      <c r="AO147" s="312">
        <f t="shared" si="539"/>
        <v>0</v>
      </c>
      <c r="AP147" s="312">
        <f t="shared" si="539"/>
        <v>0</v>
      </c>
      <c r="AQ147" s="312">
        <f t="shared" si="539"/>
        <v>0</v>
      </c>
      <c r="AR147" s="313">
        <f t="shared" si="540"/>
        <v>0</v>
      </c>
      <c r="AS147" s="311">
        <f t="shared" si="541"/>
        <v>0</v>
      </c>
      <c r="AT147" s="312">
        <f t="shared" si="541"/>
        <v>0</v>
      </c>
      <c r="AU147" s="312">
        <f t="shared" si="541"/>
        <v>0</v>
      </c>
      <c r="AV147" s="312">
        <f t="shared" si="541"/>
        <v>0</v>
      </c>
      <c r="AW147" s="312">
        <f t="shared" si="541"/>
        <v>0</v>
      </c>
      <c r="AX147" s="313">
        <f t="shared" si="542"/>
        <v>0</v>
      </c>
      <c r="AY147" s="311">
        <f t="shared" si="543"/>
        <v>0</v>
      </c>
      <c r="AZ147" s="312">
        <f t="shared" si="543"/>
        <v>0</v>
      </c>
      <c r="BA147" s="312">
        <f t="shared" si="543"/>
        <v>0</v>
      </c>
      <c r="BB147" s="312">
        <f t="shared" si="543"/>
        <v>0</v>
      </c>
      <c r="BC147" s="312">
        <f t="shared" si="543"/>
        <v>0</v>
      </c>
      <c r="BD147" s="313">
        <f t="shared" si="544"/>
        <v>0</v>
      </c>
      <c r="BE147" s="311">
        <f t="shared" si="545"/>
        <v>0</v>
      </c>
      <c r="BF147" s="312">
        <f t="shared" si="545"/>
        <v>0</v>
      </c>
      <c r="BG147" s="312">
        <f t="shared" si="545"/>
        <v>0</v>
      </c>
      <c r="BH147" s="312">
        <f t="shared" si="545"/>
        <v>0</v>
      </c>
      <c r="BI147" s="312">
        <f t="shared" si="545"/>
        <v>0</v>
      </c>
      <c r="BJ147" s="313">
        <f t="shared" si="546"/>
        <v>0</v>
      </c>
      <c r="BK147" s="311">
        <f t="shared" si="547"/>
        <v>0</v>
      </c>
      <c r="BL147" s="312">
        <f t="shared" si="547"/>
        <v>0</v>
      </c>
      <c r="BM147" s="312">
        <f t="shared" si="547"/>
        <v>0</v>
      </c>
      <c r="BN147" s="312">
        <f t="shared" si="547"/>
        <v>0</v>
      </c>
      <c r="BO147" s="312">
        <f t="shared" si="547"/>
        <v>0</v>
      </c>
      <c r="BP147" s="313">
        <f t="shared" si="548"/>
        <v>0</v>
      </c>
      <c r="BQ147" s="311">
        <f t="shared" si="549"/>
        <v>0</v>
      </c>
      <c r="BR147" s="312">
        <f t="shared" si="549"/>
        <v>0</v>
      </c>
      <c r="BS147" s="312">
        <f t="shared" si="549"/>
        <v>0</v>
      </c>
      <c r="BT147" s="312">
        <f t="shared" si="549"/>
        <v>0</v>
      </c>
      <c r="BU147" s="312">
        <f t="shared" si="549"/>
        <v>0</v>
      </c>
      <c r="BV147" s="313">
        <f t="shared" si="550"/>
        <v>0</v>
      </c>
      <c r="BW147" s="311">
        <f t="shared" si="551"/>
        <v>0</v>
      </c>
      <c r="BX147" s="312">
        <f t="shared" si="551"/>
        <v>0</v>
      </c>
      <c r="BY147" s="312">
        <f t="shared" si="551"/>
        <v>0</v>
      </c>
      <c r="BZ147" s="312">
        <f t="shared" si="551"/>
        <v>0</v>
      </c>
      <c r="CA147" s="312">
        <f t="shared" si="551"/>
        <v>0</v>
      </c>
      <c r="CB147" s="313">
        <f t="shared" si="552"/>
        <v>0</v>
      </c>
      <c r="CC147" s="311">
        <f t="shared" si="553"/>
        <v>0</v>
      </c>
      <c r="CD147" s="312">
        <f t="shared" si="553"/>
        <v>0</v>
      </c>
      <c r="CE147" s="312">
        <f t="shared" si="553"/>
        <v>0</v>
      </c>
      <c r="CF147" s="312">
        <f t="shared" si="553"/>
        <v>0</v>
      </c>
      <c r="CG147" s="312">
        <f t="shared" si="553"/>
        <v>0</v>
      </c>
      <c r="CH147" s="313">
        <f t="shared" si="554"/>
        <v>0</v>
      </c>
      <c r="CI147" s="316">
        <f t="shared" si="555"/>
        <v>0</v>
      </c>
      <c r="CJ147" s="316">
        <f t="shared" si="556"/>
        <v>0</v>
      </c>
      <c r="CK147" s="316">
        <f t="shared" si="556"/>
        <v>0</v>
      </c>
      <c r="CL147" s="316">
        <f t="shared" si="556"/>
        <v>0</v>
      </c>
      <c r="CM147" s="316">
        <f t="shared" si="556"/>
        <v>0</v>
      </c>
      <c r="CN147" s="317">
        <f t="shared" si="557"/>
        <v>0</v>
      </c>
      <c r="CO147" s="288"/>
    </row>
    <row r="148" spans="1:93" ht="19.5" customHeight="1" x14ac:dyDescent="0.25">
      <c r="A148" s="41915" t="s">
        <v>135</v>
      </c>
      <c r="B148" s="41916"/>
      <c r="C148" s="311">
        <f t="shared" si="527"/>
        <v>0</v>
      </c>
      <c r="D148" s="312">
        <f t="shared" si="527"/>
        <v>0</v>
      </c>
      <c r="E148" s="312">
        <f t="shared" si="527"/>
        <v>0</v>
      </c>
      <c r="F148" s="312">
        <f t="shared" si="527"/>
        <v>0</v>
      </c>
      <c r="G148" s="312">
        <f t="shared" si="527"/>
        <v>0</v>
      </c>
      <c r="H148" s="313">
        <f t="shared" si="528"/>
        <v>0</v>
      </c>
      <c r="I148" s="314">
        <f t="shared" si="529"/>
        <v>0</v>
      </c>
      <c r="J148" s="312">
        <f t="shared" si="529"/>
        <v>0</v>
      </c>
      <c r="K148" s="312">
        <f t="shared" si="529"/>
        <v>0</v>
      </c>
      <c r="L148" s="312">
        <f t="shared" si="529"/>
        <v>0</v>
      </c>
      <c r="M148" s="312">
        <f t="shared" si="529"/>
        <v>0</v>
      </c>
      <c r="N148" s="315">
        <f t="shared" si="530"/>
        <v>0</v>
      </c>
      <c r="O148" s="311">
        <f t="shared" si="531"/>
        <v>0</v>
      </c>
      <c r="P148" s="312">
        <f t="shared" si="531"/>
        <v>0</v>
      </c>
      <c r="Q148" s="312">
        <f t="shared" si="531"/>
        <v>0</v>
      </c>
      <c r="R148" s="312">
        <f t="shared" si="531"/>
        <v>0</v>
      </c>
      <c r="S148" s="312">
        <f t="shared" si="531"/>
        <v>0</v>
      </c>
      <c r="T148" s="313">
        <f t="shared" si="532"/>
        <v>0</v>
      </c>
      <c r="U148" s="314">
        <f t="shared" si="533"/>
        <v>0</v>
      </c>
      <c r="V148" s="312">
        <f t="shared" si="533"/>
        <v>0</v>
      </c>
      <c r="W148" s="312">
        <f t="shared" si="533"/>
        <v>0</v>
      </c>
      <c r="X148" s="312">
        <f t="shared" si="533"/>
        <v>0</v>
      </c>
      <c r="Y148" s="312">
        <f t="shared" si="533"/>
        <v>0</v>
      </c>
      <c r="Z148" s="315">
        <f t="shared" si="534"/>
        <v>0</v>
      </c>
      <c r="AA148" s="311">
        <f t="shared" si="535"/>
        <v>0</v>
      </c>
      <c r="AB148" s="312">
        <f t="shared" si="535"/>
        <v>0</v>
      </c>
      <c r="AC148" s="312">
        <f t="shared" si="535"/>
        <v>0</v>
      </c>
      <c r="AD148" s="312">
        <f t="shared" si="535"/>
        <v>0</v>
      </c>
      <c r="AE148" s="312">
        <f t="shared" si="535"/>
        <v>0</v>
      </c>
      <c r="AF148" s="313">
        <f t="shared" si="536"/>
        <v>0</v>
      </c>
      <c r="AG148" s="311">
        <f t="shared" si="537"/>
        <v>0</v>
      </c>
      <c r="AH148" s="312">
        <f t="shared" si="537"/>
        <v>0</v>
      </c>
      <c r="AI148" s="312">
        <f t="shared" si="537"/>
        <v>0</v>
      </c>
      <c r="AJ148" s="312">
        <f t="shared" si="537"/>
        <v>0</v>
      </c>
      <c r="AK148" s="312">
        <f t="shared" si="537"/>
        <v>0</v>
      </c>
      <c r="AL148" s="313">
        <f t="shared" si="538"/>
        <v>0</v>
      </c>
      <c r="AM148" s="311">
        <f t="shared" si="539"/>
        <v>0</v>
      </c>
      <c r="AN148" s="312">
        <f t="shared" si="539"/>
        <v>0</v>
      </c>
      <c r="AO148" s="312">
        <f t="shared" si="539"/>
        <v>0</v>
      </c>
      <c r="AP148" s="312">
        <f t="shared" si="539"/>
        <v>0</v>
      </c>
      <c r="AQ148" s="312">
        <f t="shared" si="539"/>
        <v>0</v>
      </c>
      <c r="AR148" s="313">
        <f t="shared" si="540"/>
        <v>0</v>
      </c>
      <c r="AS148" s="311">
        <f t="shared" si="541"/>
        <v>0</v>
      </c>
      <c r="AT148" s="312">
        <f t="shared" si="541"/>
        <v>0</v>
      </c>
      <c r="AU148" s="312">
        <f t="shared" si="541"/>
        <v>0</v>
      </c>
      <c r="AV148" s="312">
        <f t="shared" si="541"/>
        <v>0</v>
      </c>
      <c r="AW148" s="312">
        <f t="shared" si="541"/>
        <v>0</v>
      </c>
      <c r="AX148" s="313">
        <f t="shared" si="542"/>
        <v>0</v>
      </c>
      <c r="AY148" s="311">
        <f t="shared" si="543"/>
        <v>0</v>
      </c>
      <c r="AZ148" s="312">
        <f t="shared" si="543"/>
        <v>0</v>
      </c>
      <c r="BA148" s="312">
        <f t="shared" si="543"/>
        <v>0</v>
      </c>
      <c r="BB148" s="312">
        <f t="shared" si="543"/>
        <v>0</v>
      </c>
      <c r="BC148" s="312">
        <f t="shared" si="543"/>
        <v>0</v>
      </c>
      <c r="BD148" s="313">
        <f t="shared" si="544"/>
        <v>0</v>
      </c>
      <c r="BE148" s="311">
        <f t="shared" si="545"/>
        <v>0</v>
      </c>
      <c r="BF148" s="312">
        <f t="shared" si="545"/>
        <v>0</v>
      </c>
      <c r="BG148" s="312">
        <f t="shared" si="545"/>
        <v>0</v>
      </c>
      <c r="BH148" s="312">
        <f t="shared" si="545"/>
        <v>0</v>
      </c>
      <c r="BI148" s="312">
        <f t="shared" si="545"/>
        <v>0</v>
      </c>
      <c r="BJ148" s="313">
        <f t="shared" si="546"/>
        <v>0</v>
      </c>
      <c r="BK148" s="311">
        <f t="shared" si="547"/>
        <v>0</v>
      </c>
      <c r="BL148" s="312">
        <f t="shared" si="547"/>
        <v>0</v>
      </c>
      <c r="BM148" s="312">
        <f t="shared" si="547"/>
        <v>0</v>
      </c>
      <c r="BN148" s="312">
        <f t="shared" si="547"/>
        <v>0</v>
      </c>
      <c r="BO148" s="312">
        <f t="shared" si="547"/>
        <v>0</v>
      </c>
      <c r="BP148" s="313">
        <f t="shared" si="548"/>
        <v>0</v>
      </c>
      <c r="BQ148" s="311">
        <f t="shared" si="549"/>
        <v>0</v>
      </c>
      <c r="BR148" s="312">
        <f t="shared" si="549"/>
        <v>0</v>
      </c>
      <c r="BS148" s="312">
        <f t="shared" si="549"/>
        <v>0</v>
      </c>
      <c r="BT148" s="312">
        <f t="shared" si="549"/>
        <v>0</v>
      </c>
      <c r="BU148" s="312">
        <f t="shared" si="549"/>
        <v>0</v>
      </c>
      <c r="BV148" s="313">
        <f t="shared" si="550"/>
        <v>0</v>
      </c>
      <c r="BW148" s="311">
        <f t="shared" si="551"/>
        <v>0</v>
      </c>
      <c r="BX148" s="312">
        <f t="shared" si="551"/>
        <v>0</v>
      </c>
      <c r="BY148" s="312">
        <f t="shared" si="551"/>
        <v>0</v>
      </c>
      <c r="BZ148" s="312">
        <f t="shared" si="551"/>
        <v>0</v>
      </c>
      <c r="CA148" s="312">
        <f t="shared" si="551"/>
        <v>0</v>
      </c>
      <c r="CB148" s="313">
        <f t="shared" si="552"/>
        <v>0</v>
      </c>
      <c r="CC148" s="311">
        <f t="shared" si="553"/>
        <v>0</v>
      </c>
      <c r="CD148" s="312">
        <f t="shared" si="553"/>
        <v>0</v>
      </c>
      <c r="CE148" s="312">
        <f t="shared" si="553"/>
        <v>0</v>
      </c>
      <c r="CF148" s="312">
        <f t="shared" si="553"/>
        <v>0</v>
      </c>
      <c r="CG148" s="312">
        <f t="shared" si="553"/>
        <v>0</v>
      </c>
      <c r="CH148" s="313">
        <f t="shared" si="554"/>
        <v>0</v>
      </c>
      <c r="CI148" s="316">
        <f t="shared" si="555"/>
        <v>0</v>
      </c>
      <c r="CJ148" s="316">
        <f t="shared" si="556"/>
        <v>0</v>
      </c>
      <c r="CK148" s="316">
        <f t="shared" si="556"/>
        <v>0</v>
      </c>
      <c r="CL148" s="316">
        <f t="shared" si="556"/>
        <v>0</v>
      </c>
      <c r="CM148" s="316">
        <f t="shared" si="556"/>
        <v>0</v>
      </c>
      <c r="CN148" s="317">
        <f t="shared" si="557"/>
        <v>0</v>
      </c>
      <c r="CO148" s="288"/>
    </row>
    <row r="149" spans="1:93" ht="19.5" customHeight="1" x14ac:dyDescent="0.25">
      <c r="A149" s="41915" t="s">
        <v>30</v>
      </c>
      <c r="B149" s="41916"/>
      <c r="C149" s="311">
        <f t="shared" si="527"/>
        <v>0</v>
      </c>
      <c r="D149" s="312">
        <f t="shared" si="527"/>
        <v>0</v>
      </c>
      <c r="E149" s="312">
        <f t="shared" si="527"/>
        <v>0</v>
      </c>
      <c r="F149" s="312">
        <f t="shared" si="527"/>
        <v>0</v>
      </c>
      <c r="G149" s="312">
        <f t="shared" si="527"/>
        <v>0</v>
      </c>
      <c r="H149" s="313">
        <f t="shared" si="528"/>
        <v>0</v>
      </c>
      <c r="I149" s="314">
        <f t="shared" si="529"/>
        <v>0</v>
      </c>
      <c r="J149" s="312">
        <f t="shared" si="529"/>
        <v>0</v>
      </c>
      <c r="K149" s="312">
        <f t="shared" si="529"/>
        <v>0</v>
      </c>
      <c r="L149" s="312">
        <f t="shared" si="529"/>
        <v>0</v>
      </c>
      <c r="M149" s="312">
        <f t="shared" si="529"/>
        <v>0</v>
      </c>
      <c r="N149" s="315">
        <f t="shared" si="530"/>
        <v>0</v>
      </c>
      <c r="O149" s="311">
        <f t="shared" si="531"/>
        <v>0</v>
      </c>
      <c r="P149" s="312">
        <f t="shared" si="531"/>
        <v>0</v>
      </c>
      <c r="Q149" s="312">
        <f t="shared" si="531"/>
        <v>0</v>
      </c>
      <c r="R149" s="312">
        <f t="shared" si="531"/>
        <v>0</v>
      </c>
      <c r="S149" s="312">
        <f t="shared" si="531"/>
        <v>0</v>
      </c>
      <c r="T149" s="313">
        <f t="shared" si="532"/>
        <v>0</v>
      </c>
      <c r="U149" s="314">
        <f t="shared" si="533"/>
        <v>0</v>
      </c>
      <c r="V149" s="312">
        <f t="shared" si="533"/>
        <v>0</v>
      </c>
      <c r="W149" s="312">
        <f t="shared" si="533"/>
        <v>0</v>
      </c>
      <c r="X149" s="312">
        <f t="shared" si="533"/>
        <v>0</v>
      </c>
      <c r="Y149" s="312">
        <f t="shared" si="533"/>
        <v>0</v>
      </c>
      <c r="Z149" s="315">
        <f t="shared" si="534"/>
        <v>0</v>
      </c>
      <c r="AA149" s="311">
        <f t="shared" si="535"/>
        <v>0</v>
      </c>
      <c r="AB149" s="312">
        <f t="shared" si="535"/>
        <v>0</v>
      </c>
      <c r="AC149" s="312">
        <f t="shared" si="535"/>
        <v>0</v>
      </c>
      <c r="AD149" s="312">
        <f t="shared" si="535"/>
        <v>0</v>
      </c>
      <c r="AE149" s="312">
        <f t="shared" si="535"/>
        <v>0</v>
      </c>
      <c r="AF149" s="313">
        <f t="shared" si="536"/>
        <v>0</v>
      </c>
      <c r="AG149" s="311">
        <f t="shared" si="537"/>
        <v>0</v>
      </c>
      <c r="AH149" s="312">
        <f t="shared" si="537"/>
        <v>0</v>
      </c>
      <c r="AI149" s="312">
        <f t="shared" si="537"/>
        <v>0</v>
      </c>
      <c r="AJ149" s="312">
        <f t="shared" si="537"/>
        <v>0</v>
      </c>
      <c r="AK149" s="312">
        <f t="shared" si="537"/>
        <v>0</v>
      </c>
      <c r="AL149" s="313">
        <f t="shared" si="538"/>
        <v>0</v>
      </c>
      <c r="AM149" s="311">
        <f t="shared" si="539"/>
        <v>0</v>
      </c>
      <c r="AN149" s="312">
        <f t="shared" si="539"/>
        <v>0</v>
      </c>
      <c r="AO149" s="312">
        <f t="shared" si="539"/>
        <v>0</v>
      </c>
      <c r="AP149" s="312">
        <f t="shared" si="539"/>
        <v>0</v>
      </c>
      <c r="AQ149" s="312">
        <f t="shared" si="539"/>
        <v>0</v>
      </c>
      <c r="AR149" s="313">
        <f t="shared" si="540"/>
        <v>0</v>
      </c>
      <c r="AS149" s="311">
        <f t="shared" si="541"/>
        <v>0</v>
      </c>
      <c r="AT149" s="312">
        <f t="shared" si="541"/>
        <v>0</v>
      </c>
      <c r="AU149" s="312">
        <f t="shared" si="541"/>
        <v>0</v>
      </c>
      <c r="AV149" s="312">
        <f t="shared" si="541"/>
        <v>0</v>
      </c>
      <c r="AW149" s="312">
        <f t="shared" si="541"/>
        <v>0</v>
      </c>
      <c r="AX149" s="313">
        <f t="shared" si="542"/>
        <v>0</v>
      </c>
      <c r="AY149" s="311">
        <f t="shared" si="543"/>
        <v>0</v>
      </c>
      <c r="AZ149" s="312">
        <f t="shared" si="543"/>
        <v>0</v>
      </c>
      <c r="BA149" s="312">
        <f t="shared" si="543"/>
        <v>0</v>
      </c>
      <c r="BB149" s="312">
        <f t="shared" si="543"/>
        <v>0</v>
      </c>
      <c r="BC149" s="312">
        <f t="shared" si="543"/>
        <v>0</v>
      </c>
      <c r="BD149" s="313">
        <f t="shared" si="544"/>
        <v>0</v>
      </c>
      <c r="BE149" s="311">
        <f t="shared" si="545"/>
        <v>0</v>
      </c>
      <c r="BF149" s="312">
        <f t="shared" si="545"/>
        <v>0</v>
      </c>
      <c r="BG149" s="312">
        <f t="shared" si="545"/>
        <v>0</v>
      </c>
      <c r="BH149" s="312">
        <f t="shared" si="545"/>
        <v>0</v>
      </c>
      <c r="BI149" s="312">
        <f t="shared" si="545"/>
        <v>0</v>
      </c>
      <c r="BJ149" s="313">
        <f t="shared" si="546"/>
        <v>0</v>
      </c>
      <c r="BK149" s="311">
        <f t="shared" si="547"/>
        <v>0</v>
      </c>
      <c r="BL149" s="312">
        <f t="shared" si="547"/>
        <v>0</v>
      </c>
      <c r="BM149" s="312">
        <f t="shared" si="547"/>
        <v>0</v>
      </c>
      <c r="BN149" s="312">
        <f t="shared" si="547"/>
        <v>0</v>
      </c>
      <c r="BO149" s="312">
        <f t="shared" si="547"/>
        <v>0</v>
      </c>
      <c r="BP149" s="313">
        <f t="shared" si="548"/>
        <v>0</v>
      </c>
      <c r="BQ149" s="311">
        <f t="shared" si="549"/>
        <v>0</v>
      </c>
      <c r="BR149" s="312">
        <f t="shared" si="549"/>
        <v>0</v>
      </c>
      <c r="BS149" s="312">
        <f t="shared" si="549"/>
        <v>0</v>
      </c>
      <c r="BT149" s="312">
        <f t="shared" si="549"/>
        <v>0</v>
      </c>
      <c r="BU149" s="312">
        <f t="shared" si="549"/>
        <v>0</v>
      </c>
      <c r="BV149" s="313">
        <f t="shared" si="550"/>
        <v>0</v>
      </c>
      <c r="BW149" s="311">
        <f t="shared" si="551"/>
        <v>0</v>
      </c>
      <c r="BX149" s="312">
        <f t="shared" si="551"/>
        <v>0</v>
      </c>
      <c r="BY149" s="312">
        <f t="shared" si="551"/>
        <v>0</v>
      </c>
      <c r="BZ149" s="312">
        <f t="shared" si="551"/>
        <v>0</v>
      </c>
      <c r="CA149" s="312">
        <f t="shared" si="551"/>
        <v>0</v>
      </c>
      <c r="CB149" s="313">
        <f t="shared" si="552"/>
        <v>0</v>
      </c>
      <c r="CC149" s="311">
        <f t="shared" si="553"/>
        <v>0</v>
      </c>
      <c r="CD149" s="312">
        <f t="shared" si="553"/>
        <v>0</v>
      </c>
      <c r="CE149" s="312">
        <f t="shared" si="553"/>
        <v>0</v>
      </c>
      <c r="CF149" s="312">
        <f t="shared" si="553"/>
        <v>0</v>
      </c>
      <c r="CG149" s="312">
        <f t="shared" si="553"/>
        <v>0</v>
      </c>
      <c r="CH149" s="313">
        <f t="shared" si="554"/>
        <v>0</v>
      </c>
      <c r="CI149" s="316">
        <f t="shared" si="555"/>
        <v>0</v>
      </c>
      <c r="CJ149" s="316">
        <f t="shared" si="556"/>
        <v>0</v>
      </c>
      <c r="CK149" s="316">
        <f t="shared" si="556"/>
        <v>0</v>
      </c>
      <c r="CL149" s="316">
        <f t="shared" si="556"/>
        <v>0</v>
      </c>
      <c r="CM149" s="316">
        <f t="shared" si="556"/>
        <v>0</v>
      </c>
      <c r="CN149" s="317">
        <f t="shared" si="557"/>
        <v>0</v>
      </c>
      <c r="CO149" s="288"/>
    </row>
    <row r="150" spans="1:93" ht="19.5" customHeight="1" x14ac:dyDescent="0.25">
      <c r="A150" s="41915" t="s">
        <v>31</v>
      </c>
      <c r="B150" s="41916"/>
      <c r="C150" s="311">
        <f t="shared" si="527"/>
        <v>0</v>
      </c>
      <c r="D150" s="312">
        <f t="shared" si="527"/>
        <v>0</v>
      </c>
      <c r="E150" s="312">
        <f t="shared" si="527"/>
        <v>0</v>
      </c>
      <c r="F150" s="312">
        <f t="shared" si="527"/>
        <v>0</v>
      </c>
      <c r="G150" s="312">
        <f t="shared" si="527"/>
        <v>0</v>
      </c>
      <c r="H150" s="313">
        <f t="shared" si="528"/>
        <v>0</v>
      </c>
      <c r="I150" s="314">
        <f t="shared" si="529"/>
        <v>0</v>
      </c>
      <c r="J150" s="312">
        <f t="shared" si="529"/>
        <v>0</v>
      </c>
      <c r="K150" s="312">
        <f t="shared" si="529"/>
        <v>0</v>
      </c>
      <c r="L150" s="312">
        <f t="shared" si="529"/>
        <v>0</v>
      </c>
      <c r="M150" s="312">
        <f t="shared" si="529"/>
        <v>0</v>
      </c>
      <c r="N150" s="315">
        <f t="shared" si="530"/>
        <v>0</v>
      </c>
      <c r="O150" s="311">
        <f t="shared" si="531"/>
        <v>0</v>
      </c>
      <c r="P150" s="312">
        <f t="shared" si="531"/>
        <v>0</v>
      </c>
      <c r="Q150" s="312">
        <f t="shared" si="531"/>
        <v>0</v>
      </c>
      <c r="R150" s="312">
        <f t="shared" si="531"/>
        <v>0</v>
      </c>
      <c r="S150" s="312">
        <f t="shared" si="531"/>
        <v>0</v>
      </c>
      <c r="T150" s="313">
        <f t="shared" si="532"/>
        <v>0</v>
      </c>
      <c r="U150" s="314">
        <f t="shared" si="533"/>
        <v>0</v>
      </c>
      <c r="V150" s="312">
        <f t="shared" si="533"/>
        <v>0</v>
      </c>
      <c r="W150" s="312">
        <f t="shared" si="533"/>
        <v>0</v>
      </c>
      <c r="X150" s="312">
        <f t="shared" si="533"/>
        <v>0</v>
      </c>
      <c r="Y150" s="312">
        <f t="shared" si="533"/>
        <v>0</v>
      </c>
      <c r="Z150" s="315">
        <f t="shared" si="534"/>
        <v>0</v>
      </c>
      <c r="AA150" s="311">
        <f t="shared" si="535"/>
        <v>0</v>
      </c>
      <c r="AB150" s="312">
        <f t="shared" si="535"/>
        <v>0</v>
      </c>
      <c r="AC150" s="312">
        <f t="shared" si="535"/>
        <v>0</v>
      </c>
      <c r="AD150" s="312">
        <f t="shared" si="535"/>
        <v>0</v>
      </c>
      <c r="AE150" s="312">
        <f t="shared" si="535"/>
        <v>0</v>
      </c>
      <c r="AF150" s="313">
        <f t="shared" si="536"/>
        <v>0</v>
      </c>
      <c r="AG150" s="311">
        <f t="shared" si="537"/>
        <v>0</v>
      </c>
      <c r="AH150" s="312">
        <f t="shared" si="537"/>
        <v>0</v>
      </c>
      <c r="AI150" s="312">
        <f t="shared" si="537"/>
        <v>0</v>
      </c>
      <c r="AJ150" s="312">
        <f t="shared" si="537"/>
        <v>0</v>
      </c>
      <c r="AK150" s="312">
        <f t="shared" si="537"/>
        <v>0</v>
      </c>
      <c r="AL150" s="313">
        <f t="shared" si="538"/>
        <v>0</v>
      </c>
      <c r="AM150" s="311">
        <f t="shared" si="539"/>
        <v>0</v>
      </c>
      <c r="AN150" s="312">
        <f t="shared" si="539"/>
        <v>0</v>
      </c>
      <c r="AO150" s="312">
        <f t="shared" si="539"/>
        <v>0</v>
      </c>
      <c r="AP150" s="312">
        <f t="shared" si="539"/>
        <v>0</v>
      </c>
      <c r="AQ150" s="312">
        <f t="shared" si="539"/>
        <v>0</v>
      </c>
      <c r="AR150" s="313">
        <f t="shared" si="540"/>
        <v>0</v>
      </c>
      <c r="AS150" s="311">
        <f t="shared" si="541"/>
        <v>0</v>
      </c>
      <c r="AT150" s="312">
        <f t="shared" si="541"/>
        <v>0</v>
      </c>
      <c r="AU150" s="312">
        <f t="shared" si="541"/>
        <v>0</v>
      </c>
      <c r="AV150" s="312">
        <f t="shared" si="541"/>
        <v>0</v>
      </c>
      <c r="AW150" s="312">
        <f t="shared" si="541"/>
        <v>0</v>
      </c>
      <c r="AX150" s="313">
        <f t="shared" si="542"/>
        <v>0</v>
      </c>
      <c r="AY150" s="311">
        <f t="shared" si="543"/>
        <v>0</v>
      </c>
      <c r="AZ150" s="312">
        <f t="shared" si="543"/>
        <v>0</v>
      </c>
      <c r="BA150" s="312">
        <f t="shared" si="543"/>
        <v>0</v>
      </c>
      <c r="BB150" s="312">
        <f t="shared" si="543"/>
        <v>0</v>
      </c>
      <c r="BC150" s="312">
        <f t="shared" si="543"/>
        <v>0</v>
      </c>
      <c r="BD150" s="313">
        <f t="shared" si="544"/>
        <v>0</v>
      </c>
      <c r="BE150" s="311">
        <f t="shared" si="545"/>
        <v>0</v>
      </c>
      <c r="BF150" s="312">
        <f t="shared" si="545"/>
        <v>0</v>
      </c>
      <c r="BG150" s="312">
        <f t="shared" si="545"/>
        <v>0</v>
      </c>
      <c r="BH150" s="312">
        <f t="shared" si="545"/>
        <v>0</v>
      </c>
      <c r="BI150" s="312">
        <f t="shared" si="545"/>
        <v>0</v>
      </c>
      <c r="BJ150" s="313">
        <f t="shared" si="546"/>
        <v>0</v>
      </c>
      <c r="BK150" s="311">
        <f t="shared" si="547"/>
        <v>0</v>
      </c>
      <c r="BL150" s="312">
        <f t="shared" si="547"/>
        <v>0</v>
      </c>
      <c r="BM150" s="312">
        <f t="shared" si="547"/>
        <v>0</v>
      </c>
      <c r="BN150" s="312">
        <f t="shared" si="547"/>
        <v>0</v>
      </c>
      <c r="BO150" s="312">
        <f t="shared" si="547"/>
        <v>0</v>
      </c>
      <c r="BP150" s="313">
        <f t="shared" si="548"/>
        <v>0</v>
      </c>
      <c r="BQ150" s="311">
        <f t="shared" si="549"/>
        <v>0</v>
      </c>
      <c r="BR150" s="312">
        <f t="shared" si="549"/>
        <v>0</v>
      </c>
      <c r="BS150" s="312">
        <f t="shared" si="549"/>
        <v>0</v>
      </c>
      <c r="BT150" s="312">
        <f t="shared" si="549"/>
        <v>0</v>
      </c>
      <c r="BU150" s="312">
        <f t="shared" si="549"/>
        <v>0</v>
      </c>
      <c r="BV150" s="313">
        <f t="shared" si="550"/>
        <v>0</v>
      </c>
      <c r="BW150" s="311">
        <f t="shared" si="551"/>
        <v>0</v>
      </c>
      <c r="BX150" s="312">
        <f t="shared" si="551"/>
        <v>0</v>
      </c>
      <c r="BY150" s="312">
        <f t="shared" si="551"/>
        <v>0</v>
      </c>
      <c r="BZ150" s="312">
        <f t="shared" si="551"/>
        <v>0</v>
      </c>
      <c r="CA150" s="312">
        <f t="shared" si="551"/>
        <v>0</v>
      </c>
      <c r="CB150" s="313">
        <f t="shared" si="552"/>
        <v>0</v>
      </c>
      <c r="CC150" s="311">
        <f t="shared" si="553"/>
        <v>0</v>
      </c>
      <c r="CD150" s="312">
        <f t="shared" si="553"/>
        <v>0</v>
      </c>
      <c r="CE150" s="312">
        <f t="shared" si="553"/>
        <v>0</v>
      </c>
      <c r="CF150" s="312">
        <f t="shared" si="553"/>
        <v>0</v>
      </c>
      <c r="CG150" s="312">
        <f t="shared" si="553"/>
        <v>0</v>
      </c>
      <c r="CH150" s="313">
        <f t="shared" si="554"/>
        <v>0</v>
      </c>
      <c r="CI150" s="316">
        <f t="shared" si="555"/>
        <v>0</v>
      </c>
      <c r="CJ150" s="316">
        <f t="shared" si="556"/>
        <v>0</v>
      </c>
      <c r="CK150" s="316">
        <f t="shared" si="556"/>
        <v>0</v>
      </c>
      <c r="CL150" s="316">
        <f t="shared" si="556"/>
        <v>0</v>
      </c>
      <c r="CM150" s="316">
        <f t="shared" si="556"/>
        <v>0</v>
      </c>
      <c r="CN150" s="317">
        <f t="shared" si="557"/>
        <v>0</v>
      </c>
      <c r="CO150" s="288"/>
    </row>
    <row r="151" spans="1:93" ht="19.5" customHeight="1" x14ac:dyDescent="0.25">
      <c r="A151" s="41921" t="s">
        <v>32</v>
      </c>
      <c r="B151" s="41922"/>
      <c r="C151" s="304">
        <f t="shared" si="527"/>
        <v>0</v>
      </c>
      <c r="D151" s="305">
        <f t="shared" si="527"/>
        <v>0</v>
      </c>
      <c r="E151" s="305">
        <f t="shared" si="527"/>
        <v>0</v>
      </c>
      <c r="F151" s="305">
        <f t="shared" si="527"/>
        <v>0</v>
      </c>
      <c r="G151" s="305">
        <f t="shared" si="527"/>
        <v>0</v>
      </c>
      <c r="H151" s="306">
        <f t="shared" si="528"/>
        <v>0</v>
      </c>
      <c r="I151" s="307">
        <f t="shared" si="529"/>
        <v>0</v>
      </c>
      <c r="J151" s="305">
        <f t="shared" si="529"/>
        <v>0</v>
      </c>
      <c r="K151" s="305">
        <f t="shared" si="529"/>
        <v>0</v>
      </c>
      <c r="L151" s="305">
        <f t="shared" si="529"/>
        <v>0</v>
      </c>
      <c r="M151" s="305">
        <f t="shared" si="529"/>
        <v>0</v>
      </c>
      <c r="N151" s="308">
        <f t="shared" si="530"/>
        <v>0</v>
      </c>
      <c r="O151" s="304">
        <f t="shared" si="531"/>
        <v>0</v>
      </c>
      <c r="P151" s="305">
        <f t="shared" si="531"/>
        <v>0</v>
      </c>
      <c r="Q151" s="305">
        <f t="shared" si="531"/>
        <v>0</v>
      </c>
      <c r="R151" s="305">
        <f t="shared" si="531"/>
        <v>0</v>
      </c>
      <c r="S151" s="305">
        <f t="shared" si="531"/>
        <v>0</v>
      </c>
      <c r="T151" s="306">
        <f t="shared" si="532"/>
        <v>0</v>
      </c>
      <c r="U151" s="307">
        <f t="shared" si="533"/>
        <v>0</v>
      </c>
      <c r="V151" s="305">
        <f t="shared" si="533"/>
        <v>0</v>
      </c>
      <c r="W151" s="305">
        <f t="shared" si="533"/>
        <v>0</v>
      </c>
      <c r="X151" s="305">
        <f t="shared" si="533"/>
        <v>0</v>
      </c>
      <c r="Y151" s="305">
        <f t="shared" si="533"/>
        <v>0</v>
      </c>
      <c r="Z151" s="308">
        <f t="shared" si="534"/>
        <v>0</v>
      </c>
      <c r="AA151" s="304">
        <f t="shared" si="535"/>
        <v>0</v>
      </c>
      <c r="AB151" s="305">
        <f t="shared" si="535"/>
        <v>0</v>
      </c>
      <c r="AC151" s="305">
        <f t="shared" si="535"/>
        <v>0</v>
      </c>
      <c r="AD151" s="305">
        <f t="shared" si="535"/>
        <v>0</v>
      </c>
      <c r="AE151" s="305">
        <f t="shared" si="535"/>
        <v>0</v>
      </c>
      <c r="AF151" s="306">
        <f t="shared" si="536"/>
        <v>0</v>
      </c>
      <c r="AG151" s="304">
        <f t="shared" si="537"/>
        <v>0</v>
      </c>
      <c r="AH151" s="305">
        <f t="shared" si="537"/>
        <v>0</v>
      </c>
      <c r="AI151" s="305">
        <f t="shared" si="537"/>
        <v>0</v>
      </c>
      <c r="AJ151" s="305">
        <f t="shared" si="537"/>
        <v>0</v>
      </c>
      <c r="AK151" s="305">
        <f t="shared" si="537"/>
        <v>0</v>
      </c>
      <c r="AL151" s="306">
        <f t="shared" si="538"/>
        <v>0</v>
      </c>
      <c r="AM151" s="304">
        <f t="shared" si="539"/>
        <v>0</v>
      </c>
      <c r="AN151" s="305">
        <f t="shared" si="539"/>
        <v>0</v>
      </c>
      <c r="AO151" s="305">
        <f t="shared" si="539"/>
        <v>0</v>
      </c>
      <c r="AP151" s="305">
        <f t="shared" si="539"/>
        <v>0</v>
      </c>
      <c r="AQ151" s="305">
        <f t="shared" si="539"/>
        <v>0</v>
      </c>
      <c r="AR151" s="306">
        <f t="shared" si="540"/>
        <v>0</v>
      </c>
      <c r="AS151" s="304">
        <f t="shared" si="541"/>
        <v>0</v>
      </c>
      <c r="AT151" s="305">
        <f t="shared" si="541"/>
        <v>0</v>
      </c>
      <c r="AU151" s="305">
        <f t="shared" si="541"/>
        <v>0</v>
      </c>
      <c r="AV151" s="305">
        <f t="shared" si="541"/>
        <v>0</v>
      </c>
      <c r="AW151" s="305">
        <f t="shared" si="541"/>
        <v>0</v>
      </c>
      <c r="AX151" s="306">
        <f t="shared" si="542"/>
        <v>0</v>
      </c>
      <c r="AY151" s="304">
        <f t="shared" si="543"/>
        <v>0</v>
      </c>
      <c r="AZ151" s="305">
        <f t="shared" si="543"/>
        <v>0</v>
      </c>
      <c r="BA151" s="305">
        <f t="shared" si="543"/>
        <v>0</v>
      </c>
      <c r="BB151" s="305">
        <f t="shared" si="543"/>
        <v>0</v>
      </c>
      <c r="BC151" s="305">
        <f t="shared" si="543"/>
        <v>0</v>
      </c>
      <c r="BD151" s="306">
        <f t="shared" si="544"/>
        <v>0</v>
      </c>
      <c r="BE151" s="304">
        <f t="shared" si="545"/>
        <v>0</v>
      </c>
      <c r="BF151" s="305">
        <f t="shared" si="545"/>
        <v>0</v>
      </c>
      <c r="BG151" s="305">
        <f t="shared" si="545"/>
        <v>0</v>
      </c>
      <c r="BH151" s="305">
        <f t="shared" si="545"/>
        <v>0</v>
      </c>
      <c r="BI151" s="305">
        <f t="shared" si="545"/>
        <v>0</v>
      </c>
      <c r="BJ151" s="306">
        <f t="shared" si="546"/>
        <v>0</v>
      </c>
      <c r="BK151" s="304">
        <f t="shared" si="547"/>
        <v>0</v>
      </c>
      <c r="BL151" s="305">
        <f t="shared" si="547"/>
        <v>0</v>
      </c>
      <c r="BM151" s="305">
        <f t="shared" si="547"/>
        <v>0</v>
      </c>
      <c r="BN151" s="305">
        <f t="shared" si="547"/>
        <v>0</v>
      </c>
      <c r="BO151" s="305">
        <f t="shared" si="547"/>
        <v>0</v>
      </c>
      <c r="BP151" s="306">
        <f t="shared" si="548"/>
        <v>0</v>
      </c>
      <c r="BQ151" s="304">
        <f t="shared" si="549"/>
        <v>0</v>
      </c>
      <c r="BR151" s="305">
        <f t="shared" si="549"/>
        <v>0</v>
      </c>
      <c r="BS151" s="305">
        <f t="shared" si="549"/>
        <v>0</v>
      </c>
      <c r="BT151" s="305">
        <f t="shared" si="549"/>
        <v>0</v>
      </c>
      <c r="BU151" s="305">
        <f t="shared" si="549"/>
        <v>0</v>
      </c>
      <c r="BV151" s="306">
        <f t="shared" si="550"/>
        <v>0</v>
      </c>
      <c r="BW151" s="304">
        <f t="shared" si="551"/>
        <v>0</v>
      </c>
      <c r="BX151" s="305">
        <f t="shared" si="551"/>
        <v>0</v>
      </c>
      <c r="BY151" s="305">
        <f t="shared" si="551"/>
        <v>0</v>
      </c>
      <c r="BZ151" s="305">
        <f t="shared" si="551"/>
        <v>0</v>
      </c>
      <c r="CA151" s="305">
        <f t="shared" si="551"/>
        <v>0</v>
      </c>
      <c r="CB151" s="306">
        <f t="shared" si="552"/>
        <v>0</v>
      </c>
      <c r="CC151" s="304">
        <f t="shared" si="553"/>
        <v>0</v>
      </c>
      <c r="CD151" s="305">
        <f t="shared" si="553"/>
        <v>0</v>
      </c>
      <c r="CE151" s="305">
        <f t="shared" si="553"/>
        <v>0</v>
      </c>
      <c r="CF151" s="305">
        <f t="shared" si="553"/>
        <v>0</v>
      </c>
      <c r="CG151" s="305">
        <f t="shared" si="553"/>
        <v>0</v>
      </c>
      <c r="CH151" s="306">
        <f t="shared" si="554"/>
        <v>0</v>
      </c>
      <c r="CI151" s="309">
        <f t="shared" si="555"/>
        <v>0</v>
      </c>
      <c r="CJ151" s="309">
        <f t="shared" si="556"/>
        <v>0</v>
      </c>
      <c r="CK151" s="309">
        <f t="shared" si="556"/>
        <v>0</v>
      </c>
      <c r="CL151" s="309">
        <f t="shared" si="556"/>
        <v>0</v>
      </c>
      <c r="CM151" s="309">
        <f t="shared" si="556"/>
        <v>0</v>
      </c>
      <c r="CN151" s="310">
        <f t="shared" si="557"/>
        <v>0</v>
      </c>
      <c r="CO151" s="288"/>
    </row>
    <row r="152" spans="1:93" ht="19.5" customHeight="1" x14ac:dyDescent="0.25">
      <c r="A152" s="41915" t="s">
        <v>33</v>
      </c>
      <c r="B152" s="41916"/>
      <c r="C152" s="311">
        <f t="shared" si="527"/>
        <v>0</v>
      </c>
      <c r="D152" s="312">
        <f t="shared" si="527"/>
        <v>0</v>
      </c>
      <c r="E152" s="312">
        <f t="shared" si="527"/>
        <v>0</v>
      </c>
      <c r="F152" s="312">
        <f t="shared" si="527"/>
        <v>0</v>
      </c>
      <c r="G152" s="312">
        <f t="shared" si="527"/>
        <v>0</v>
      </c>
      <c r="H152" s="313">
        <f t="shared" si="528"/>
        <v>0</v>
      </c>
      <c r="I152" s="314">
        <f t="shared" si="529"/>
        <v>0</v>
      </c>
      <c r="J152" s="312">
        <f t="shared" si="529"/>
        <v>0</v>
      </c>
      <c r="K152" s="312">
        <f t="shared" si="529"/>
        <v>0</v>
      </c>
      <c r="L152" s="312">
        <f t="shared" si="529"/>
        <v>0</v>
      </c>
      <c r="M152" s="312">
        <f t="shared" si="529"/>
        <v>0</v>
      </c>
      <c r="N152" s="315">
        <f t="shared" si="530"/>
        <v>0</v>
      </c>
      <c r="O152" s="311">
        <f t="shared" si="531"/>
        <v>0</v>
      </c>
      <c r="P152" s="312">
        <f t="shared" si="531"/>
        <v>0</v>
      </c>
      <c r="Q152" s="312">
        <f t="shared" si="531"/>
        <v>0</v>
      </c>
      <c r="R152" s="312">
        <f t="shared" si="531"/>
        <v>0</v>
      </c>
      <c r="S152" s="312">
        <f t="shared" si="531"/>
        <v>0</v>
      </c>
      <c r="T152" s="313">
        <f t="shared" si="532"/>
        <v>0</v>
      </c>
      <c r="U152" s="314">
        <f t="shared" si="533"/>
        <v>0</v>
      </c>
      <c r="V152" s="312">
        <f t="shared" si="533"/>
        <v>0</v>
      </c>
      <c r="W152" s="312">
        <f t="shared" si="533"/>
        <v>0</v>
      </c>
      <c r="X152" s="312">
        <f t="shared" si="533"/>
        <v>0</v>
      </c>
      <c r="Y152" s="312">
        <f t="shared" si="533"/>
        <v>0</v>
      </c>
      <c r="Z152" s="315">
        <f t="shared" si="534"/>
        <v>0</v>
      </c>
      <c r="AA152" s="311">
        <f t="shared" si="535"/>
        <v>0</v>
      </c>
      <c r="AB152" s="312">
        <f t="shared" si="535"/>
        <v>0</v>
      </c>
      <c r="AC152" s="312">
        <f t="shared" si="535"/>
        <v>0</v>
      </c>
      <c r="AD152" s="312">
        <f t="shared" si="535"/>
        <v>0</v>
      </c>
      <c r="AE152" s="312">
        <f t="shared" si="535"/>
        <v>0</v>
      </c>
      <c r="AF152" s="313">
        <f t="shared" si="536"/>
        <v>0</v>
      </c>
      <c r="AG152" s="311">
        <f t="shared" si="537"/>
        <v>0</v>
      </c>
      <c r="AH152" s="312">
        <f t="shared" si="537"/>
        <v>0</v>
      </c>
      <c r="AI152" s="312">
        <f t="shared" si="537"/>
        <v>0</v>
      </c>
      <c r="AJ152" s="312">
        <f t="shared" si="537"/>
        <v>0</v>
      </c>
      <c r="AK152" s="312">
        <f t="shared" si="537"/>
        <v>0</v>
      </c>
      <c r="AL152" s="313">
        <f t="shared" si="538"/>
        <v>0</v>
      </c>
      <c r="AM152" s="311">
        <f t="shared" si="539"/>
        <v>0</v>
      </c>
      <c r="AN152" s="312">
        <f t="shared" si="539"/>
        <v>0</v>
      </c>
      <c r="AO152" s="312">
        <f t="shared" si="539"/>
        <v>0</v>
      </c>
      <c r="AP152" s="312">
        <f t="shared" si="539"/>
        <v>0</v>
      </c>
      <c r="AQ152" s="312">
        <f t="shared" si="539"/>
        <v>0</v>
      </c>
      <c r="AR152" s="313">
        <f t="shared" si="540"/>
        <v>0</v>
      </c>
      <c r="AS152" s="311">
        <f t="shared" si="541"/>
        <v>0</v>
      </c>
      <c r="AT152" s="312">
        <f t="shared" si="541"/>
        <v>0</v>
      </c>
      <c r="AU152" s="312">
        <f t="shared" si="541"/>
        <v>0</v>
      </c>
      <c r="AV152" s="312">
        <f t="shared" si="541"/>
        <v>0</v>
      </c>
      <c r="AW152" s="312">
        <f t="shared" si="541"/>
        <v>0</v>
      </c>
      <c r="AX152" s="313">
        <f t="shared" si="542"/>
        <v>0</v>
      </c>
      <c r="AY152" s="311">
        <f t="shared" si="543"/>
        <v>0</v>
      </c>
      <c r="AZ152" s="312">
        <f t="shared" si="543"/>
        <v>0</v>
      </c>
      <c r="BA152" s="312">
        <f t="shared" si="543"/>
        <v>0</v>
      </c>
      <c r="BB152" s="312">
        <f t="shared" si="543"/>
        <v>0</v>
      </c>
      <c r="BC152" s="312">
        <f t="shared" si="543"/>
        <v>0</v>
      </c>
      <c r="BD152" s="313">
        <f t="shared" si="544"/>
        <v>0</v>
      </c>
      <c r="BE152" s="311">
        <f t="shared" si="545"/>
        <v>0</v>
      </c>
      <c r="BF152" s="312">
        <f t="shared" si="545"/>
        <v>0</v>
      </c>
      <c r="BG152" s="312">
        <f t="shared" si="545"/>
        <v>0</v>
      </c>
      <c r="BH152" s="312">
        <f t="shared" si="545"/>
        <v>0</v>
      </c>
      <c r="BI152" s="312">
        <f t="shared" si="545"/>
        <v>0</v>
      </c>
      <c r="BJ152" s="313">
        <f t="shared" si="546"/>
        <v>0</v>
      </c>
      <c r="BK152" s="311">
        <f t="shared" si="547"/>
        <v>0</v>
      </c>
      <c r="BL152" s="312">
        <f t="shared" si="547"/>
        <v>0</v>
      </c>
      <c r="BM152" s="312">
        <f t="shared" si="547"/>
        <v>0</v>
      </c>
      <c r="BN152" s="312">
        <f t="shared" si="547"/>
        <v>0</v>
      </c>
      <c r="BO152" s="312">
        <f t="shared" si="547"/>
        <v>0</v>
      </c>
      <c r="BP152" s="313">
        <f t="shared" si="548"/>
        <v>0</v>
      </c>
      <c r="BQ152" s="311">
        <f t="shared" si="549"/>
        <v>0</v>
      </c>
      <c r="BR152" s="312">
        <f t="shared" si="549"/>
        <v>0</v>
      </c>
      <c r="BS152" s="312">
        <f t="shared" si="549"/>
        <v>0</v>
      </c>
      <c r="BT152" s="312">
        <f t="shared" si="549"/>
        <v>0</v>
      </c>
      <c r="BU152" s="312">
        <f t="shared" si="549"/>
        <v>0</v>
      </c>
      <c r="BV152" s="313">
        <f t="shared" si="550"/>
        <v>0</v>
      </c>
      <c r="BW152" s="311">
        <f t="shared" si="551"/>
        <v>0</v>
      </c>
      <c r="BX152" s="312">
        <f t="shared" si="551"/>
        <v>0</v>
      </c>
      <c r="BY152" s="312">
        <f t="shared" si="551"/>
        <v>0</v>
      </c>
      <c r="BZ152" s="312">
        <f t="shared" si="551"/>
        <v>0</v>
      </c>
      <c r="CA152" s="312">
        <f t="shared" si="551"/>
        <v>0</v>
      </c>
      <c r="CB152" s="313">
        <f t="shared" si="552"/>
        <v>0</v>
      </c>
      <c r="CC152" s="311">
        <f t="shared" si="553"/>
        <v>0</v>
      </c>
      <c r="CD152" s="312">
        <f t="shared" si="553"/>
        <v>0</v>
      </c>
      <c r="CE152" s="312">
        <f t="shared" si="553"/>
        <v>0</v>
      </c>
      <c r="CF152" s="312">
        <f t="shared" si="553"/>
        <v>0</v>
      </c>
      <c r="CG152" s="312">
        <f t="shared" si="553"/>
        <v>0</v>
      </c>
      <c r="CH152" s="313">
        <f t="shared" si="554"/>
        <v>0</v>
      </c>
      <c r="CI152" s="316">
        <f t="shared" si="555"/>
        <v>0</v>
      </c>
      <c r="CJ152" s="316">
        <f t="shared" si="556"/>
        <v>0</v>
      </c>
      <c r="CK152" s="316">
        <f t="shared" si="556"/>
        <v>0</v>
      </c>
      <c r="CL152" s="316">
        <f t="shared" si="556"/>
        <v>0</v>
      </c>
      <c r="CM152" s="316">
        <f t="shared" si="556"/>
        <v>0</v>
      </c>
      <c r="CN152" s="317">
        <f t="shared" si="557"/>
        <v>0</v>
      </c>
      <c r="CO152" s="288"/>
    </row>
    <row r="153" spans="1:93" ht="19.5" customHeight="1" x14ac:dyDescent="0.25">
      <c r="A153" s="41915" t="s">
        <v>34</v>
      </c>
      <c r="B153" s="41916"/>
      <c r="C153" s="311">
        <f t="shared" si="527"/>
        <v>0</v>
      </c>
      <c r="D153" s="312">
        <f t="shared" si="527"/>
        <v>0</v>
      </c>
      <c r="E153" s="312">
        <f t="shared" si="527"/>
        <v>0</v>
      </c>
      <c r="F153" s="312">
        <f t="shared" si="527"/>
        <v>0</v>
      </c>
      <c r="G153" s="312">
        <f t="shared" si="527"/>
        <v>0</v>
      </c>
      <c r="H153" s="313">
        <f t="shared" si="528"/>
        <v>0</v>
      </c>
      <c r="I153" s="314">
        <f t="shared" si="529"/>
        <v>0</v>
      </c>
      <c r="J153" s="312">
        <f t="shared" si="529"/>
        <v>0</v>
      </c>
      <c r="K153" s="312">
        <f t="shared" si="529"/>
        <v>0</v>
      </c>
      <c r="L153" s="312">
        <f t="shared" si="529"/>
        <v>0</v>
      </c>
      <c r="M153" s="312">
        <f t="shared" si="529"/>
        <v>0</v>
      </c>
      <c r="N153" s="315">
        <f t="shared" si="530"/>
        <v>0</v>
      </c>
      <c r="O153" s="311">
        <f t="shared" si="531"/>
        <v>0</v>
      </c>
      <c r="P153" s="312">
        <f t="shared" si="531"/>
        <v>0</v>
      </c>
      <c r="Q153" s="312">
        <f t="shared" si="531"/>
        <v>0</v>
      </c>
      <c r="R153" s="312">
        <f t="shared" si="531"/>
        <v>0</v>
      </c>
      <c r="S153" s="312">
        <f t="shared" si="531"/>
        <v>0</v>
      </c>
      <c r="T153" s="313">
        <f t="shared" si="532"/>
        <v>0</v>
      </c>
      <c r="U153" s="314">
        <f t="shared" si="533"/>
        <v>0</v>
      </c>
      <c r="V153" s="312">
        <f t="shared" si="533"/>
        <v>0</v>
      </c>
      <c r="W153" s="312">
        <f t="shared" si="533"/>
        <v>0</v>
      </c>
      <c r="X153" s="312">
        <f t="shared" si="533"/>
        <v>0</v>
      </c>
      <c r="Y153" s="312">
        <f t="shared" si="533"/>
        <v>0</v>
      </c>
      <c r="Z153" s="315">
        <f t="shared" si="534"/>
        <v>0</v>
      </c>
      <c r="AA153" s="311">
        <f t="shared" si="535"/>
        <v>0</v>
      </c>
      <c r="AB153" s="312">
        <f t="shared" si="535"/>
        <v>0</v>
      </c>
      <c r="AC153" s="312">
        <f t="shared" si="535"/>
        <v>0</v>
      </c>
      <c r="AD153" s="312">
        <f t="shared" si="535"/>
        <v>0</v>
      </c>
      <c r="AE153" s="312">
        <f t="shared" si="535"/>
        <v>0</v>
      </c>
      <c r="AF153" s="313">
        <f t="shared" si="536"/>
        <v>0</v>
      </c>
      <c r="AG153" s="311">
        <f t="shared" si="537"/>
        <v>0</v>
      </c>
      <c r="AH153" s="312">
        <f t="shared" si="537"/>
        <v>0</v>
      </c>
      <c r="AI153" s="312">
        <f t="shared" si="537"/>
        <v>0</v>
      </c>
      <c r="AJ153" s="312">
        <f t="shared" si="537"/>
        <v>0</v>
      </c>
      <c r="AK153" s="312">
        <f t="shared" si="537"/>
        <v>0</v>
      </c>
      <c r="AL153" s="313">
        <f t="shared" si="538"/>
        <v>0</v>
      </c>
      <c r="AM153" s="311">
        <f t="shared" si="539"/>
        <v>0</v>
      </c>
      <c r="AN153" s="312">
        <f t="shared" si="539"/>
        <v>0</v>
      </c>
      <c r="AO153" s="312">
        <f t="shared" si="539"/>
        <v>0</v>
      </c>
      <c r="AP153" s="312">
        <f t="shared" si="539"/>
        <v>0</v>
      </c>
      <c r="AQ153" s="312">
        <f t="shared" si="539"/>
        <v>0</v>
      </c>
      <c r="AR153" s="313">
        <f t="shared" si="540"/>
        <v>0</v>
      </c>
      <c r="AS153" s="311">
        <f t="shared" si="541"/>
        <v>0</v>
      </c>
      <c r="AT153" s="312">
        <f t="shared" si="541"/>
        <v>0</v>
      </c>
      <c r="AU153" s="312">
        <f t="shared" si="541"/>
        <v>0</v>
      </c>
      <c r="AV153" s="312">
        <f t="shared" si="541"/>
        <v>0</v>
      </c>
      <c r="AW153" s="312">
        <f t="shared" si="541"/>
        <v>0</v>
      </c>
      <c r="AX153" s="313">
        <f t="shared" si="542"/>
        <v>0</v>
      </c>
      <c r="AY153" s="311">
        <f t="shared" si="543"/>
        <v>0</v>
      </c>
      <c r="AZ153" s="312">
        <f t="shared" si="543"/>
        <v>0</v>
      </c>
      <c r="BA153" s="312">
        <f t="shared" si="543"/>
        <v>0</v>
      </c>
      <c r="BB153" s="312">
        <f t="shared" si="543"/>
        <v>0</v>
      </c>
      <c r="BC153" s="312">
        <f t="shared" si="543"/>
        <v>0</v>
      </c>
      <c r="BD153" s="313">
        <f t="shared" si="544"/>
        <v>0</v>
      </c>
      <c r="BE153" s="311">
        <f t="shared" si="545"/>
        <v>0</v>
      </c>
      <c r="BF153" s="312">
        <f t="shared" si="545"/>
        <v>0</v>
      </c>
      <c r="BG153" s="312">
        <f t="shared" si="545"/>
        <v>0</v>
      </c>
      <c r="BH153" s="312">
        <f t="shared" si="545"/>
        <v>0</v>
      </c>
      <c r="BI153" s="312">
        <f t="shared" si="545"/>
        <v>0</v>
      </c>
      <c r="BJ153" s="313">
        <f t="shared" si="546"/>
        <v>0</v>
      </c>
      <c r="BK153" s="311">
        <f t="shared" si="547"/>
        <v>0</v>
      </c>
      <c r="BL153" s="312">
        <f t="shared" si="547"/>
        <v>0</v>
      </c>
      <c r="BM153" s="312">
        <f t="shared" si="547"/>
        <v>0</v>
      </c>
      <c r="BN153" s="312">
        <f t="shared" si="547"/>
        <v>0</v>
      </c>
      <c r="BO153" s="312">
        <f t="shared" si="547"/>
        <v>0</v>
      </c>
      <c r="BP153" s="313">
        <f t="shared" si="548"/>
        <v>0</v>
      </c>
      <c r="BQ153" s="311">
        <f t="shared" si="549"/>
        <v>0</v>
      </c>
      <c r="BR153" s="312">
        <f t="shared" si="549"/>
        <v>0</v>
      </c>
      <c r="BS153" s="312">
        <f t="shared" si="549"/>
        <v>0</v>
      </c>
      <c r="BT153" s="312">
        <f t="shared" si="549"/>
        <v>0</v>
      </c>
      <c r="BU153" s="312">
        <f t="shared" si="549"/>
        <v>0</v>
      </c>
      <c r="BV153" s="313">
        <f t="shared" si="550"/>
        <v>0</v>
      </c>
      <c r="BW153" s="311">
        <f t="shared" si="551"/>
        <v>0</v>
      </c>
      <c r="BX153" s="312">
        <f t="shared" si="551"/>
        <v>0</v>
      </c>
      <c r="BY153" s="312">
        <f t="shared" si="551"/>
        <v>0</v>
      </c>
      <c r="BZ153" s="312">
        <f t="shared" si="551"/>
        <v>0</v>
      </c>
      <c r="CA153" s="312">
        <f t="shared" si="551"/>
        <v>0</v>
      </c>
      <c r="CB153" s="313">
        <f t="shared" si="552"/>
        <v>0</v>
      </c>
      <c r="CC153" s="311">
        <f t="shared" si="553"/>
        <v>0</v>
      </c>
      <c r="CD153" s="312">
        <f t="shared" si="553"/>
        <v>0</v>
      </c>
      <c r="CE153" s="312">
        <f t="shared" si="553"/>
        <v>0</v>
      </c>
      <c r="CF153" s="312">
        <f t="shared" si="553"/>
        <v>0</v>
      </c>
      <c r="CG153" s="312">
        <f t="shared" si="553"/>
        <v>0</v>
      </c>
      <c r="CH153" s="313">
        <f t="shared" si="554"/>
        <v>0</v>
      </c>
      <c r="CI153" s="316">
        <f t="shared" si="555"/>
        <v>0</v>
      </c>
      <c r="CJ153" s="316">
        <f t="shared" si="556"/>
        <v>0</v>
      </c>
      <c r="CK153" s="316">
        <f t="shared" si="556"/>
        <v>0</v>
      </c>
      <c r="CL153" s="316">
        <f t="shared" si="556"/>
        <v>0</v>
      </c>
      <c r="CM153" s="316">
        <f t="shared" si="556"/>
        <v>0</v>
      </c>
      <c r="CN153" s="317">
        <f t="shared" si="557"/>
        <v>0</v>
      </c>
      <c r="CO153" s="288"/>
    </row>
    <row r="154" spans="1:93" ht="19.5" customHeight="1" x14ac:dyDescent="0.25">
      <c r="A154" s="41917" t="s">
        <v>35</v>
      </c>
      <c r="B154" s="41918"/>
      <c r="C154" s="412">
        <f t="shared" si="527"/>
        <v>0</v>
      </c>
      <c r="D154" s="413">
        <f t="shared" si="527"/>
        <v>0</v>
      </c>
      <c r="E154" s="413">
        <f t="shared" si="527"/>
        <v>0</v>
      </c>
      <c r="F154" s="413">
        <f t="shared" si="527"/>
        <v>0</v>
      </c>
      <c r="G154" s="413">
        <f t="shared" si="527"/>
        <v>0</v>
      </c>
      <c r="H154" s="414">
        <f t="shared" si="528"/>
        <v>0</v>
      </c>
      <c r="I154" s="415">
        <f t="shared" si="529"/>
        <v>0</v>
      </c>
      <c r="J154" s="413">
        <f t="shared" si="529"/>
        <v>0</v>
      </c>
      <c r="K154" s="413">
        <f t="shared" si="529"/>
        <v>0</v>
      </c>
      <c r="L154" s="413">
        <f t="shared" si="529"/>
        <v>0</v>
      </c>
      <c r="M154" s="413">
        <f t="shared" si="529"/>
        <v>0</v>
      </c>
      <c r="N154" s="416">
        <f t="shared" si="530"/>
        <v>0</v>
      </c>
      <c r="O154" s="412">
        <f t="shared" si="531"/>
        <v>0</v>
      </c>
      <c r="P154" s="413">
        <f t="shared" si="531"/>
        <v>0</v>
      </c>
      <c r="Q154" s="413">
        <f t="shared" si="531"/>
        <v>0</v>
      </c>
      <c r="R154" s="413">
        <f t="shared" si="531"/>
        <v>0</v>
      </c>
      <c r="S154" s="413">
        <f t="shared" si="531"/>
        <v>0</v>
      </c>
      <c r="T154" s="414">
        <f t="shared" si="532"/>
        <v>0</v>
      </c>
      <c r="U154" s="415">
        <f t="shared" si="533"/>
        <v>0</v>
      </c>
      <c r="V154" s="413">
        <f t="shared" si="533"/>
        <v>0</v>
      </c>
      <c r="W154" s="413">
        <f t="shared" si="533"/>
        <v>0</v>
      </c>
      <c r="X154" s="413">
        <f t="shared" si="533"/>
        <v>0</v>
      </c>
      <c r="Y154" s="413">
        <f t="shared" si="533"/>
        <v>0</v>
      </c>
      <c r="Z154" s="416">
        <f t="shared" si="534"/>
        <v>0</v>
      </c>
      <c r="AA154" s="412">
        <f t="shared" si="535"/>
        <v>0</v>
      </c>
      <c r="AB154" s="413">
        <f t="shared" si="535"/>
        <v>0</v>
      </c>
      <c r="AC154" s="413">
        <f t="shared" si="535"/>
        <v>0</v>
      </c>
      <c r="AD154" s="413">
        <f t="shared" si="535"/>
        <v>0</v>
      </c>
      <c r="AE154" s="413">
        <f t="shared" si="535"/>
        <v>0</v>
      </c>
      <c r="AF154" s="414">
        <f t="shared" si="536"/>
        <v>0</v>
      </c>
      <c r="AG154" s="412">
        <f t="shared" si="537"/>
        <v>0</v>
      </c>
      <c r="AH154" s="413">
        <f t="shared" si="537"/>
        <v>0</v>
      </c>
      <c r="AI154" s="413">
        <f t="shared" si="537"/>
        <v>0</v>
      </c>
      <c r="AJ154" s="413">
        <f t="shared" si="537"/>
        <v>0</v>
      </c>
      <c r="AK154" s="413">
        <f t="shared" si="537"/>
        <v>0</v>
      </c>
      <c r="AL154" s="414">
        <f t="shared" si="538"/>
        <v>0</v>
      </c>
      <c r="AM154" s="412">
        <f t="shared" si="539"/>
        <v>0</v>
      </c>
      <c r="AN154" s="413">
        <f t="shared" si="539"/>
        <v>0</v>
      </c>
      <c r="AO154" s="413">
        <f t="shared" si="539"/>
        <v>0</v>
      </c>
      <c r="AP154" s="413">
        <f t="shared" si="539"/>
        <v>0</v>
      </c>
      <c r="AQ154" s="413">
        <f t="shared" si="539"/>
        <v>0</v>
      </c>
      <c r="AR154" s="414">
        <f t="shared" si="540"/>
        <v>0</v>
      </c>
      <c r="AS154" s="412">
        <f t="shared" si="541"/>
        <v>0</v>
      </c>
      <c r="AT154" s="413">
        <f t="shared" si="541"/>
        <v>0</v>
      </c>
      <c r="AU154" s="413">
        <f t="shared" si="541"/>
        <v>0</v>
      </c>
      <c r="AV154" s="413">
        <f t="shared" si="541"/>
        <v>0</v>
      </c>
      <c r="AW154" s="413">
        <f t="shared" si="541"/>
        <v>0</v>
      </c>
      <c r="AX154" s="414">
        <f t="shared" si="542"/>
        <v>0</v>
      </c>
      <c r="AY154" s="412">
        <f t="shared" si="543"/>
        <v>0</v>
      </c>
      <c r="AZ154" s="413">
        <f t="shared" si="543"/>
        <v>0</v>
      </c>
      <c r="BA154" s="413">
        <f t="shared" si="543"/>
        <v>0</v>
      </c>
      <c r="BB154" s="413">
        <f t="shared" si="543"/>
        <v>0</v>
      </c>
      <c r="BC154" s="413">
        <f t="shared" si="543"/>
        <v>0</v>
      </c>
      <c r="BD154" s="414">
        <f t="shared" si="544"/>
        <v>0</v>
      </c>
      <c r="BE154" s="412">
        <f t="shared" si="545"/>
        <v>0</v>
      </c>
      <c r="BF154" s="413">
        <f t="shared" si="545"/>
        <v>0</v>
      </c>
      <c r="BG154" s="413">
        <f t="shared" si="545"/>
        <v>0</v>
      </c>
      <c r="BH154" s="413">
        <f t="shared" si="545"/>
        <v>0</v>
      </c>
      <c r="BI154" s="413">
        <f t="shared" si="545"/>
        <v>0</v>
      </c>
      <c r="BJ154" s="414">
        <f t="shared" si="546"/>
        <v>0</v>
      </c>
      <c r="BK154" s="412">
        <f t="shared" si="547"/>
        <v>0</v>
      </c>
      <c r="BL154" s="413">
        <f t="shared" si="547"/>
        <v>0</v>
      </c>
      <c r="BM154" s="413">
        <f t="shared" si="547"/>
        <v>0</v>
      </c>
      <c r="BN154" s="413">
        <f t="shared" si="547"/>
        <v>0</v>
      </c>
      <c r="BO154" s="413">
        <f t="shared" si="547"/>
        <v>0</v>
      </c>
      <c r="BP154" s="414">
        <f t="shared" si="548"/>
        <v>0</v>
      </c>
      <c r="BQ154" s="412">
        <f t="shared" si="549"/>
        <v>0</v>
      </c>
      <c r="BR154" s="413">
        <f t="shared" si="549"/>
        <v>0</v>
      </c>
      <c r="BS154" s="413">
        <f t="shared" si="549"/>
        <v>0</v>
      </c>
      <c r="BT154" s="413">
        <f t="shared" si="549"/>
        <v>0</v>
      </c>
      <c r="BU154" s="413">
        <f t="shared" si="549"/>
        <v>0</v>
      </c>
      <c r="BV154" s="414">
        <f t="shared" si="550"/>
        <v>0</v>
      </c>
      <c r="BW154" s="412">
        <f t="shared" si="551"/>
        <v>0</v>
      </c>
      <c r="BX154" s="413">
        <f t="shared" si="551"/>
        <v>0</v>
      </c>
      <c r="BY154" s="413">
        <f t="shared" si="551"/>
        <v>0</v>
      </c>
      <c r="BZ154" s="413">
        <f t="shared" si="551"/>
        <v>0</v>
      </c>
      <c r="CA154" s="413">
        <f t="shared" si="551"/>
        <v>0</v>
      </c>
      <c r="CB154" s="414">
        <f t="shared" si="552"/>
        <v>0</v>
      </c>
      <c r="CC154" s="412">
        <f t="shared" si="553"/>
        <v>0</v>
      </c>
      <c r="CD154" s="413">
        <f t="shared" si="553"/>
        <v>0</v>
      </c>
      <c r="CE154" s="413">
        <f t="shared" si="553"/>
        <v>0</v>
      </c>
      <c r="CF154" s="413">
        <f t="shared" si="553"/>
        <v>0</v>
      </c>
      <c r="CG154" s="413">
        <f t="shared" si="553"/>
        <v>0</v>
      </c>
      <c r="CH154" s="414">
        <f t="shared" si="554"/>
        <v>0</v>
      </c>
      <c r="CI154" s="417">
        <f t="shared" si="555"/>
        <v>0</v>
      </c>
      <c r="CJ154" s="417">
        <f t="shared" si="556"/>
        <v>0</v>
      </c>
      <c r="CK154" s="417">
        <f t="shared" si="556"/>
        <v>0</v>
      </c>
      <c r="CL154" s="417">
        <f t="shared" si="556"/>
        <v>0</v>
      </c>
      <c r="CM154" s="417">
        <f t="shared" si="556"/>
        <v>0</v>
      </c>
      <c r="CN154" s="418">
        <f t="shared" si="557"/>
        <v>0</v>
      </c>
      <c r="CO154" s="288"/>
    </row>
    <row r="155" spans="1:93" ht="19.5" customHeight="1" x14ac:dyDescent="0.25">
      <c r="A155" s="41919" t="s">
        <v>140</v>
      </c>
      <c r="B155" s="41920"/>
      <c r="C155" s="334">
        <f t="shared" ref="C155:AH155" si="558">SUM(C146:C154)</f>
        <v>0</v>
      </c>
      <c r="D155" s="334">
        <f t="shared" si="558"/>
        <v>0</v>
      </c>
      <c r="E155" s="334">
        <f t="shared" si="558"/>
        <v>0</v>
      </c>
      <c r="F155" s="334">
        <f t="shared" si="558"/>
        <v>0</v>
      </c>
      <c r="G155" s="334">
        <f t="shared" si="558"/>
        <v>0</v>
      </c>
      <c r="H155" s="334">
        <f t="shared" si="558"/>
        <v>0</v>
      </c>
      <c r="I155" s="334">
        <f t="shared" si="558"/>
        <v>0</v>
      </c>
      <c r="J155" s="334">
        <f t="shared" si="558"/>
        <v>0</v>
      </c>
      <c r="K155" s="334">
        <f t="shared" si="558"/>
        <v>0</v>
      </c>
      <c r="L155" s="334">
        <f t="shared" si="558"/>
        <v>0</v>
      </c>
      <c r="M155" s="334">
        <f t="shared" si="558"/>
        <v>0</v>
      </c>
      <c r="N155" s="334">
        <f t="shared" si="558"/>
        <v>0</v>
      </c>
      <c r="O155" s="334">
        <f t="shared" si="558"/>
        <v>0</v>
      </c>
      <c r="P155" s="334">
        <f t="shared" si="558"/>
        <v>0</v>
      </c>
      <c r="Q155" s="334">
        <f t="shared" si="558"/>
        <v>0</v>
      </c>
      <c r="R155" s="334">
        <f t="shared" si="558"/>
        <v>0</v>
      </c>
      <c r="S155" s="334">
        <f t="shared" si="558"/>
        <v>0</v>
      </c>
      <c r="T155" s="334">
        <f t="shared" si="558"/>
        <v>0</v>
      </c>
      <c r="U155" s="334">
        <f t="shared" si="558"/>
        <v>0</v>
      </c>
      <c r="V155" s="334">
        <f t="shared" si="558"/>
        <v>0</v>
      </c>
      <c r="W155" s="334">
        <f t="shared" si="558"/>
        <v>0</v>
      </c>
      <c r="X155" s="334">
        <f t="shared" si="558"/>
        <v>0</v>
      </c>
      <c r="Y155" s="334">
        <f t="shared" si="558"/>
        <v>0</v>
      </c>
      <c r="Z155" s="334">
        <f t="shared" si="558"/>
        <v>0</v>
      </c>
      <c r="AA155" s="334">
        <f t="shared" si="558"/>
        <v>0</v>
      </c>
      <c r="AB155" s="334">
        <f t="shared" si="558"/>
        <v>0</v>
      </c>
      <c r="AC155" s="334">
        <f t="shared" si="558"/>
        <v>0</v>
      </c>
      <c r="AD155" s="334">
        <f t="shared" si="558"/>
        <v>0</v>
      </c>
      <c r="AE155" s="334">
        <f t="shared" si="558"/>
        <v>0</v>
      </c>
      <c r="AF155" s="334">
        <f t="shared" si="558"/>
        <v>0</v>
      </c>
      <c r="AG155" s="334">
        <f t="shared" si="558"/>
        <v>0</v>
      </c>
      <c r="AH155" s="334">
        <f t="shared" si="558"/>
        <v>0</v>
      </c>
      <c r="AI155" s="334">
        <f t="shared" ref="AI155:BN155" si="559">SUM(AI146:AI154)</f>
        <v>0</v>
      </c>
      <c r="AJ155" s="334">
        <f t="shared" si="559"/>
        <v>0</v>
      </c>
      <c r="AK155" s="334">
        <f t="shared" si="559"/>
        <v>0</v>
      </c>
      <c r="AL155" s="334">
        <f t="shared" si="559"/>
        <v>0</v>
      </c>
      <c r="AM155" s="334">
        <f t="shared" si="559"/>
        <v>0</v>
      </c>
      <c r="AN155" s="334">
        <f t="shared" si="559"/>
        <v>0</v>
      </c>
      <c r="AO155" s="334">
        <f t="shared" si="559"/>
        <v>0</v>
      </c>
      <c r="AP155" s="334">
        <f t="shared" si="559"/>
        <v>0</v>
      </c>
      <c r="AQ155" s="334">
        <f t="shared" si="559"/>
        <v>0</v>
      </c>
      <c r="AR155" s="334">
        <f t="shared" si="559"/>
        <v>0</v>
      </c>
      <c r="AS155" s="334">
        <f t="shared" si="559"/>
        <v>0</v>
      </c>
      <c r="AT155" s="334">
        <f t="shared" si="559"/>
        <v>0</v>
      </c>
      <c r="AU155" s="334">
        <f t="shared" si="559"/>
        <v>0</v>
      </c>
      <c r="AV155" s="334">
        <f t="shared" si="559"/>
        <v>0</v>
      </c>
      <c r="AW155" s="334">
        <f t="shared" si="559"/>
        <v>0</v>
      </c>
      <c r="AX155" s="334">
        <f t="shared" si="559"/>
        <v>0</v>
      </c>
      <c r="AY155" s="334">
        <f t="shared" si="559"/>
        <v>0</v>
      </c>
      <c r="AZ155" s="334">
        <f t="shared" si="559"/>
        <v>0</v>
      </c>
      <c r="BA155" s="334">
        <f t="shared" si="559"/>
        <v>0</v>
      </c>
      <c r="BB155" s="334">
        <f t="shared" si="559"/>
        <v>0</v>
      </c>
      <c r="BC155" s="334">
        <f t="shared" si="559"/>
        <v>0</v>
      </c>
      <c r="BD155" s="334">
        <f t="shared" si="559"/>
        <v>0</v>
      </c>
      <c r="BE155" s="334">
        <f t="shared" si="559"/>
        <v>0</v>
      </c>
      <c r="BF155" s="334">
        <f t="shared" si="559"/>
        <v>0</v>
      </c>
      <c r="BG155" s="334">
        <f t="shared" si="559"/>
        <v>0</v>
      </c>
      <c r="BH155" s="334">
        <f t="shared" si="559"/>
        <v>0</v>
      </c>
      <c r="BI155" s="334">
        <f t="shared" si="559"/>
        <v>0</v>
      </c>
      <c r="BJ155" s="334">
        <f t="shared" si="559"/>
        <v>0</v>
      </c>
      <c r="BK155" s="334">
        <f t="shared" si="559"/>
        <v>0</v>
      </c>
      <c r="BL155" s="334">
        <f t="shared" si="559"/>
        <v>0</v>
      </c>
      <c r="BM155" s="334">
        <f t="shared" si="559"/>
        <v>0</v>
      </c>
      <c r="BN155" s="334">
        <f t="shared" si="559"/>
        <v>0</v>
      </c>
      <c r="BO155" s="334">
        <f t="shared" ref="BO155:CT155" si="560">SUM(BO146:BO154)</f>
        <v>0</v>
      </c>
      <c r="BP155" s="334">
        <f t="shared" si="560"/>
        <v>0</v>
      </c>
      <c r="BQ155" s="334">
        <f t="shared" si="560"/>
        <v>0</v>
      </c>
      <c r="BR155" s="334">
        <f t="shared" si="560"/>
        <v>0</v>
      </c>
      <c r="BS155" s="334">
        <f t="shared" si="560"/>
        <v>0</v>
      </c>
      <c r="BT155" s="334">
        <f t="shared" si="560"/>
        <v>0</v>
      </c>
      <c r="BU155" s="334">
        <f t="shared" si="560"/>
        <v>0</v>
      </c>
      <c r="BV155" s="334">
        <f t="shared" si="560"/>
        <v>0</v>
      </c>
      <c r="BW155" s="334">
        <f t="shared" si="560"/>
        <v>0</v>
      </c>
      <c r="BX155" s="334">
        <f t="shared" si="560"/>
        <v>0</v>
      </c>
      <c r="BY155" s="334">
        <f t="shared" si="560"/>
        <v>0</v>
      </c>
      <c r="BZ155" s="334">
        <f t="shared" si="560"/>
        <v>0</v>
      </c>
      <c r="CA155" s="334">
        <f t="shared" si="560"/>
        <v>0</v>
      </c>
      <c r="CB155" s="334">
        <f t="shared" si="560"/>
        <v>0</v>
      </c>
      <c r="CC155" s="334">
        <f t="shared" si="560"/>
        <v>0</v>
      </c>
      <c r="CD155" s="334">
        <f t="shared" si="560"/>
        <v>0</v>
      </c>
      <c r="CE155" s="334">
        <f t="shared" si="560"/>
        <v>0</v>
      </c>
      <c r="CF155" s="334">
        <f t="shared" si="560"/>
        <v>0</v>
      </c>
      <c r="CG155" s="334">
        <f t="shared" si="560"/>
        <v>0</v>
      </c>
      <c r="CH155" s="334">
        <f t="shared" si="560"/>
        <v>0</v>
      </c>
      <c r="CI155" s="335">
        <f t="shared" si="560"/>
        <v>0</v>
      </c>
      <c r="CJ155" s="335">
        <f t="shared" si="560"/>
        <v>0</v>
      </c>
      <c r="CK155" s="335">
        <f t="shared" si="560"/>
        <v>0</v>
      </c>
      <c r="CL155" s="335">
        <f t="shared" si="560"/>
        <v>0</v>
      </c>
      <c r="CM155" s="335">
        <f t="shared" si="560"/>
        <v>0</v>
      </c>
      <c r="CN155" s="336">
        <f t="shared" si="560"/>
        <v>0</v>
      </c>
      <c r="CO155" s="291"/>
    </row>
    <row r="156" spans="1:93" ht="19.5" customHeight="1" x14ac:dyDescent="0.25">
      <c r="A156" s="288"/>
      <c r="B156" s="288"/>
      <c r="C156" s="300"/>
      <c r="D156" s="330"/>
      <c r="E156" s="330"/>
      <c r="F156" s="330"/>
      <c r="G156" s="330"/>
      <c r="H156" s="284"/>
      <c r="I156" s="284"/>
      <c r="J156" s="288"/>
      <c r="K156" s="284"/>
      <c r="L156" s="288"/>
      <c r="M156" s="284"/>
      <c r="N156" s="284"/>
      <c r="O156" s="284"/>
      <c r="P156" s="284"/>
      <c r="Q156" s="288"/>
      <c r="R156" s="284"/>
      <c r="S156" s="288"/>
      <c r="T156" s="284"/>
      <c r="U156" s="288"/>
      <c r="V156" s="284"/>
      <c r="W156" s="288"/>
      <c r="X156" s="288"/>
      <c r="Y156" s="288"/>
      <c r="Z156" s="284"/>
      <c r="AA156" s="288"/>
      <c r="AB156" s="284"/>
      <c r="AC156" s="288"/>
      <c r="AD156" s="288"/>
      <c r="AE156" s="288"/>
      <c r="AF156" s="284"/>
      <c r="AG156" s="288"/>
      <c r="AH156" s="284"/>
      <c r="AI156" s="288"/>
      <c r="AJ156" s="288"/>
      <c r="AK156" s="288"/>
      <c r="AL156" s="288"/>
      <c r="AM156" s="288"/>
      <c r="AN156" s="284"/>
      <c r="AO156" s="288"/>
      <c r="AP156" s="288"/>
      <c r="AQ156" s="288"/>
      <c r="AR156" s="288"/>
      <c r="AS156" s="288"/>
      <c r="AT156" s="284"/>
      <c r="AU156" s="288"/>
      <c r="AV156" s="288"/>
      <c r="AW156" s="288"/>
      <c r="AX156" s="288"/>
      <c r="AY156" s="288"/>
      <c r="AZ156" s="284"/>
      <c r="BA156" s="288"/>
      <c r="BB156" s="288"/>
      <c r="BC156" s="288"/>
      <c r="BD156" s="288"/>
      <c r="BE156" s="288"/>
      <c r="BF156" s="284"/>
      <c r="BG156" s="288"/>
      <c r="BH156" s="288"/>
      <c r="BI156" s="288"/>
      <c r="BJ156" s="288"/>
      <c r="BK156" s="288"/>
      <c r="BL156" s="284"/>
      <c r="BM156" s="288"/>
      <c r="BN156" s="288"/>
      <c r="BO156" s="288"/>
      <c r="BP156" s="288"/>
      <c r="BQ156" s="288"/>
      <c r="BR156" s="284"/>
      <c r="BS156" s="288"/>
      <c r="BT156" s="288"/>
      <c r="BU156" s="288"/>
      <c r="BV156" s="288"/>
      <c r="BW156" s="288"/>
      <c r="BX156" s="284"/>
      <c r="BY156" s="288"/>
      <c r="BZ156" s="288"/>
      <c r="CA156" s="284"/>
      <c r="CB156" s="284"/>
      <c r="CC156" s="284"/>
      <c r="CD156" s="284"/>
      <c r="CE156" s="288"/>
      <c r="CF156" s="284"/>
      <c r="CG156" s="288"/>
      <c r="CH156" s="288"/>
      <c r="CI156" s="284"/>
      <c r="CJ156" s="284"/>
      <c r="CK156" s="284"/>
      <c r="CL156" s="284"/>
      <c r="CM156" s="284"/>
      <c r="CN156" s="284"/>
      <c r="CO156" s="291"/>
    </row>
    <row r="157" spans="1:93" ht="19.5" customHeight="1" x14ac:dyDescent="0.25">
      <c r="A157" s="296" t="s">
        <v>177</v>
      </c>
      <c r="B157" s="296"/>
      <c r="C157" s="297"/>
      <c r="D157" s="297"/>
      <c r="E157" s="297"/>
      <c r="F157" s="297"/>
      <c r="G157" s="297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421"/>
      <c r="V157" s="296"/>
      <c r="W157" s="296"/>
      <c r="X157" s="421"/>
      <c r="Y157" s="296"/>
      <c r="Z157" s="296"/>
      <c r="AA157" s="421"/>
      <c r="AB157" s="296"/>
      <c r="AC157" s="296"/>
      <c r="AD157" s="421"/>
      <c r="AE157" s="296"/>
      <c r="AF157" s="296"/>
      <c r="AG157" s="421"/>
      <c r="AH157" s="296"/>
      <c r="AI157" s="296"/>
      <c r="AJ157" s="421"/>
      <c r="AK157" s="296"/>
      <c r="AL157" s="296"/>
      <c r="AM157" s="421"/>
      <c r="AN157" s="296"/>
      <c r="AO157" s="296"/>
      <c r="AP157" s="421"/>
      <c r="AQ157" s="296"/>
      <c r="AR157" s="296"/>
      <c r="AS157" s="421"/>
      <c r="AT157" s="296"/>
      <c r="AU157" s="296"/>
      <c r="AV157" s="421"/>
      <c r="AW157" s="296"/>
      <c r="AX157" s="296"/>
      <c r="AY157" s="421"/>
      <c r="AZ157" s="296"/>
      <c r="BA157" s="296"/>
      <c r="BB157" s="421"/>
      <c r="BC157" s="296"/>
      <c r="BD157" s="296"/>
      <c r="BE157" s="421"/>
      <c r="BF157" s="296"/>
      <c r="BG157" s="296"/>
      <c r="BH157" s="421"/>
      <c r="BI157" s="296"/>
      <c r="BJ157" s="296"/>
      <c r="BK157" s="421"/>
      <c r="BL157" s="296"/>
      <c r="BM157" s="296"/>
      <c r="BN157" s="421"/>
      <c r="BO157" s="296"/>
      <c r="BP157" s="296"/>
      <c r="BQ157" s="421"/>
      <c r="BR157" s="296"/>
      <c r="BS157" s="296"/>
      <c r="BT157" s="421"/>
      <c r="BU157" s="421"/>
      <c r="BV157" s="421"/>
      <c r="BW157" s="421"/>
      <c r="BX157" s="296"/>
      <c r="BY157" s="296"/>
      <c r="BZ157" s="421"/>
      <c r="CA157" s="296"/>
      <c r="CB157" s="296"/>
      <c r="CC157" s="296"/>
      <c r="CD157" s="296"/>
      <c r="CE157" s="421"/>
      <c r="CF157" s="296"/>
      <c r="CG157" s="421"/>
      <c r="CH157" s="421"/>
      <c r="CI157" s="296"/>
      <c r="CJ157" s="296"/>
      <c r="CK157" s="296"/>
      <c r="CL157" s="296"/>
      <c r="CM157" s="296"/>
      <c r="CN157" s="296"/>
      <c r="CO157" s="291"/>
    </row>
    <row r="158" spans="1:93" ht="19.5" customHeight="1" x14ac:dyDescent="0.25">
      <c r="A158" s="41851"/>
      <c r="B158" s="41852"/>
      <c r="C158" s="41852"/>
      <c r="D158" s="41852"/>
      <c r="E158" s="41852"/>
      <c r="F158" s="41852"/>
      <c r="G158" s="41852"/>
      <c r="H158" s="41852"/>
      <c r="I158" s="41852"/>
      <c r="J158" s="41852"/>
      <c r="K158" s="41852"/>
      <c r="L158" s="41852"/>
      <c r="M158" s="41852"/>
      <c r="N158" s="41852"/>
      <c r="O158" s="41852"/>
      <c r="P158" s="41852"/>
      <c r="Q158" s="41852"/>
      <c r="R158" s="41852"/>
      <c r="S158" s="41852"/>
      <c r="T158" s="41852"/>
      <c r="U158" s="41852"/>
      <c r="V158" s="41852"/>
      <c r="W158" s="41852"/>
      <c r="X158" s="41852"/>
      <c r="Y158" s="41852"/>
      <c r="Z158" s="41852"/>
      <c r="AA158" s="41852"/>
      <c r="AB158" s="41852"/>
      <c r="AC158" s="41852"/>
      <c r="AD158" s="41852"/>
      <c r="AE158" s="41852"/>
      <c r="AF158" s="41852"/>
      <c r="AG158" s="41852"/>
      <c r="AH158" s="41852"/>
      <c r="AI158" s="41852"/>
      <c r="AJ158" s="41852"/>
      <c r="AK158" s="41852"/>
      <c r="AL158" s="41852"/>
      <c r="AM158" s="41852"/>
      <c r="AN158" s="41852"/>
      <c r="AO158" s="41852"/>
      <c r="AP158" s="41852"/>
      <c r="AQ158" s="41852"/>
      <c r="AR158" s="41852"/>
      <c r="AS158" s="41852"/>
      <c r="AT158" s="41852"/>
      <c r="AU158" s="41852"/>
      <c r="AV158" s="41852"/>
      <c r="AW158" s="41852"/>
      <c r="AX158" s="41852"/>
      <c r="AY158" s="41852"/>
      <c r="AZ158" s="41852"/>
      <c r="BA158" s="41852"/>
      <c r="BB158" s="41852"/>
      <c r="BC158" s="41852"/>
      <c r="BD158" s="41852"/>
      <c r="BE158" s="41852"/>
      <c r="BF158" s="41852"/>
      <c r="BG158" s="41852"/>
      <c r="BH158" s="41852"/>
      <c r="BI158" s="41852"/>
      <c r="BJ158" s="41852"/>
      <c r="BK158" s="41852"/>
      <c r="BL158" s="41852"/>
      <c r="BM158" s="41852"/>
      <c r="BN158" s="41852"/>
      <c r="BO158" s="41852"/>
      <c r="BP158" s="41852"/>
      <c r="BQ158" s="41852"/>
      <c r="BR158" s="41852"/>
      <c r="BS158" s="41852"/>
      <c r="BT158" s="41852"/>
      <c r="BU158" s="41852"/>
      <c r="BV158" s="41852"/>
      <c r="BW158" s="41852"/>
      <c r="BX158" s="41852"/>
      <c r="BY158" s="41852"/>
      <c r="BZ158" s="41852"/>
      <c r="CA158" s="41852"/>
      <c r="CB158" s="41852"/>
      <c r="CC158" s="41852"/>
      <c r="CD158" s="41852"/>
      <c r="CE158" s="41852"/>
      <c r="CF158" s="41852"/>
      <c r="CG158" s="41852"/>
      <c r="CH158" s="41852"/>
      <c r="CI158" s="41852"/>
      <c r="CJ158" s="41852"/>
      <c r="CK158" s="41852"/>
      <c r="CL158" s="41852"/>
      <c r="CM158" s="41852"/>
      <c r="CN158" s="41853"/>
      <c r="CO158" s="291"/>
    </row>
    <row r="159" spans="1:93" ht="19.5" customHeight="1" x14ac:dyDescent="0.25">
      <c r="A159" s="41854"/>
      <c r="B159" s="41855"/>
      <c r="C159" s="41855"/>
      <c r="D159" s="41855"/>
      <c r="E159" s="41855"/>
      <c r="F159" s="41855"/>
      <c r="G159" s="41855"/>
      <c r="H159" s="41855"/>
      <c r="I159" s="41855"/>
      <c r="J159" s="41855"/>
      <c r="K159" s="41855"/>
      <c r="L159" s="41855"/>
      <c r="M159" s="41855"/>
      <c r="N159" s="41855"/>
      <c r="O159" s="41855"/>
      <c r="P159" s="41855"/>
      <c r="Q159" s="41855"/>
      <c r="R159" s="41855"/>
      <c r="S159" s="41855"/>
      <c r="T159" s="41855"/>
      <c r="U159" s="41855"/>
      <c r="V159" s="41855"/>
      <c r="W159" s="41855"/>
      <c r="X159" s="41855"/>
      <c r="Y159" s="41855"/>
      <c r="Z159" s="41855"/>
      <c r="AA159" s="41855"/>
      <c r="AB159" s="41855"/>
      <c r="AC159" s="41855"/>
      <c r="AD159" s="41855"/>
      <c r="AE159" s="41855"/>
      <c r="AF159" s="41855"/>
      <c r="AG159" s="41855"/>
      <c r="AH159" s="41855"/>
      <c r="AI159" s="41855"/>
      <c r="AJ159" s="41855"/>
      <c r="AK159" s="41855"/>
      <c r="AL159" s="41855"/>
      <c r="AM159" s="41855"/>
      <c r="AN159" s="41855"/>
      <c r="AO159" s="41855"/>
      <c r="AP159" s="41855"/>
      <c r="AQ159" s="41855"/>
      <c r="AR159" s="41855"/>
      <c r="AS159" s="41855"/>
      <c r="AT159" s="41855"/>
      <c r="AU159" s="41855"/>
      <c r="AV159" s="41855"/>
      <c r="AW159" s="41855"/>
      <c r="AX159" s="41855"/>
      <c r="AY159" s="41855"/>
      <c r="AZ159" s="41855"/>
      <c r="BA159" s="41855"/>
      <c r="BB159" s="41855"/>
      <c r="BC159" s="41855"/>
      <c r="BD159" s="41855"/>
      <c r="BE159" s="41855"/>
      <c r="BF159" s="41855"/>
      <c r="BG159" s="41855"/>
      <c r="BH159" s="41855"/>
      <c r="BI159" s="41855"/>
      <c r="BJ159" s="41855"/>
      <c r="BK159" s="41855"/>
      <c r="BL159" s="41855"/>
      <c r="BM159" s="41855"/>
      <c r="BN159" s="41855"/>
      <c r="BO159" s="41855"/>
      <c r="BP159" s="41855"/>
      <c r="BQ159" s="41855"/>
      <c r="BR159" s="41855"/>
      <c r="BS159" s="41855"/>
      <c r="BT159" s="41855"/>
      <c r="BU159" s="41855"/>
      <c r="BV159" s="41855"/>
      <c r="BW159" s="41855"/>
      <c r="BX159" s="41855"/>
      <c r="BY159" s="41855"/>
      <c r="BZ159" s="41855"/>
      <c r="CA159" s="41855"/>
      <c r="CB159" s="41855"/>
      <c r="CC159" s="41855"/>
      <c r="CD159" s="41855"/>
      <c r="CE159" s="41855"/>
      <c r="CF159" s="41855"/>
      <c r="CG159" s="41855"/>
      <c r="CH159" s="41855"/>
      <c r="CI159" s="41855"/>
      <c r="CJ159" s="41855"/>
      <c r="CK159" s="41855"/>
      <c r="CL159" s="41855"/>
      <c r="CM159" s="41855"/>
      <c r="CN159" s="41856"/>
      <c r="CO159" s="291"/>
    </row>
    <row r="160" spans="1:93" ht="19.5" customHeight="1" x14ac:dyDescent="0.25">
      <c r="A160" s="41854"/>
      <c r="B160" s="41855"/>
      <c r="C160" s="41855"/>
      <c r="D160" s="41855"/>
      <c r="E160" s="41855"/>
      <c r="F160" s="41855"/>
      <c r="G160" s="41855"/>
      <c r="H160" s="41855"/>
      <c r="I160" s="41855"/>
      <c r="J160" s="41855"/>
      <c r="K160" s="41855"/>
      <c r="L160" s="41855"/>
      <c r="M160" s="41855"/>
      <c r="N160" s="41855"/>
      <c r="O160" s="41855"/>
      <c r="P160" s="41855"/>
      <c r="Q160" s="41855"/>
      <c r="R160" s="41855"/>
      <c r="S160" s="41855"/>
      <c r="T160" s="41855"/>
      <c r="U160" s="41855"/>
      <c r="V160" s="41855"/>
      <c r="W160" s="41855"/>
      <c r="X160" s="41855"/>
      <c r="Y160" s="41855"/>
      <c r="Z160" s="41855"/>
      <c r="AA160" s="41855"/>
      <c r="AB160" s="41855"/>
      <c r="AC160" s="41855"/>
      <c r="AD160" s="41855"/>
      <c r="AE160" s="41855"/>
      <c r="AF160" s="41855"/>
      <c r="AG160" s="41855"/>
      <c r="AH160" s="41855"/>
      <c r="AI160" s="41855"/>
      <c r="AJ160" s="41855"/>
      <c r="AK160" s="41855"/>
      <c r="AL160" s="41855"/>
      <c r="AM160" s="41855"/>
      <c r="AN160" s="41855"/>
      <c r="AO160" s="41855"/>
      <c r="AP160" s="41855"/>
      <c r="AQ160" s="41855"/>
      <c r="AR160" s="41855"/>
      <c r="AS160" s="41855"/>
      <c r="AT160" s="41855"/>
      <c r="AU160" s="41855"/>
      <c r="AV160" s="41855"/>
      <c r="AW160" s="41855"/>
      <c r="AX160" s="41855"/>
      <c r="AY160" s="41855"/>
      <c r="AZ160" s="41855"/>
      <c r="BA160" s="41855"/>
      <c r="BB160" s="41855"/>
      <c r="BC160" s="41855"/>
      <c r="BD160" s="41855"/>
      <c r="BE160" s="41855"/>
      <c r="BF160" s="41855"/>
      <c r="BG160" s="41855"/>
      <c r="BH160" s="41855"/>
      <c r="BI160" s="41855"/>
      <c r="BJ160" s="41855"/>
      <c r="BK160" s="41855"/>
      <c r="BL160" s="41855"/>
      <c r="BM160" s="41855"/>
      <c r="BN160" s="41855"/>
      <c r="BO160" s="41855"/>
      <c r="BP160" s="41855"/>
      <c r="BQ160" s="41855"/>
      <c r="BR160" s="41855"/>
      <c r="BS160" s="41855"/>
      <c r="BT160" s="41855"/>
      <c r="BU160" s="41855"/>
      <c r="BV160" s="41855"/>
      <c r="BW160" s="41855"/>
      <c r="BX160" s="41855"/>
      <c r="BY160" s="41855"/>
      <c r="BZ160" s="41855"/>
      <c r="CA160" s="41855"/>
      <c r="CB160" s="41855"/>
      <c r="CC160" s="41855"/>
      <c r="CD160" s="41855"/>
      <c r="CE160" s="41855"/>
      <c r="CF160" s="41855"/>
      <c r="CG160" s="41855"/>
      <c r="CH160" s="41855"/>
      <c r="CI160" s="41855"/>
      <c r="CJ160" s="41855"/>
      <c r="CK160" s="41855"/>
      <c r="CL160" s="41855"/>
      <c r="CM160" s="41855"/>
      <c r="CN160" s="41856"/>
      <c r="CO160" s="291"/>
    </row>
    <row r="161" spans="1:93" ht="19.5" customHeight="1" x14ac:dyDescent="0.25">
      <c r="A161" s="41854"/>
      <c r="B161" s="41855"/>
      <c r="C161" s="41855"/>
      <c r="D161" s="41855"/>
      <c r="E161" s="41855"/>
      <c r="F161" s="41855"/>
      <c r="G161" s="41855"/>
      <c r="H161" s="41855"/>
      <c r="I161" s="41855"/>
      <c r="J161" s="41855"/>
      <c r="K161" s="41855"/>
      <c r="L161" s="41855"/>
      <c r="M161" s="41855"/>
      <c r="N161" s="41855"/>
      <c r="O161" s="41855"/>
      <c r="P161" s="41855"/>
      <c r="Q161" s="41855"/>
      <c r="R161" s="41855"/>
      <c r="S161" s="41855"/>
      <c r="T161" s="41855"/>
      <c r="U161" s="41855"/>
      <c r="V161" s="41855"/>
      <c r="W161" s="41855"/>
      <c r="X161" s="41855"/>
      <c r="Y161" s="41855"/>
      <c r="Z161" s="41855"/>
      <c r="AA161" s="41855"/>
      <c r="AB161" s="41855"/>
      <c r="AC161" s="41855"/>
      <c r="AD161" s="41855"/>
      <c r="AE161" s="41855"/>
      <c r="AF161" s="41855"/>
      <c r="AG161" s="41855"/>
      <c r="AH161" s="41855"/>
      <c r="AI161" s="41855"/>
      <c r="AJ161" s="41855"/>
      <c r="AK161" s="41855"/>
      <c r="AL161" s="41855"/>
      <c r="AM161" s="41855"/>
      <c r="AN161" s="41855"/>
      <c r="AO161" s="41855"/>
      <c r="AP161" s="41855"/>
      <c r="AQ161" s="41855"/>
      <c r="AR161" s="41855"/>
      <c r="AS161" s="41855"/>
      <c r="AT161" s="41855"/>
      <c r="AU161" s="41855"/>
      <c r="AV161" s="41855"/>
      <c r="AW161" s="41855"/>
      <c r="AX161" s="41855"/>
      <c r="AY161" s="41855"/>
      <c r="AZ161" s="41855"/>
      <c r="BA161" s="41855"/>
      <c r="BB161" s="41855"/>
      <c r="BC161" s="41855"/>
      <c r="BD161" s="41855"/>
      <c r="BE161" s="41855"/>
      <c r="BF161" s="41855"/>
      <c r="BG161" s="41855"/>
      <c r="BH161" s="41855"/>
      <c r="BI161" s="41855"/>
      <c r="BJ161" s="41855"/>
      <c r="BK161" s="41855"/>
      <c r="BL161" s="41855"/>
      <c r="BM161" s="41855"/>
      <c r="BN161" s="41855"/>
      <c r="BO161" s="41855"/>
      <c r="BP161" s="41855"/>
      <c r="BQ161" s="41855"/>
      <c r="BR161" s="41855"/>
      <c r="BS161" s="41855"/>
      <c r="BT161" s="41855"/>
      <c r="BU161" s="41855"/>
      <c r="BV161" s="41855"/>
      <c r="BW161" s="41855"/>
      <c r="BX161" s="41855"/>
      <c r="BY161" s="41855"/>
      <c r="BZ161" s="41855"/>
      <c r="CA161" s="41855"/>
      <c r="CB161" s="41855"/>
      <c r="CC161" s="41855"/>
      <c r="CD161" s="41855"/>
      <c r="CE161" s="41855"/>
      <c r="CF161" s="41855"/>
      <c r="CG161" s="41855"/>
      <c r="CH161" s="41855"/>
      <c r="CI161" s="41855"/>
      <c r="CJ161" s="41855"/>
      <c r="CK161" s="41855"/>
      <c r="CL161" s="41855"/>
      <c r="CM161" s="41855"/>
      <c r="CN161" s="41856"/>
      <c r="CO161" s="291"/>
    </row>
    <row r="162" spans="1:93" ht="19.5" customHeight="1" x14ac:dyDescent="0.25">
      <c r="A162" s="41857"/>
      <c r="B162" s="41858"/>
      <c r="C162" s="41858"/>
      <c r="D162" s="41858"/>
      <c r="E162" s="41858"/>
      <c r="F162" s="41858"/>
      <c r="G162" s="41858"/>
      <c r="H162" s="41858"/>
      <c r="I162" s="41858"/>
      <c r="J162" s="41858"/>
      <c r="K162" s="41858"/>
      <c r="L162" s="41858"/>
      <c r="M162" s="41858"/>
      <c r="N162" s="41858"/>
      <c r="O162" s="41858"/>
      <c r="P162" s="41858"/>
      <c r="Q162" s="41858"/>
      <c r="R162" s="41858"/>
      <c r="S162" s="41858"/>
      <c r="T162" s="41858"/>
      <c r="U162" s="41858"/>
      <c r="V162" s="41858"/>
      <c r="W162" s="41858"/>
      <c r="X162" s="41858"/>
      <c r="Y162" s="41858"/>
      <c r="Z162" s="41858"/>
      <c r="AA162" s="41858"/>
      <c r="AB162" s="41858"/>
      <c r="AC162" s="41858"/>
      <c r="AD162" s="41858"/>
      <c r="AE162" s="41858"/>
      <c r="AF162" s="41858"/>
      <c r="AG162" s="41858"/>
      <c r="AH162" s="41858"/>
      <c r="AI162" s="41858"/>
      <c r="AJ162" s="41858"/>
      <c r="AK162" s="41858"/>
      <c r="AL162" s="41858"/>
      <c r="AM162" s="41858"/>
      <c r="AN162" s="41858"/>
      <c r="AO162" s="41858"/>
      <c r="AP162" s="41858"/>
      <c r="AQ162" s="41858"/>
      <c r="AR162" s="41858"/>
      <c r="AS162" s="41858"/>
      <c r="AT162" s="41858"/>
      <c r="AU162" s="41858"/>
      <c r="AV162" s="41858"/>
      <c r="AW162" s="41858"/>
      <c r="AX162" s="41858"/>
      <c r="AY162" s="41858"/>
      <c r="AZ162" s="41858"/>
      <c r="BA162" s="41858"/>
      <c r="BB162" s="41858"/>
      <c r="BC162" s="41858"/>
      <c r="BD162" s="41858"/>
      <c r="BE162" s="41858"/>
      <c r="BF162" s="41858"/>
      <c r="BG162" s="41858"/>
      <c r="BH162" s="41858"/>
      <c r="BI162" s="41858"/>
      <c r="BJ162" s="41858"/>
      <c r="BK162" s="41858"/>
      <c r="BL162" s="41858"/>
      <c r="BM162" s="41858"/>
      <c r="BN162" s="41858"/>
      <c r="BO162" s="41858"/>
      <c r="BP162" s="41858"/>
      <c r="BQ162" s="41858"/>
      <c r="BR162" s="41858"/>
      <c r="BS162" s="41858"/>
      <c r="BT162" s="41858"/>
      <c r="BU162" s="41858"/>
      <c r="BV162" s="41858"/>
      <c r="BW162" s="41858"/>
      <c r="BX162" s="41858"/>
      <c r="BY162" s="41858"/>
      <c r="BZ162" s="41858"/>
      <c r="CA162" s="41858"/>
      <c r="CB162" s="41858"/>
      <c r="CC162" s="41858"/>
      <c r="CD162" s="41858"/>
      <c r="CE162" s="41858"/>
      <c r="CF162" s="41858"/>
      <c r="CG162" s="41858"/>
      <c r="CH162" s="41858"/>
      <c r="CI162" s="41858"/>
      <c r="CJ162" s="41858"/>
      <c r="CK162" s="41858"/>
      <c r="CL162" s="41858"/>
      <c r="CM162" s="41858"/>
      <c r="CN162" s="41859"/>
      <c r="CO162" s="291"/>
    </row>
    <row r="163" spans="1:93" ht="19.5" customHeight="1" x14ac:dyDescent="0.25">
      <c r="A163" s="288"/>
      <c r="B163" s="288"/>
      <c r="C163" s="300"/>
      <c r="D163" s="330"/>
      <c r="E163" s="330"/>
      <c r="F163" s="330"/>
      <c r="G163" s="330"/>
      <c r="H163" s="284"/>
      <c r="I163" s="284"/>
      <c r="J163" s="288"/>
      <c r="K163" s="284"/>
      <c r="L163" s="288"/>
      <c r="M163" s="284"/>
      <c r="N163" s="284"/>
      <c r="O163" s="284"/>
      <c r="P163" s="284"/>
      <c r="Q163" s="288"/>
      <c r="R163" s="284"/>
      <c r="S163" s="288"/>
      <c r="T163" s="284"/>
      <c r="U163" s="288"/>
      <c r="V163" s="284"/>
      <c r="W163" s="288"/>
      <c r="X163" s="288"/>
      <c r="Y163" s="288"/>
      <c r="Z163" s="288"/>
      <c r="AA163" s="288"/>
      <c r="AB163" s="284"/>
      <c r="AC163" s="288"/>
      <c r="AD163" s="288"/>
      <c r="AE163" s="284"/>
      <c r="AF163" s="288"/>
      <c r="AG163" s="288"/>
      <c r="AH163" s="284"/>
      <c r="AI163" s="288"/>
      <c r="AJ163" s="288"/>
      <c r="AK163" s="288"/>
      <c r="AL163" s="288"/>
      <c r="AM163" s="288"/>
      <c r="AN163" s="284"/>
      <c r="AO163" s="288"/>
      <c r="AP163" s="288"/>
      <c r="AQ163" s="288"/>
      <c r="AR163" s="288"/>
      <c r="AS163" s="288"/>
      <c r="AT163" s="284"/>
      <c r="AU163" s="288"/>
      <c r="AV163" s="288"/>
      <c r="AW163" s="288"/>
      <c r="AX163" s="288"/>
      <c r="AY163" s="288"/>
      <c r="AZ163" s="284"/>
      <c r="BA163" s="288"/>
      <c r="BB163" s="288"/>
      <c r="BC163" s="288"/>
      <c r="BD163" s="288"/>
      <c r="BE163" s="288"/>
      <c r="BF163" s="284"/>
      <c r="BG163" s="288"/>
      <c r="BH163" s="288"/>
      <c r="BI163" s="288"/>
      <c r="BJ163" s="288"/>
      <c r="BK163" s="288"/>
      <c r="BL163" s="284"/>
      <c r="BM163" s="288"/>
      <c r="BN163" s="288"/>
      <c r="BO163" s="284"/>
      <c r="BP163" s="284"/>
      <c r="BQ163" s="284"/>
      <c r="BR163" s="284"/>
      <c r="BS163" s="288"/>
      <c r="BT163" s="284"/>
      <c r="BU163" s="288"/>
      <c r="BV163" s="288"/>
      <c r="BW163" s="288"/>
      <c r="BX163" s="284"/>
      <c r="BY163" s="288"/>
      <c r="BZ163" s="288"/>
      <c r="CA163" s="288"/>
      <c r="CB163" s="288"/>
      <c r="CC163" s="288"/>
      <c r="CD163" s="288"/>
      <c r="CE163" s="288"/>
      <c r="CF163" s="288"/>
      <c r="CG163" s="288"/>
      <c r="CH163" s="288"/>
      <c r="CI163" s="296"/>
      <c r="CJ163" s="296"/>
      <c r="CK163" s="296"/>
      <c r="CL163" s="296"/>
      <c r="CM163" s="296"/>
      <c r="CN163" s="296"/>
      <c r="CO163" s="288"/>
    </row>
  </sheetData>
  <mergeCells count="456">
    <mergeCell ref="CC7:CH7"/>
    <mergeCell ref="CI7:CN7"/>
    <mergeCell ref="C8:C9"/>
    <mergeCell ref="D8:E8"/>
    <mergeCell ref="F8:G8"/>
    <mergeCell ref="H8:H9"/>
    <mergeCell ref="I8:I9"/>
    <mergeCell ref="J8:K8"/>
    <mergeCell ref="A1:CN1"/>
    <mergeCell ref="A2:CN2"/>
    <mergeCell ref="A7:B9"/>
    <mergeCell ref="C7:H7"/>
    <mergeCell ref="I7:N7"/>
    <mergeCell ref="O7:T7"/>
    <mergeCell ref="U7:Z7"/>
    <mergeCell ref="AA7:AF7"/>
    <mergeCell ref="AG7:AL7"/>
    <mergeCell ref="AM7:AR7"/>
    <mergeCell ref="O8:O9"/>
    <mergeCell ref="P8:Q8"/>
    <mergeCell ref="R8:S8"/>
    <mergeCell ref="T8:T9"/>
    <mergeCell ref="U8:U9"/>
    <mergeCell ref="V8:W8"/>
    <mergeCell ref="BW7:CB7"/>
    <mergeCell ref="AG8:AG9"/>
    <mergeCell ref="AH8:AI8"/>
    <mergeCell ref="AJ8:AK8"/>
    <mergeCell ref="AL8:AL9"/>
    <mergeCell ref="AM8:AM9"/>
    <mergeCell ref="AN8:AO8"/>
    <mergeCell ref="AY8:AY9"/>
    <mergeCell ref="AZ8:BA8"/>
    <mergeCell ref="BB8:BC8"/>
    <mergeCell ref="BD8:BD9"/>
    <mergeCell ref="BF8:BG8"/>
    <mergeCell ref="AP8:AQ8"/>
    <mergeCell ref="AR8:AR9"/>
    <mergeCell ref="AS8:AS9"/>
    <mergeCell ref="AT8:AU8"/>
    <mergeCell ref="AS7:AX7"/>
    <mergeCell ref="AY7:BD7"/>
    <mergeCell ref="BE7:BJ7"/>
    <mergeCell ref="BK7:BP7"/>
    <mergeCell ref="BQ7:BV7"/>
    <mergeCell ref="BE8:BE9"/>
    <mergeCell ref="CI8:CI9"/>
    <mergeCell ref="L8:M8"/>
    <mergeCell ref="N8:N9"/>
    <mergeCell ref="X8:Y8"/>
    <mergeCell ref="Z8:Z9"/>
    <mergeCell ref="AA8:AA9"/>
    <mergeCell ref="AB8:AC8"/>
    <mergeCell ref="AD8:AE8"/>
    <mergeCell ref="AF8:AF9"/>
    <mergeCell ref="AV8:AW8"/>
    <mergeCell ref="AX8:AX9"/>
    <mergeCell ref="BX8:BY8"/>
    <mergeCell ref="BH8:BI8"/>
    <mergeCell ref="BJ8:BJ9"/>
    <mergeCell ref="BK8:BK9"/>
    <mergeCell ref="BL8:BM8"/>
    <mergeCell ref="BN8:BO8"/>
    <mergeCell ref="BP8:BP9"/>
    <mergeCell ref="CJ8:CK8"/>
    <mergeCell ref="CL8:CM8"/>
    <mergeCell ref="CN8:CN9"/>
    <mergeCell ref="A10:B10"/>
    <mergeCell ref="A11:B11"/>
    <mergeCell ref="BZ8:CA8"/>
    <mergeCell ref="CB8:CB9"/>
    <mergeCell ref="CC8:CC9"/>
    <mergeCell ref="CD8:CE8"/>
    <mergeCell ref="CF8:CG8"/>
    <mergeCell ref="CH8:CH9"/>
    <mergeCell ref="BQ8:BQ9"/>
    <mergeCell ref="BR8:BS8"/>
    <mergeCell ref="BT8:BU8"/>
    <mergeCell ref="BV8:BV9"/>
    <mergeCell ref="BW8:BW9"/>
    <mergeCell ref="C18:H18"/>
    <mergeCell ref="O19:O20"/>
    <mergeCell ref="P19:Q19"/>
    <mergeCell ref="R19:S19"/>
    <mergeCell ref="T19:T20"/>
    <mergeCell ref="A12:B12"/>
    <mergeCell ref="A13:B13"/>
    <mergeCell ref="A14:B14"/>
    <mergeCell ref="A15:B15"/>
    <mergeCell ref="A18:B20"/>
    <mergeCell ref="AL19:AL20"/>
    <mergeCell ref="AM19:AM20"/>
    <mergeCell ref="AN19:AO19"/>
    <mergeCell ref="U18:Z18"/>
    <mergeCell ref="AA18:AF18"/>
    <mergeCell ref="AG18:AL18"/>
    <mergeCell ref="AM18:AR18"/>
    <mergeCell ref="U19:U20"/>
    <mergeCell ref="V19:W19"/>
    <mergeCell ref="X19:Y19"/>
    <mergeCell ref="Z19:Z20"/>
    <mergeCell ref="AA19:AA20"/>
    <mergeCell ref="AB19:AC19"/>
    <mergeCell ref="AD19:AE19"/>
    <mergeCell ref="AF19:AF20"/>
    <mergeCell ref="I18:N18"/>
    <mergeCell ref="O18:T18"/>
    <mergeCell ref="AG19:AG20"/>
    <mergeCell ref="AH19:AI19"/>
    <mergeCell ref="AJ19:AK19"/>
    <mergeCell ref="CC18:CH18"/>
    <mergeCell ref="CI18:CN18"/>
    <mergeCell ref="C19:C20"/>
    <mergeCell ref="D19:E19"/>
    <mergeCell ref="F19:G19"/>
    <mergeCell ref="H19:H20"/>
    <mergeCell ref="I19:I20"/>
    <mergeCell ref="J19:K19"/>
    <mergeCell ref="L19:M19"/>
    <mergeCell ref="N19:N20"/>
    <mergeCell ref="AS18:AX18"/>
    <mergeCell ref="AY18:BD18"/>
    <mergeCell ref="BE18:BJ18"/>
    <mergeCell ref="BK18:BP18"/>
    <mergeCell ref="BQ18:BV18"/>
    <mergeCell ref="BW18:CB18"/>
    <mergeCell ref="BF19:BG19"/>
    <mergeCell ref="AP19:AQ19"/>
    <mergeCell ref="AR19:AR20"/>
    <mergeCell ref="AS19:AS20"/>
    <mergeCell ref="AT19:AU19"/>
    <mergeCell ref="AV19:AW19"/>
    <mergeCell ref="AX19:AX20"/>
    <mergeCell ref="AY19:AY20"/>
    <mergeCell ref="AZ19:BA19"/>
    <mergeCell ref="BB19:BC19"/>
    <mergeCell ref="BD19:BD20"/>
    <mergeCell ref="BE19:BE20"/>
    <mergeCell ref="BV19:BV20"/>
    <mergeCell ref="BW19:BW20"/>
    <mergeCell ref="BX19:BY19"/>
    <mergeCell ref="BH19:BI19"/>
    <mergeCell ref="BJ19:BJ20"/>
    <mergeCell ref="BK19:BK20"/>
    <mergeCell ref="BL19:BM19"/>
    <mergeCell ref="BN19:BO19"/>
    <mergeCell ref="BP19:BP20"/>
    <mergeCell ref="A29:B29"/>
    <mergeCell ref="CI19:CI20"/>
    <mergeCell ref="CJ19:CK19"/>
    <mergeCell ref="CL19:CM19"/>
    <mergeCell ref="CN19:CN20"/>
    <mergeCell ref="A22:B22"/>
    <mergeCell ref="A23:B23"/>
    <mergeCell ref="BZ19:CA19"/>
    <mergeCell ref="CB19:CB20"/>
    <mergeCell ref="CC19:CC20"/>
    <mergeCell ref="CD19:CE19"/>
    <mergeCell ref="CF19:CG19"/>
    <mergeCell ref="CH19:CH20"/>
    <mergeCell ref="BQ19:BQ20"/>
    <mergeCell ref="BR19:BS19"/>
    <mergeCell ref="BT19:BU19"/>
    <mergeCell ref="A24:B24"/>
    <mergeCell ref="A25:B25"/>
    <mergeCell ref="A26:B26"/>
    <mergeCell ref="A27:B27"/>
    <mergeCell ref="A28:B28"/>
    <mergeCell ref="A43:B43"/>
    <mergeCell ref="A30:B30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B42"/>
    <mergeCell ref="A56:B56"/>
    <mergeCell ref="A44:B44"/>
    <mergeCell ref="A45:B45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T64:T65"/>
    <mergeCell ref="U64:U65"/>
    <mergeCell ref="A57:B57"/>
    <mergeCell ref="A58:B58"/>
    <mergeCell ref="A59:B59"/>
    <mergeCell ref="A60:B60"/>
    <mergeCell ref="A63:B65"/>
    <mergeCell ref="C63:H63"/>
    <mergeCell ref="BW63:CB63"/>
    <mergeCell ref="I63:N63"/>
    <mergeCell ref="O63:T63"/>
    <mergeCell ref="U63:Z63"/>
    <mergeCell ref="AA63:AF63"/>
    <mergeCell ref="AG63:AL63"/>
    <mergeCell ref="AM63:AR63"/>
    <mergeCell ref="R64:S64"/>
    <mergeCell ref="CC63:CH63"/>
    <mergeCell ref="CI63:CN63"/>
    <mergeCell ref="C64:C65"/>
    <mergeCell ref="D64:D65"/>
    <mergeCell ref="E64:E65"/>
    <mergeCell ref="F64:G64"/>
    <mergeCell ref="H64:H65"/>
    <mergeCell ref="I64:I65"/>
    <mergeCell ref="J64:J65"/>
    <mergeCell ref="K64:K65"/>
    <mergeCell ref="AS63:AX63"/>
    <mergeCell ref="AY63:BD63"/>
    <mergeCell ref="BE63:BJ63"/>
    <mergeCell ref="BK63:BP63"/>
    <mergeCell ref="BQ63:BV63"/>
    <mergeCell ref="L64:M64"/>
    <mergeCell ref="N64:N65"/>
    <mergeCell ref="O64:O65"/>
    <mergeCell ref="P64:P65"/>
    <mergeCell ref="Q64:Q65"/>
    <mergeCell ref="AG64:AG65"/>
    <mergeCell ref="V64:V65"/>
    <mergeCell ref="W64:W65"/>
    <mergeCell ref="X64:Y64"/>
    <mergeCell ref="Z64:Z65"/>
    <mergeCell ref="AA64:AA65"/>
    <mergeCell ref="AB64:AB65"/>
    <mergeCell ref="AC64:AC65"/>
    <mergeCell ref="AD64:AE64"/>
    <mergeCell ref="AF64:AF65"/>
    <mergeCell ref="AU64:AU65"/>
    <mergeCell ref="AH64:AH65"/>
    <mergeCell ref="AI64:AI65"/>
    <mergeCell ref="AJ64:AK64"/>
    <mergeCell ref="AL64:AL65"/>
    <mergeCell ref="AM64:AM65"/>
    <mergeCell ref="AN64:AN65"/>
    <mergeCell ref="AO64:AO65"/>
    <mergeCell ref="AP64:AQ64"/>
    <mergeCell ref="AR64:AR65"/>
    <mergeCell ref="AS64:AS65"/>
    <mergeCell ref="AT64:AT65"/>
    <mergeCell ref="BF64:BF65"/>
    <mergeCell ref="BG64:BG65"/>
    <mergeCell ref="BH64:BI64"/>
    <mergeCell ref="BJ64:BJ65"/>
    <mergeCell ref="AV64:AW64"/>
    <mergeCell ref="AX64:AX65"/>
    <mergeCell ref="AY64:AY65"/>
    <mergeCell ref="AZ64:AZ65"/>
    <mergeCell ref="BA64:BA65"/>
    <mergeCell ref="BB64:BC64"/>
    <mergeCell ref="A71:B71"/>
    <mergeCell ref="CF64:CG64"/>
    <mergeCell ref="CH64:CH65"/>
    <mergeCell ref="CI64:CI65"/>
    <mergeCell ref="CJ64:CJ65"/>
    <mergeCell ref="BY64:BY65"/>
    <mergeCell ref="BZ64:CA64"/>
    <mergeCell ref="CB64:CB65"/>
    <mergeCell ref="CC64:CC65"/>
    <mergeCell ref="CD64:CD65"/>
    <mergeCell ref="CE64:CE65"/>
    <mergeCell ref="BR64:BR65"/>
    <mergeCell ref="BS64:BS65"/>
    <mergeCell ref="BT64:BU64"/>
    <mergeCell ref="BV64:BV65"/>
    <mergeCell ref="BW64:BW65"/>
    <mergeCell ref="CN64:CN65"/>
    <mergeCell ref="A67:B67"/>
    <mergeCell ref="A68:B68"/>
    <mergeCell ref="A69:B69"/>
    <mergeCell ref="A70:B70"/>
    <mergeCell ref="CK64:CK65"/>
    <mergeCell ref="CL64:CM64"/>
    <mergeCell ref="BX64:BX65"/>
    <mergeCell ref="BK64:BK65"/>
    <mergeCell ref="BL64:BL65"/>
    <mergeCell ref="BM64:BM65"/>
    <mergeCell ref="BN64:BO64"/>
    <mergeCell ref="BP64:BP65"/>
    <mergeCell ref="BQ64:BQ65"/>
    <mergeCell ref="BD64:BD65"/>
    <mergeCell ref="BE64:BE65"/>
    <mergeCell ref="A84:B84"/>
    <mergeCell ref="A72:B72"/>
    <mergeCell ref="A73:B73"/>
    <mergeCell ref="A74:B74"/>
    <mergeCell ref="A75:B75"/>
    <mergeCell ref="A77:B77"/>
    <mergeCell ref="A78:B78"/>
    <mergeCell ref="A79:B79"/>
    <mergeCell ref="A80:B80"/>
    <mergeCell ref="A81:B81"/>
    <mergeCell ref="A82:B82"/>
    <mergeCell ref="A83:B83"/>
    <mergeCell ref="A98:B98"/>
    <mergeCell ref="A85:B85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B97"/>
    <mergeCell ref="AG106:AL106"/>
    <mergeCell ref="A99:B99"/>
    <mergeCell ref="A100:B100"/>
    <mergeCell ref="A101:B101"/>
    <mergeCell ref="A102:B102"/>
    <mergeCell ref="A103:B103"/>
    <mergeCell ref="A104:B104"/>
    <mergeCell ref="A105:B105"/>
    <mergeCell ref="I106:N106"/>
    <mergeCell ref="O106:T106"/>
    <mergeCell ref="U106:Z106"/>
    <mergeCell ref="AA106:AF106"/>
    <mergeCell ref="BW109:CB109"/>
    <mergeCell ref="CC109:CH109"/>
    <mergeCell ref="CI109:CN109"/>
    <mergeCell ref="C110:C111"/>
    <mergeCell ref="D110:E110"/>
    <mergeCell ref="F110:G110"/>
    <mergeCell ref="H110:H111"/>
    <mergeCell ref="I110:I111"/>
    <mergeCell ref="BW106:CB106"/>
    <mergeCell ref="CC106:CH106"/>
    <mergeCell ref="CI106:CN106"/>
    <mergeCell ref="A109:B111"/>
    <mergeCell ref="C109:H109"/>
    <mergeCell ref="I109:N109"/>
    <mergeCell ref="O109:T109"/>
    <mergeCell ref="U109:Z109"/>
    <mergeCell ref="AA109:AF109"/>
    <mergeCell ref="AG109:AL109"/>
    <mergeCell ref="AM106:AR106"/>
    <mergeCell ref="AS106:AX106"/>
    <mergeCell ref="AY106:BD106"/>
    <mergeCell ref="BE106:BJ106"/>
    <mergeCell ref="BK106:BP106"/>
    <mergeCell ref="BQ106:BV106"/>
    <mergeCell ref="BQ109:BV109"/>
    <mergeCell ref="V110:W110"/>
    <mergeCell ref="X110:Y110"/>
    <mergeCell ref="Z110:Z111"/>
    <mergeCell ref="AA110:AA111"/>
    <mergeCell ref="AB110:AC110"/>
    <mergeCell ref="AD110:AE110"/>
    <mergeCell ref="AM109:AR109"/>
    <mergeCell ref="AS109:AX109"/>
    <mergeCell ref="AY109:BD109"/>
    <mergeCell ref="BE109:BJ109"/>
    <mergeCell ref="BK109:BP109"/>
    <mergeCell ref="AX110:AX111"/>
    <mergeCell ref="AY110:AY111"/>
    <mergeCell ref="AZ110:BA110"/>
    <mergeCell ref="J110:K110"/>
    <mergeCell ref="L110:M110"/>
    <mergeCell ref="N110:N111"/>
    <mergeCell ref="O110:O111"/>
    <mergeCell ref="P110:Q110"/>
    <mergeCell ref="R110:S110"/>
    <mergeCell ref="T110:T111"/>
    <mergeCell ref="U110:U111"/>
    <mergeCell ref="CL110:CM110"/>
    <mergeCell ref="CN110:CN111"/>
    <mergeCell ref="A113:B113"/>
    <mergeCell ref="BX110:BY110"/>
    <mergeCell ref="BZ110:CA110"/>
    <mergeCell ref="CB110:CB111"/>
    <mergeCell ref="CC110:CC111"/>
    <mergeCell ref="CD110:CE110"/>
    <mergeCell ref="CF110:CG110"/>
    <mergeCell ref="BP110:BP111"/>
    <mergeCell ref="BQ110:BQ111"/>
    <mergeCell ref="BR110:BS110"/>
    <mergeCell ref="BT110:BU110"/>
    <mergeCell ref="BV110:BV111"/>
    <mergeCell ref="BW110:BW111"/>
    <mergeCell ref="BF110:BG110"/>
    <mergeCell ref="AV110:AW110"/>
    <mergeCell ref="AF110:AF111"/>
    <mergeCell ref="AG110:AG111"/>
    <mergeCell ref="AH110:AI110"/>
    <mergeCell ref="AJ110:AK110"/>
    <mergeCell ref="AL110:AL111"/>
    <mergeCell ref="AM110:AM111"/>
    <mergeCell ref="AN110:AO110"/>
    <mergeCell ref="AP110:AQ110"/>
    <mergeCell ref="AR110:AR111"/>
    <mergeCell ref="AS110:AS111"/>
    <mergeCell ref="AT110:AU110"/>
    <mergeCell ref="CH110:CH111"/>
    <mergeCell ref="CI110:CI111"/>
    <mergeCell ref="CJ110:CK110"/>
    <mergeCell ref="BB110:BC110"/>
    <mergeCell ref="BD110:BD111"/>
    <mergeCell ref="BE110:BE111"/>
    <mergeCell ref="BH110:BI110"/>
    <mergeCell ref="BJ110:BJ111"/>
    <mergeCell ref="BK110:BK111"/>
    <mergeCell ref="BL110:BM110"/>
    <mergeCell ref="BN110:BO110"/>
    <mergeCell ref="A126:B126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9:B139"/>
    <mergeCell ref="A127:B127"/>
    <mergeCell ref="A128:B128"/>
    <mergeCell ref="A129:B129"/>
    <mergeCell ref="A130:B130"/>
    <mergeCell ref="A131:B131"/>
    <mergeCell ref="A132:B132"/>
    <mergeCell ref="A158:CN162"/>
    <mergeCell ref="A147:B147"/>
    <mergeCell ref="A148:B148"/>
    <mergeCell ref="A149:B149"/>
    <mergeCell ref="A150:B150"/>
    <mergeCell ref="A151:B151"/>
    <mergeCell ref="A152:B152"/>
    <mergeCell ref="C3:D3"/>
    <mergeCell ref="C4:D4"/>
    <mergeCell ref="A153:B153"/>
    <mergeCell ref="A154:B154"/>
    <mergeCell ref="A155:B155"/>
    <mergeCell ref="A140:B140"/>
    <mergeCell ref="A141:B141"/>
    <mergeCell ref="A142:B142"/>
    <mergeCell ref="A143:B143"/>
    <mergeCell ref="A144:B144"/>
    <mergeCell ref="A146:B146"/>
    <mergeCell ref="A133:B133"/>
    <mergeCell ref="A135:B135"/>
    <mergeCell ref="A136:B136"/>
    <mergeCell ref="A137:B137"/>
    <mergeCell ref="A138:B138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1"/>
  <sheetViews>
    <sheetView showGridLines="0" workbookViewId="0"/>
  </sheetViews>
  <sheetFormatPr defaultRowHeight="15" x14ac:dyDescent="0.25"/>
  <cols>
    <col min="1" max="8" width="15.7109375" customWidth="1"/>
    <col min="9" max="44" width="15.7109375" hidden="1" customWidth="1"/>
    <col min="45" max="56" width="15.7109375" customWidth="1"/>
    <col min="57" max="80" width="15.7109375" hidden="1" customWidth="1"/>
    <col min="81" max="92" width="15.7109375" customWidth="1"/>
  </cols>
  <sheetData>
    <row r="1" spans="1:92" ht="39.75" customHeight="1" x14ac:dyDescent="0.35">
      <c r="A1" s="422"/>
      <c r="B1" s="423"/>
      <c r="C1" s="422"/>
      <c r="D1" s="422"/>
      <c r="E1" s="423" t="s">
        <v>178</v>
      </c>
      <c r="F1" s="422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  <c r="CI1" s="424"/>
      <c r="CJ1" s="424"/>
      <c r="CK1" s="424"/>
      <c r="CL1" s="424"/>
      <c r="CM1" s="424"/>
      <c r="CN1" s="424"/>
    </row>
    <row r="2" spans="1:92" ht="39.75" customHeight="1" x14ac:dyDescent="0.35">
      <c r="A2" s="422"/>
      <c r="B2" s="423"/>
      <c r="C2" s="423"/>
      <c r="D2" s="423"/>
      <c r="E2" s="423" t="s">
        <v>95</v>
      </c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BL2" s="423"/>
      <c r="BM2" s="423"/>
      <c r="BN2" s="423"/>
      <c r="BO2" s="423"/>
      <c r="BP2" s="423"/>
      <c r="BQ2" s="423"/>
      <c r="BR2" s="423"/>
      <c r="BS2" s="423"/>
      <c r="BT2" s="423"/>
      <c r="BU2" s="423"/>
      <c r="BV2" s="423"/>
      <c r="BW2" s="423"/>
      <c r="BX2" s="423"/>
      <c r="BY2" s="423"/>
      <c r="BZ2" s="423"/>
      <c r="CA2" s="423"/>
      <c r="CB2" s="423"/>
      <c r="CC2" s="423"/>
      <c r="CD2" s="423"/>
      <c r="CE2" s="423"/>
      <c r="CF2" s="423"/>
      <c r="CG2" s="423"/>
      <c r="CH2" s="423"/>
      <c r="CI2" s="424"/>
      <c r="CJ2" s="424"/>
      <c r="CK2" s="424"/>
      <c r="CL2" s="424"/>
      <c r="CM2" s="424"/>
      <c r="CN2" s="424"/>
    </row>
    <row r="3" spans="1:92" ht="19.5" customHeight="1" x14ac:dyDescent="0.25">
      <c r="A3" s="425" t="s">
        <v>1</v>
      </c>
      <c r="B3" s="426" t="s">
        <v>2</v>
      </c>
      <c r="C3" s="41793">
        <v>2021</v>
      </c>
      <c r="D3" s="41794"/>
      <c r="E3" s="427"/>
      <c r="F3" s="428"/>
      <c r="G3" s="428"/>
      <c r="H3" s="428"/>
      <c r="I3" s="428"/>
      <c r="J3" s="428"/>
      <c r="K3" s="428"/>
      <c r="L3" s="428"/>
      <c r="M3" s="428"/>
      <c r="N3" s="428"/>
      <c r="O3" s="429"/>
      <c r="P3" s="429"/>
      <c r="Q3" s="428"/>
      <c r="R3" s="429"/>
      <c r="S3" s="430"/>
      <c r="T3" s="430"/>
      <c r="U3" s="428"/>
      <c r="V3" s="430"/>
      <c r="W3" s="428"/>
      <c r="X3" s="428"/>
      <c r="Y3" s="429"/>
      <c r="Z3" s="428"/>
      <c r="AA3" s="428"/>
      <c r="AB3" s="428"/>
      <c r="AC3" s="430"/>
      <c r="AD3" s="431"/>
      <c r="AE3" s="429"/>
      <c r="AF3" s="429"/>
      <c r="AG3" s="431"/>
      <c r="AH3" s="429"/>
      <c r="AI3" s="430"/>
      <c r="AJ3" s="430"/>
      <c r="AK3" s="431"/>
      <c r="AL3" s="430"/>
      <c r="AM3" s="431"/>
      <c r="AN3" s="431"/>
      <c r="AO3" s="429"/>
      <c r="AP3" s="431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</row>
    <row r="4" spans="1:92" ht="19.5" customHeight="1" x14ac:dyDescent="0.25">
      <c r="A4" s="425" t="s">
        <v>3</v>
      </c>
      <c r="B4" s="433">
        <v>14101</v>
      </c>
      <c r="C4" s="41795" t="s">
        <v>4</v>
      </c>
      <c r="D4" s="41796"/>
      <c r="E4" s="434"/>
      <c r="F4" s="435"/>
      <c r="G4" s="435"/>
      <c r="H4" s="435"/>
      <c r="I4" s="435"/>
      <c r="J4" s="435"/>
      <c r="K4" s="435"/>
      <c r="L4" s="435"/>
      <c r="M4" s="428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6"/>
      <c r="AB4" s="436"/>
      <c r="AC4" s="435"/>
      <c r="AD4" s="436"/>
      <c r="AE4" s="435"/>
      <c r="AF4" s="435"/>
      <c r="AG4" s="435"/>
      <c r="AH4" s="435"/>
      <c r="AI4" s="435"/>
      <c r="AJ4" s="435"/>
      <c r="AK4" s="436"/>
      <c r="AL4" s="435"/>
      <c r="AM4" s="435"/>
      <c r="AN4" s="435"/>
      <c r="AO4" s="435"/>
      <c r="AP4" s="435"/>
      <c r="AQ4" s="436"/>
      <c r="AR4" s="436"/>
      <c r="AS4" s="435"/>
      <c r="AT4" s="435"/>
      <c r="AU4" s="435"/>
      <c r="AV4" s="435"/>
      <c r="AW4" s="429"/>
      <c r="AX4" s="429"/>
      <c r="AY4" s="429"/>
      <c r="AZ4" s="429"/>
      <c r="BA4" s="429"/>
      <c r="BB4" s="429"/>
      <c r="BC4" s="429"/>
      <c r="BD4" s="429"/>
      <c r="BE4" s="429"/>
      <c r="BF4" s="429"/>
      <c r="BG4" s="428"/>
      <c r="BH4" s="428"/>
      <c r="BI4" s="428"/>
      <c r="BJ4" s="428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</row>
    <row r="5" spans="1:92" ht="19.5" customHeight="1" x14ac:dyDescent="0.25">
      <c r="A5" s="437"/>
      <c r="B5" s="437"/>
      <c r="C5" s="438"/>
      <c r="D5" s="439"/>
      <c r="E5" s="439"/>
      <c r="F5" s="439"/>
      <c r="G5" s="439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6"/>
      <c r="V5" s="435"/>
      <c r="W5" s="435"/>
      <c r="X5" s="436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6"/>
      <c r="AN5" s="435"/>
      <c r="AO5" s="435"/>
      <c r="AP5" s="436"/>
      <c r="AQ5" s="435"/>
      <c r="AR5" s="436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6"/>
      <c r="BD5" s="435"/>
      <c r="BE5" s="435"/>
      <c r="BF5" s="435"/>
      <c r="BG5" s="435"/>
      <c r="BH5" s="435"/>
      <c r="BI5" s="435"/>
      <c r="BJ5" s="435"/>
      <c r="BK5" s="436"/>
      <c r="BL5" s="435"/>
      <c r="BM5" s="435"/>
      <c r="BN5" s="436"/>
      <c r="BO5" s="435"/>
      <c r="BP5" s="435"/>
      <c r="BQ5" s="435"/>
      <c r="BR5" s="435"/>
      <c r="BS5" s="435"/>
      <c r="BT5" s="435"/>
      <c r="BU5" s="429"/>
      <c r="BV5" s="429"/>
      <c r="BW5" s="429"/>
      <c r="BX5" s="435"/>
      <c r="BY5" s="435"/>
      <c r="BZ5" s="429"/>
      <c r="CA5" s="429"/>
      <c r="CB5" s="429"/>
      <c r="CC5" s="429"/>
      <c r="CD5" s="429"/>
      <c r="CE5" s="429"/>
      <c r="CF5" s="429"/>
      <c r="CG5" s="429"/>
      <c r="CH5" s="429"/>
      <c r="CI5" s="428"/>
      <c r="CJ5" s="428"/>
      <c r="CK5" s="428"/>
      <c r="CL5" s="428"/>
      <c r="CM5" s="428"/>
      <c r="CN5" s="428"/>
    </row>
    <row r="6" spans="1:92" ht="19.5" customHeight="1" x14ac:dyDescent="0.25">
      <c r="A6" s="41962" t="s">
        <v>179</v>
      </c>
      <c r="B6" s="41962"/>
      <c r="C6" s="41962"/>
      <c r="D6" s="41962"/>
      <c r="E6" s="41962"/>
      <c r="F6" s="41962"/>
      <c r="G6" s="41962"/>
      <c r="H6" s="41962"/>
      <c r="I6" s="41962"/>
      <c r="J6" s="41962"/>
      <c r="K6" s="41962"/>
      <c r="L6" s="41962"/>
      <c r="M6" s="41962"/>
      <c r="N6" s="41962"/>
      <c r="O6" s="41962"/>
      <c r="P6" s="41962"/>
      <c r="Q6" s="41962"/>
      <c r="R6" s="41962"/>
      <c r="S6" s="41962"/>
      <c r="T6" s="41962"/>
      <c r="U6" s="41962"/>
      <c r="V6" s="41962"/>
      <c r="W6" s="41962"/>
      <c r="X6" s="41962"/>
      <c r="Y6" s="41962"/>
      <c r="Z6" s="41962"/>
      <c r="AA6" s="41962"/>
      <c r="AB6" s="41962"/>
      <c r="AC6" s="41962"/>
      <c r="AD6" s="41962"/>
      <c r="AE6" s="41962"/>
      <c r="AF6" s="41962"/>
      <c r="AG6" s="41962"/>
      <c r="AH6" s="41962"/>
      <c r="AI6" s="41962"/>
      <c r="AJ6" s="41962"/>
      <c r="AK6" s="41962"/>
      <c r="AL6" s="41962"/>
      <c r="AM6" s="41962"/>
      <c r="AN6" s="41962"/>
      <c r="AO6" s="41962"/>
      <c r="AP6" s="41962"/>
      <c r="AQ6" s="41962"/>
      <c r="AR6" s="41962"/>
      <c r="AS6" s="41962"/>
      <c r="AT6" s="41962"/>
      <c r="AU6" s="41962"/>
      <c r="AV6" s="41962"/>
      <c r="AW6" s="41962"/>
      <c r="AX6" s="41962"/>
      <c r="AY6" s="41962"/>
      <c r="AZ6" s="41962"/>
      <c r="BA6" s="41962"/>
      <c r="BB6" s="41962"/>
      <c r="BC6" s="41962"/>
      <c r="BD6" s="41962"/>
      <c r="BE6" s="41962"/>
      <c r="BF6" s="41962"/>
      <c r="BG6" s="41962"/>
      <c r="BH6" s="41962"/>
      <c r="BI6" s="41962"/>
      <c r="BJ6" s="41962"/>
      <c r="BK6" s="41962"/>
      <c r="BL6" s="41962"/>
      <c r="BM6" s="41962"/>
      <c r="BN6" s="41962"/>
      <c r="BO6" s="41962"/>
      <c r="BP6" s="41962"/>
      <c r="BQ6" s="41962"/>
      <c r="BR6" s="41962"/>
      <c r="BS6" s="41962"/>
      <c r="BT6" s="41962"/>
      <c r="BU6" s="41962"/>
      <c r="BV6" s="41962"/>
      <c r="BW6" s="41962"/>
      <c r="BX6" s="41962"/>
      <c r="BY6" s="41962"/>
      <c r="BZ6" s="41962"/>
      <c r="CA6" s="41962"/>
      <c r="CB6" s="41962"/>
      <c r="CC6" s="41962"/>
      <c r="CD6" s="41962"/>
      <c r="CE6" s="41962"/>
      <c r="CF6" s="41962"/>
      <c r="CG6" s="41962"/>
      <c r="CH6" s="41962"/>
      <c r="CI6" s="41962"/>
      <c r="CJ6" s="41962"/>
      <c r="CK6" s="41962"/>
      <c r="CL6" s="41962"/>
      <c r="CM6" s="41962"/>
      <c r="CN6" s="41962"/>
    </row>
    <row r="7" spans="1:92" ht="30" customHeight="1" x14ac:dyDescent="0.25">
      <c r="A7" s="41862" t="s">
        <v>180</v>
      </c>
      <c r="B7" s="41961"/>
      <c r="C7" s="41843" t="s">
        <v>181</v>
      </c>
      <c r="D7" s="41844"/>
      <c r="E7" s="41844"/>
      <c r="F7" s="41844"/>
      <c r="G7" s="41844"/>
      <c r="H7" s="41850"/>
      <c r="I7" s="41957" t="s">
        <v>9</v>
      </c>
      <c r="J7" s="41958"/>
      <c r="K7" s="41958"/>
      <c r="L7" s="41958"/>
      <c r="M7" s="41958"/>
      <c r="N7" s="41959"/>
      <c r="O7" s="41957" t="s">
        <v>10</v>
      </c>
      <c r="P7" s="41958"/>
      <c r="Q7" s="41958"/>
      <c r="R7" s="41958"/>
      <c r="S7" s="41958"/>
      <c r="T7" s="41959"/>
      <c r="U7" s="41957" t="s">
        <v>11</v>
      </c>
      <c r="V7" s="41958"/>
      <c r="W7" s="41958"/>
      <c r="X7" s="41958"/>
      <c r="Y7" s="41958"/>
      <c r="Z7" s="41959"/>
      <c r="AA7" s="41957" t="s">
        <v>12</v>
      </c>
      <c r="AB7" s="41958"/>
      <c r="AC7" s="41958"/>
      <c r="AD7" s="41958"/>
      <c r="AE7" s="41958"/>
      <c r="AF7" s="41959"/>
      <c r="AG7" s="41957" t="s">
        <v>13</v>
      </c>
      <c r="AH7" s="41958"/>
      <c r="AI7" s="41958"/>
      <c r="AJ7" s="41958"/>
      <c r="AK7" s="41958"/>
      <c r="AL7" s="41959"/>
      <c r="AM7" s="41957" t="s">
        <v>14</v>
      </c>
      <c r="AN7" s="41958"/>
      <c r="AO7" s="41958"/>
      <c r="AP7" s="41958"/>
      <c r="AQ7" s="41958"/>
      <c r="AR7" s="41959"/>
      <c r="AS7" s="41957" t="s">
        <v>15</v>
      </c>
      <c r="AT7" s="41958"/>
      <c r="AU7" s="41958"/>
      <c r="AV7" s="41958"/>
      <c r="AW7" s="41958"/>
      <c r="AX7" s="41959"/>
      <c r="AY7" s="41957" t="s">
        <v>2</v>
      </c>
      <c r="AZ7" s="41958"/>
      <c r="BA7" s="41958"/>
      <c r="BB7" s="41958"/>
      <c r="BC7" s="41958"/>
      <c r="BD7" s="41959"/>
      <c r="BE7" s="41957" t="s">
        <v>16</v>
      </c>
      <c r="BF7" s="41958"/>
      <c r="BG7" s="41958"/>
      <c r="BH7" s="41958"/>
      <c r="BI7" s="41958"/>
      <c r="BJ7" s="41959"/>
      <c r="BK7" s="41957" t="s">
        <v>17</v>
      </c>
      <c r="BL7" s="41958"/>
      <c r="BM7" s="41958"/>
      <c r="BN7" s="41958"/>
      <c r="BO7" s="41958"/>
      <c r="BP7" s="41959"/>
      <c r="BQ7" s="41957" t="s">
        <v>18</v>
      </c>
      <c r="BR7" s="41958"/>
      <c r="BS7" s="41958"/>
      <c r="BT7" s="41958"/>
      <c r="BU7" s="41958"/>
      <c r="BV7" s="41959"/>
      <c r="BW7" s="41957" t="s">
        <v>19</v>
      </c>
      <c r="BX7" s="41958"/>
      <c r="BY7" s="41958"/>
      <c r="BZ7" s="41958"/>
      <c r="CA7" s="41958"/>
      <c r="CB7" s="41959"/>
      <c r="CC7" s="41964" t="s">
        <v>182</v>
      </c>
      <c r="CD7" s="41965"/>
      <c r="CE7" s="41965"/>
      <c r="CF7" s="41965"/>
      <c r="CG7" s="41965"/>
      <c r="CH7" s="41965"/>
      <c r="CI7" s="41965" t="s">
        <v>183</v>
      </c>
      <c r="CJ7" s="41965"/>
      <c r="CK7" s="41965"/>
      <c r="CL7" s="41965"/>
      <c r="CM7" s="41965"/>
      <c r="CN7" s="41966"/>
    </row>
    <row r="8" spans="1:92" ht="30" customHeight="1" x14ac:dyDescent="0.25">
      <c r="A8" s="41862"/>
      <c r="B8" s="41961"/>
      <c r="C8" s="41927" t="s">
        <v>184</v>
      </c>
      <c r="D8" s="41927" t="s">
        <v>185</v>
      </c>
      <c r="E8" s="41927"/>
      <c r="F8" s="41927" t="s">
        <v>186</v>
      </c>
      <c r="G8" s="41927"/>
      <c r="H8" s="41967" t="s">
        <v>187</v>
      </c>
      <c r="I8" s="41954" t="s">
        <v>188</v>
      </c>
      <c r="J8" s="41927" t="s">
        <v>185</v>
      </c>
      <c r="K8" s="41927"/>
      <c r="L8" s="41927" t="s">
        <v>189</v>
      </c>
      <c r="M8" s="41927"/>
      <c r="N8" s="41894" t="s">
        <v>190</v>
      </c>
      <c r="O8" s="41954" t="s">
        <v>188</v>
      </c>
      <c r="P8" s="41927" t="s">
        <v>185</v>
      </c>
      <c r="Q8" s="41927"/>
      <c r="R8" s="41927" t="s">
        <v>189</v>
      </c>
      <c r="S8" s="41927"/>
      <c r="T8" s="41894" t="s">
        <v>190</v>
      </c>
      <c r="U8" s="41954" t="s">
        <v>188</v>
      </c>
      <c r="V8" s="41927" t="s">
        <v>185</v>
      </c>
      <c r="W8" s="41927"/>
      <c r="X8" s="41927" t="s">
        <v>189</v>
      </c>
      <c r="Y8" s="41927"/>
      <c r="Z8" s="41894" t="s">
        <v>190</v>
      </c>
      <c r="AA8" s="41954" t="s">
        <v>188</v>
      </c>
      <c r="AB8" s="41927" t="s">
        <v>185</v>
      </c>
      <c r="AC8" s="41927"/>
      <c r="AD8" s="41927" t="s">
        <v>189</v>
      </c>
      <c r="AE8" s="41927"/>
      <c r="AF8" s="41894" t="s">
        <v>190</v>
      </c>
      <c r="AG8" s="41954" t="s">
        <v>188</v>
      </c>
      <c r="AH8" s="41927" t="s">
        <v>185</v>
      </c>
      <c r="AI8" s="41927"/>
      <c r="AJ8" s="41927" t="s">
        <v>189</v>
      </c>
      <c r="AK8" s="41927"/>
      <c r="AL8" s="41894" t="s">
        <v>190</v>
      </c>
      <c r="AM8" s="41954" t="s">
        <v>188</v>
      </c>
      <c r="AN8" s="41927" t="s">
        <v>185</v>
      </c>
      <c r="AO8" s="41927"/>
      <c r="AP8" s="41927" t="s">
        <v>189</v>
      </c>
      <c r="AQ8" s="41927"/>
      <c r="AR8" s="41894" t="s">
        <v>190</v>
      </c>
      <c r="AS8" s="41954" t="s">
        <v>188</v>
      </c>
      <c r="AT8" s="41927" t="s">
        <v>185</v>
      </c>
      <c r="AU8" s="41927"/>
      <c r="AV8" s="41927" t="s">
        <v>189</v>
      </c>
      <c r="AW8" s="41927"/>
      <c r="AX8" s="41894" t="s">
        <v>190</v>
      </c>
      <c r="AY8" s="41954" t="s">
        <v>188</v>
      </c>
      <c r="AZ8" s="41927" t="s">
        <v>185</v>
      </c>
      <c r="BA8" s="41927"/>
      <c r="BB8" s="41927" t="s">
        <v>189</v>
      </c>
      <c r="BC8" s="41927"/>
      <c r="BD8" s="41894" t="s">
        <v>190</v>
      </c>
      <c r="BE8" s="41954" t="s">
        <v>188</v>
      </c>
      <c r="BF8" s="41927" t="s">
        <v>185</v>
      </c>
      <c r="BG8" s="41927"/>
      <c r="BH8" s="41927" t="s">
        <v>189</v>
      </c>
      <c r="BI8" s="41927"/>
      <c r="BJ8" s="41894" t="s">
        <v>190</v>
      </c>
      <c r="BK8" s="41954" t="s">
        <v>188</v>
      </c>
      <c r="BL8" s="41927" t="s">
        <v>185</v>
      </c>
      <c r="BM8" s="41927"/>
      <c r="BN8" s="41927" t="s">
        <v>189</v>
      </c>
      <c r="BO8" s="41927"/>
      <c r="BP8" s="41894" t="s">
        <v>190</v>
      </c>
      <c r="BQ8" s="41954" t="s">
        <v>188</v>
      </c>
      <c r="BR8" s="41927" t="s">
        <v>185</v>
      </c>
      <c r="BS8" s="41927"/>
      <c r="BT8" s="41927" t="s">
        <v>189</v>
      </c>
      <c r="BU8" s="41927"/>
      <c r="BV8" s="41894" t="s">
        <v>190</v>
      </c>
      <c r="BW8" s="41954" t="s">
        <v>188</v>
      </c>
      <c r="BX8" s="41927" t="s">
        <v>185</v>
      </c>
      <c r="BY8" s="41927"/>
      <c r="BZ8" s="41927" t="s">
        <v>189</v>
      </c>
      <c r="CA8" s="41927"/>
      <c r="CB8" s="41894" t="s">
        <v>190</v>
      </c>
      <c r="CC8" s="41955" t="s">
        <v>191</v>
      </c>
      <c r="CD8" s="41927" t="s">
        <v>185</v>
      </c>
      <c r="CE8" s="41927"/>
      <c r="CF8" s="41927" t="s">
        <v>189</v>
      </c>
      <c r="CG8" s="41927"/>
      <c r="CH8" s="41970" t="s">
        <v>192</v>
      </c>
      <c r="CI8" s="41971" t="s">
        <v>184</v>
      </c>
      <c r="CJ8" s="41927" t="s">
        <v>185</v>
      </c>
      <c r="CK8" s="41927"/>
      <c r="CL8" s="41927" t="s">
        <v>189</v>
      </c>
      <c r="CM8" s="41927"/>
      <c r="CN8" s="41954" t="s">
        <v>193</v>
      </c>
    </row>
    <row r="9" spans="1:92" ht="38.25" customHeight="1" x14ac:dyDescent="0.25">
      <c r="A9" s="41963"/>
      <c r="B9" s="41961"/>
      <c r="C9" s="41927"/>
      <c r="D9" s="440" t="s">
        <v>56</v>
      </c>
      <c r="E9" s="440" t="s">
        <v>57</v>
      </c>
      <c r="F9" s="440" t="s">
        <v>109</v>
      </c>
      <c r="G9" s="440" t="s">
        <v>110</v>
      </c>
      <c r="H9" s="41967"/>
      <c r="I9" s="41948"/>
      <c r="J9" s="440" t="s">
        <v>56</v>
      </c>
      <c r="K9" s="440" t="s">
        <v>57</v>
      </c>
      <c r="L9" s="440" t="s">
        <v>194</v>
      </c>
      <c r="M9" s="440" t="s">
        <v>195</v>
      </c>
      <c r="N9" s="41945"/>
      <c r="O9" s="41948"/>
      <c r="P9" s="440" t="s">
        <v>56</v>
      </c>
      <c r="Q9" s="440" t="s">
        <v>57</v>
      </c>
      <c r="R9" s="440" t="s">
        <v>194</v>
      </c>
      <c r="S9" s="440" t="s">
        <v>195</v>
      </c>
      <c r="T9" s="41945"/>
      <c r="U9" s="41948"/>
      <c r="V9" s="440" t="s">
        <v>56</v>
      </c>
      <c r="W9" s="440" t="s">
        <v>57</v>
      </c>
      <c r="X9" s="440" t="s">
        <v>194</v>
      </c>
      <c r="Y9" s="440" t="s">
        <v>195</v>
      </c>
      <c r="Z9" s="41945"/>
      <c r="AA9" s="41948"/>
      <c r="AB9" s="440" t="s">
        <v>56</v>
      </c>
      <c r="AC9" s="440" t="s">
        <v>57</v>
      </c>
      <c r="AD9" s="440" t="s">
        <v>194</v>
      </c>
      <c r="AE9" s="440" t="s">
        <v>195</v>
      </c>
      <c r="AF9" s="41945"/>
      <c r="AG9" s="41948"/>
      <c r="AH9" s="440" t="s">
        <v>56</v>
      </c>
      <c r="AI9" s="440" t="s">
        <v>57</v>
      </c>
      <c r="AJ9" s="440" t="s">
        <v>194</v>
      </c>
      <c r="AK9" s="440" t="s">
        <v>195</v>
      </c>
      <c r="AL9" s="41945"/>
      <c r="AM9" s="41948"/>
      <c r="AN9" s="440" t="s">
        <v>56</v>
      </c>
      <c r="AO9" s="440" t="s">
        <v>57</v>
      </c>
      <c r="AP9" s="440" t="s">
        <v>194</v>
      </c>
      <c r="AQ9" s="440" t="s">
        <v>195</v>
      </c>
      <c r="AR9" s="41945"/>
      <c r="AS9" s="41948"/>
      <c r="AT9" s="440" t="s">
        <v>56</v>
      </c>
      <c r="AU9" s="440" t="s">
        <v>57</v>
      </c>
      <c r="AV9" s="440" t="s">
        <v>194</v>
      </c>
      <c r="AW9" s="440" t="s">
        <v>195</v>
      </c>
      <c r="AX9" s="41945"/>
      <c r="AY9" s="41948"/>
      <c r="AZ9" s="440" t="s">
        <v>56</v>
      </c>
      <c r="BA9" s="440" t="s">
        <v>57</v>
      </c>
      <c r="BB9" s="440" t="s">
        <v>194</v>
      </c>
      <c r="BC9" s="440" t="s">
        <v>195</v>
      </c>
      <c r="BD9" s="41945"/>
      <c r="BE9" s="41948"/>
      <c r="BF9" s="440" t="s">
        <v>56</v>
      </c>
      <c r="BG9" s="440" t="s">
        <v>57</v>
      </c>
      <c r="BH9" s="440" t="s">
        <v>194</v>
      </c>
      <c r="BI9" s="440" t="s">
        <v>195</v>
      </c>
      <c r="BJ9" s="41945"/>
      <c r="BK9" s="41948"/>
      <c r="BL9" s="440" t="s">
        <v>56</v>
      </c>
      <c r="BM9" s="440" t="s">
        <v>57</v>
      </c>
      <c r="BN9" s="440" t="s">
        <v>194</v>
      </c>
      <c r="BO9" s="440" t="s">
        <v>195</v>
      </c>
      <c r="BP9" s="41945"/>
      <c r="BQ9" s="41948"/>
      <c r="BR9" s="440" t="s">
        <v>56</v>
      </c>
      <c r="BS9" s="440" t="s">
        <v>57</v>
      </c>
      <c r="BT9" s="440" t="s">
        <v>194</v>
      </c>
      <c r="BU9" s="440" t="s">
        <v>195</v>
      </c>
      <c r="BV9" s="41945"/>
      <c r="BW9" s="41948"/>
      <c r="BX9" s="440" t="s">
        <v>56</v>
      </c>
      <c r="BY9" s="440" t="s">
        <v>57</v>
      </c>
      <c r="BZ9" s="440" t="s">
        <v>194</v>
      </c>
      <c r="CA9" s="440" t="s">
        <v>195</v>
      </c>
      <c r="CB9" s="41945"/>
      <c r="CC9" s="41864"/>
      <c r="CD9" s="441" t="s">
        <v>196</v>
      </c>
      <c r="CE9" s="441" t="s">
        <v>197</v>
      </c>
      <c r="CF9" s="441" t="s">
        <v>198</v>
      </c>
      <c r="CG9" s="441" t="s">
        <v>199</v>
      </c>
      <c r="CH9" s="41964"/>
      <c r="CI9" s="41972"/>
      <c r="CJ9" s="441" t="s">
        <v>200</v>
      </c>
      <c r="CK9" s="441" t="s">
        <v>201</v>
      </c>
      <c r="CL9" s="441" t="s">
        <v>202</v>
      </c>
      <c r="CM9" s="441" t="s">
        <v>203</v>
      </c>
      <c r="CN9" s="41948"/>
    </row>
    <row r="10" spans="1:92" ht="19.5" customHeight="1" x14ac:dyDescent="0.25">
      <c r="A10" s="442" t="s">
        <v>204</v>
      </c>
      <c r="B10" s="442"/>
      <c r="C10" s="443"/>
      <c r="D10" s="443"/>
      <c r="E10" s="443"/>
      <c r="F10" s="443"/>
      <c r="G10" s="443"/>
      <c r="H10" s="443"/>
      <c r="I10" s="443"/>
      <c r="J10" s="444"/>
      <c r="K10" s="444"/>
      <c r="L10" s="444"/>
      <c r="M10" s="444"/>
      <c r="N10" s="444"/>
      <c r="O10" s="443"/>
      <c r="P10" s="444"/>
      <c r="Q10" s="444"/>
      <c r="R10" s="444"/>
      <c r="S10" s="444"/>
      <c r="T10" s="444"/>
      <c r="U10" s="443"/>
      <c r="V10" s="444"/>
      <c r="W10" s="444"/>
      <c r="X10" s="444"/>
      <c r="Y10" s="444"/>
      <c r="Z10" s="444"/>
      <c r="AA10" s="443"/>
      <c r="AB10" s="444"/>
      <c r="AC10" s="444"/>
      <c r="AD10" s="444"/>
      <c r="AE10" s="444"/>
      <c r="AF10" s="444"/>
      <c r="AG10" s="443"/>
      <c r="AH10" s="444"/>
      <c r="AI10" s="444"/>
      <c r="AJ10" s="444"/>
      <c r="AK10" s="444"/>
      <c r="AL10" s="444"/>
      <c r="AM10" s="443"/>
      <c r="AN10" s="444"/>
      <c r="AO10" s="444"/>
      <c r="AP10" s="444"/>
      <c r="AQ10" s="444"/>
      <c r="AR10" s="444"/>
      <c r="AS10" s="443"/>
      <c r="AT10" s="444"/>
      <c r="AU10" s="444"/>
      <c r="AV10" s="444"/>
      <c r="AW10" s="444"/>
      <c r="AX10" s="444"/>
      <c r="AY10" s="443"/>
      <c r="AZ10" s="444"/>
      <c r="BA10" s="444"/>
      <c r="BB10" s="444"/>
      <c r="BC10" s="444"/>
      <c r="BD10" s="444"/>
      <c r="BE10" s="443"/>
      <c r="BF10" s="444"/>
      <c r="BG10" s="444"/>
      <c r="BH10" s="444"/>
      <c r="BI10" s="444"/>
      <c r="BJ10" s="444"/>
      <c r="BK10" s="443"/>
      <c r="BL10" s="444"/>
      <c r="BM10" s="444"/>
      <c r="BN10" s="444"/>
      <c r="BO10" s="444"/>
      <c r="BP10" s="444"/>
      <c r="BQ10" s="443"/>
      <c r="BR10" s="444"/>
      <c r="BS10" s="444"/>
      <c r="BT10" s="444"/>
      <c r="BU10" s="444"/>
      <c r="BV10" s="444"/>
      <c r="BW10" s="443"/>
      <c r="BX10" s="444"/>
      <c r="BY10" s="444"/>
      <c r="BZ10" s="444"/>
      <c r="CA10" s="444"/>
      <c r="CB10" s="444"/>
      <c r="CC10" s="444"/>
      <c r="CD10" s="444"/>
      <c r="CE10" s="444"/>
      <c r="CF10" s="444"/>
      <c r="CG10" s="444"/>
      <c r="CH10" s="445"/>
      <c r="CI10" s="446"/>
      <c r="CJ10" s="444"/>
      <c r="CK10" s="444"/>
      <c r="CL10" s="444"/>
      <c r="CM10" s="444"/>
      <c r="CN10" s="444"/>
    </row>
    <row r="11" spans="1:92" ht="19.5" customHeight="1" x14ac:dyDescent="0.25">
      <c r="A11" s="41968" t="s">
        <v>205</v>
      </c>
      <c r="B11" s="41969"/>
      <c r="C11" s="447">
        <f>DB_PESSOAL_V.2021!C45</f>
        <v>0</v>
      </c>
      <c r="D11" s="447">
        <f>DB_PESSOAL_V.2021!D45</f>
        <v>0</v>
      </c>
      <c r="E11" s="447">
        <f>DB_PESSOAL_V.2021!E45</f>
        <v>0</v>
      </c>
      <c r="F11" s="447">
        <f>DB_PESSOAL_V.2021!F45</f>
        <v>0</v>
      </c>
      <c r="G11" s="447">
        <f>DB_PESSOAL_V.2021!G45</f>
        <v>0</v>
      </c>
      <c r="H11" s="448">
        <f>C11+D11-E11+F11-G11</f>
        <v>0</v>
      </c>
      <c r="I11" s="449">
        <f>H11</f>
        <v>0</v>
      </c>
      <c r="J11" s="447">
        <v>0</v>
      </c>
      <c r="K11" s="447">
        <v>0</v>
      </c>
      <c r="L11" s="447">
        <v>0</v>
      </c>
      <c r="M11" s="447">
        <v>0</v>
      </c>
      <c r="N11" s="450">
        <f>I11+J11-K11+L11-M11</f>
        <v>0</v>
      </c>
      <c r="O11" s="449">
        <f>N11</f>
        <v>0</v>
      </c>
      <c r="P11" s="447">
        <v>0</v>
      </c>
      <c r="Q11" s="447">
        <v>0</v>
      </c>
      <c r="R11" s="447">
        <v>0</v>
      </c>
      <c r="S11" s="447">
        <v>0</v>
      </c>
      <c r="T11" s="450">
        <f>O11+P11-Q11+R11-S11</f>
        <v>0</v>
      </c>
      <c r="U11" s="449">
        <f>T11</f>
        <v>0</v>
      </c>
      <c r="V11" s="447">
        <v>0</v>
      </c>
      <c r="W11" s="447">
        <v>0</v>
      </c>
      <c r="X11" s="447">
        <v>0</v>
      </c>
      <c r="Y11" s="447">
        <v>0</v>
      </c>
      <c r="Z11" s="450">
        <f>U11+V11-W11+X11-Y11</f>
        <v>0</v>
      </c>
      <c r="AA11" s="449">
        <f>Z11</f>
        <v>0</v>
      </c>
      <c r="AB11" s="447">
        <v>0</v>
      </c>
      <c r="AC11" s="447">
        <v>0</v>
      </c>
      <c r="AD11" s="447">
        <v>0</v>
      </c>
      <c r="AE11" s="447">
        <v>0</v>
      </c>
      <c r="AF11" s="450">
        <f>AA11+AB11-AC11+AD11-AE11</f>
        <v>0</v>
      </c>
      <c r="AG11" s="449">
        <f>AF11</f>
        <v>0</v>
      </c>
      <c r="AH11" s="447">
        <v>0</v>
      </c>
      <c r="AI11" s="447">
        <v>0</v>
      </c>
      <c r="AJ11" s="447">
        <v>0</v>
      </c>
      <c r="AK11" s="447">
        <v>0</v>
      </c>
      <c r="AL11" s="450">
        <f>AG11+AH11-AI11+AJ11-AK11</f>
        <v>0</v>
      </c>
      <c r="AM11" s="449">
        <f>AL11</f>
        <v>0</v>
      </c>
      <c r="AN11" s="447">
        <v>0</v>
      </c>
      <c r="AO11" s="447">
        <v>0</v>
      </c>
      <c r="AP11" s="447">
        <v>0</v>
      </c>
      <c r="AQ11" s="447">
        <v>0</v>
      </c>
      <c r="AR11" s="450">
        <f>AM11+AN11-AO11+AP11-AQ11</f>
        <v>0</v>
      </c>
      <c r="AS11" s="449">
        <f>AR11</f>
        <v>0</v>
      </c>
      <c r="AT11" s="447">
        <v>0</v>
      </c>
      <c r="AU11" s="447">
        <v>0</v>
      </c>
      <c r="AV11" s="447">
        <v>0</v>
      </c>
      <c r="AW11" s="447">
        <v>0</v>
      </c>
      <c r="AX11" s="450">
        <f>AS11+AT11-AU11+AV11-AW11</f>
        <v>0</v>
      </c>
      <c r="AY11" s="449">
        <f>AX11</f>
        <v>0</v>
      </c>
      <c r="AZ11" s="451">
        <v>0</v>
      </c>
      <c r="BA11" s="452">
        <v>0</v>
      </c>
      <c r="BB11" s="447">
        <v>0</v>
      </c>
      <c r="BC11" s="453">
        <v>0</v>
      </c>
      <c r="BD11" s="450">
        <f>AY11+AZ11-BA11+BB11-BC11</f>
        <v>0</v>
      </c>
      <c r="BE11" s="449">
        <f>BD11</f>
        <v>0</v>
      </c>
      <c r="BF11" s="454">
        <v>0</v>
      </c>
      <c r="BG11" s="455">
        <v>0</v>
      </c>
      <c r="BH11" s="447">
        <v>0</v>
      </c>
      <c r="BI11" s="456">
        <v>0</v>
      </c>
      <c r="BJ11" s="450">
        <f>BE11+BF11-BG11+BH11-BI11</f>
        <v>0</v>
      </c>
      <c r="BK11" s="449">
        <f>BJ11</f>
        <v>0</v>
      </c>
      <c r="BL11" s="447">
        <v>0</v>
      </c>
      <c r="BM11" s="447">
        <v>0</v>
      </c>
      <c r="BN11" s="447">
        <v>0</v>
      </c>
      <c r="BO11" s="447">
        <v>0</v>
      </c>
      <c r="BP11" s="450">
        <f>BK11+BL11-BM11+BN11-BO11</f>
        <v>0</v>
      </c>
      <c r="BQ11" s="449">
        <f>BP11</f>
        <v>0</v>
      </c>
      <c r="BR11" s="447">
        <v>0</v>
      </c>
      <c r="BS11" s="447">
        <v>0</v>
      </c>
      <c r="BT11" s="447">
        <v>0</v>
      </c>
      <c r="BU11" s="447">
        <v>0</v>
      </c>
      <c r="BV11" s="450">
        <f>BQ11+BR11-BS11+BT11-BU11</f>
        <v>0</v>
      </c>
      <c r="BW11" s="449">
        <f>BV11</f>
        <v>0</v>
      </c>
      <c r="BX11" s="447">
        <v>0</v>
      </c>
      <c r="BY11" s="447">
        <v>0</v>
      </c>
      <c r="BZ11" s="447">
        <v>0</v>
      </c>
      <c r="CA11" s="447">
        <v>0</v>
      </c>
      <c r="CB11" s="450">
        <f>BW11+BX11-BY11+BZ11-CA11</f>
        <v>0</v>
      </c>
      <c r="CC11" s="457">
        <f>H11</f>
        <v>0</v>
      </c>
      <c r="CD11" s="457">
        <f t="shared" ref="CD11:CG13" si="0">J11+P11+V11+AB11+AH11+AN11+AT11+AZ11+BF11+BL11+BR11+BX11</f>
        <v>0</v>
      </c>
      <c r="CE11" s="457">
        <f t="shared" si="0"/>
        <v>0</v>
      </c>
      <c r="CF11" s="457">
        <f t="shared" si="0"/>
        <v>0</v>
      </c>
      <c r="CG11" s="457">
        <f t="shared" si="0"/>
        <v>0</v>
      </c>
      <c r="CH11" s="448">
        <f>CC11+CD11-CE11+CF11-CG11</f>
        <v>0</v>
      </c>
      <c r="CI11" s="458">
        <f>C11</f>
        <v>0</v>
      </c>
      <c r="CJ11" s="457">
        <f t="shared" ref="CJ11:CM13" si="1">D11+CD11</f>
        <v>0</v>
      </c>
      <c r="CK11" s="457">
        <f t="shared" si="1"/>
        <v>0</v>
      </c>
      <c r="CL11" s="457">
        <f t="shared" si="1"/>
        <v>0</v>
      </c>
      <c r="CM11" s="457">
        <f t="shared" si="1"/>
        <v>0</v>
      </c>
      <c r="CN11" s="448">
        <f>CI11+CJ11-CK11+CL11-CM11</f>
        <v>0</v>
      </c>
    </row>
    <row r="12" spans="1:92" ht="19.5" customHeight="1" x14ac:dyDescent="0.25">
      <c r="A12" s="41973" t="s">
        <v>206</v>
      </c>
      <c r="B12" s="41974"/>
      <c r="C12" s="459">
        <f>DB_PESSOAL_V.2021!C46</f>
        <v>0</v>
      </c>
      <c r="D12" s="459">
        <f>DB_PESSOAL_V.2021!D46</f>
        <v>0</v>
      </c>
      <c r="E12" s="459">
        <f>DB_PESSOAL_V.2021!E46</f>
        <v>0</v>
      </c>
      <c r="F12" s="459">
        <f>DB_PESSOAL_V.2021!F46</f>
        <v>0</v>
      </c>
      <c r="G12" s="459">
        <f>DB_PESSOAL_V.2021!G46</f>
        <v>0</v>
      </c>
      <c r="H12" s="460">
        <f>C12+D12-E12+F12-G12</f>
        <v>0</v>
      </c>
      <c r="I12" s="461">
        <f>H12</f>
        <v>0</v>
      </c>
      <c r="J12" s="459">
        <v>0</v>
      </c>
      <c r="K12" s="459">
        <v>0</v>
      </c>
      <c r="L12" s="459">
        <v>0</v>
      </c>
      <c r="M12" s="459">
        <v>0</v>
      </c>
      <c r="N12" s="462">
        <f>I12+J12-K12+L12-M12</f>
        <v>0</v>
      </c>
      <c r="O12" s="461">
        <f>N12</f>
        <v>0</v>
      </c>
      <c r="P12" s="459">
        <v>0</v>
      </c>
      <c r="Q12" s="459">
        <v>0</v>
      </c>
      <c r="R12" s="459">
        <v>0</v>
      </c>
      <c r="S12" s="459">
        <v>0</v>
      </c>
      <c r="T12" s="462">
        <f>O12+P12-Q12+R12-S12</f>
        <v>0</v>
      </c>
      <c r="U12" s="461">
        <f>T12</f>
        <v>0</v>
      </c>
      <c r="V12" s="459">
        <v>0</v>
      </c>
      <c r="W12" s="459">
        <v>0</v>
      </c>
      <c r="X12" s="459">
        <v>0</v>
      </c>
      <c r="Y12" s="459">
        <v>0</v>
      </c>
      <c r="Z12" s="462">
        <f>U12+V12-W12+X12-Y12</f>
        <v>0</v>
      </c>
      <c r="AA12" s="461">
        <f>Z12</f>
        <v>0</v>
      </c>
      <c r="AB12" s="459">
        <v>0</v>
      </c>
      <c r="AC12" s="459">
        <v>0</v>
      </c>
      <c r="AD12" s="459">
        <v>0</v>
      </c>
      <c r="AE12" s="459">
        <v>0</v>
      </c>
      <c r="AF12" s="462">
        <f>AA12+AB12-AC12+AD12-AE12</f>
        <v>0</v>
      </c>
      <c r="AG12" s="461">
        <f>AF12</f>
        <v>0</v>
      </c>
      <c r="AH12" s="459">
        <v>0</v>
      </c>
      <c r="AI12" s="459">
        <v>0</v>
      </c>
      <c r="AJ12" s="459">
        <v>0</v>
      </c>
      <c r="AK12" s="459">
        <v>0</v>
      </c>
      <c r="AL12" s="462">
        <f>AG12+AH12-AI12+AJ12-AK12</f>
        <v>0</v>
      </c>
      <c r="AM12" s="461">
        <f>AL12</f>
        <v>0</v>
      </c>
      <c r="AN12" s="459">
        <v>0</v>
      </c>
      <c r="AO12" s="459">
        <v>0</v>
      </c>
      <c r="AP12" s="459">
        <v>0</v>
      </c>
      <c r="AQ12" s="459">
        <v>0</v>
      </c>
      <c r="AR12" s="462">
        <f>AM12+AN12-AO12+AP12-AQ12</f>
        <v>0</v>
      </c>
      <c r="AS12" s="461">
        <f>AR12</f>
        <v>0</v>
      </c>
      <c r="AT12" s="459">
        <v>0</v>
      </c>
      <c r="AU12" s="459">
        <v>0</v>
      </c>
      <c r="AV12" s="459">
        <v>0</v>
      </c>
      <c r="AW12" s="459">
        <v>0</v>
      </c>
      <c r="AX12" s="462">
        <f>AS12+AT12-AU12+AV12-AW12</f>
        <v>0</v>
      </c>
      <c r="AY12" s="461">
        <f>AX12</f>
        <v>0</v>
      </c>
      <c r="AZ12" s="463">
        <v>0</v>
      </c>
      <c r="BA12" s="464">
        <v>0</v>
      </c>
      <c r="BB12" s="459">
        <v>0</v>
      </c>
      <c r="BC12" s="465">
        <v>0</v>
      </c>
      <c r="BD12" s="462">
        <f>AY12+AZ12-BA12+BB12-BC12</f>
        <v>0</v>
      </c>
      <c r="BE12" s="461">
        <f>BD12</f>
        <v>0</v>
      </c>
      <c r="BF12" s="466">
        <v>0</v>
      </c>
      <c r="BG12" s="467">
        <v>0</v>
      </c>
      <c r="BH12" s="459">
        <v>0</v>
      </c>
      <c r="BI12" s="468">
        <v>0</v>
      </c>
      <c r="BJ12" s="462">
        <f>BE12+BF12-BG12+BH12-BI12</f>
        <v>0</v>
      </c>
      <c r="BK12" s="461">
        <f>BJ12</f>
        <v>0</v>
      </c>
      <c r="BL12" s="459">
        <v>0</v>
      </c>
      <c r="BM12" s="459">
        <v>0</v>
      </c>
      <c r="BN12" s="459">
        <v>0</v>
      </c>
      <c r="BO12" s="459">
        <v>0</v>
      </c>
      <c r="BP12" s="462">
        <f>BK12+BL12-BM12+BN12-BO12</f>
        <v>0</v>
      </c>
      <c r="BQ12" s="461">
        <f>BP12</f>
        <v>0</v>
      </c>
      <c r="BR12" s="459">
        <v>0</v>
      </c>
      <c r="BS12" s="459">
        <v>0</v>
      </c>
      <c r="BT12" s="459">
        <v>0</v>
      </c>
      <c r="BU12" s="459">
        <v>0</v>
      </c>
      <c r="BV12" s="462">
        <f>BQ12+BR12-BS12+BT12-BU12</f>
        <v>0</v>
      </c>
      <c r="BW12" s="461">
        <f>BV12</f>
        <v>0</v>
      </c>
      <c r="BX12" s="459">
        <v>0</v>
      </c>
      <c r="BY12" s="459">
        <v>0</v>
      </c>
      <c r="BZ12" s="459">
        <v>0</v>
      </c>
      <c r="CA12" s="459">
        <v>0</v>
      </c>
      <c r="CB12" s="462">
        <f>BW12+BX12-BY12+BZ12-CA12</f>
        <v>0</v>
      </c>
      <c r="CC12" s="469">
        <f>H12</f>
        <v>0</v>
      </c>
      <c r="CD12" s="469">
        <f t="shared" si="0"/>
        <v>0</v>
      </c>
      <c r="CE12" s="469">
        <f t="shared" si="0"/>
        <v>0</v>
      </c>
      <c r="CF12" s="469">
        <f t="shared" si="0"/>
        <v>0</v>
      </c>
      <c r="CG12" s="469">
        <f t="shared" si="0"/>
        <v>0</v>
      </c>
      <c r="CH12" s="460">
        <f>CC12+CD12-CE12+CF12-CG12</f>
        <v>0</v>
      </c>
      <c r="CI12" s="470">
        <f>C12</f>
        <v>0</v>
      </c>
      <c r="CJ12" s="469">
        <f t="shared" si="1"/>
        <v>0</v>
      </c>
      <c r="CK12" s="469">
        <f t="shared" si="1"/>
        <v>0</v>
      </c>
      <c r="CL12" s="469">
        <f t="shared" si="1"/>
        <v>0</v>
      </c>
      <c r="CM12" s="469">
        <f t="shared" si="1"/>
        <v>0</v>
      </c>
      <c r="CN12" s="460">
        <f>CI12+CJ12-CK12+CL12-CM12</f>
        <v>0</v>
      </c>
    </row>
    <row r="13" spans="1:92" ht="19.5" customHeight="1" x14ac:dyDescent="0.25">
      <c r="A13" s="41975" t="s">
        <v>207</v>
      </c>
      <c r="B13" s="41976"/>
      <c r="C13" s="471">
        <f>DB_PESSOAL_V.2021!C47</f>
        <v>0</v>
      </c>
      <c r="D13" s="471">
        <f>DB_PESSOAL_V.2021!D47</f>
        <v>0</v>
      </c>
      <c r="E13" s="471">
        <f>DB_PESSOAL_V.2021!E47</f>
        <v>0</v>
      </c>
      <c r="F13" s="471">
        <f>DB_PESSOAL_V.2021!F47</f>
        <v>0</v>
      </c>
      <c r="G13" s="471">
        <f>DB_PESSOAL_V.2021!G47</f>
        <v>0</v>
      </c>
      <c r="H13" s="472">
        <f>C13+D13-E13+F13-G13</f>
        <v>0</v>
      </c>
      <c r="I13" s="473">
        <f>H13</f>
        <v>0</v>
      </c>
      <c r="J13" s="471">
        <v>0</v>
      </c>
      <c r="K13" s="471">
        <v>0</v>
      </c>
      <c r="L13" s="471">
        <v>0</v>
      </c>
      <c r="M13" s="471">
        <v>0</v>
      </c>
      <c r="N13" s="474">
        <f>I13+J13-K13+L13-M13</f>
        <v>0</v>
      </c>
      <c r="O13" s="473">
        <f>N13</f>
        <v>0</v>
      </c>
      <c r="P13" s="471">
        <v>0</v>
      </c>
      <c r="Q13" s="471">
        <v>0</v>
      </c>
      <c r="R13" s="471">
        <v>0</v>
      </c>
      <c r="S13" s="471">
        <v>0</v>
      </c>
      <c r="T13" s="474">
        <f>O13+P13-Q13+R13-S13</f>
        <v>0</v>
      </c>
      <c r="U13" s="473">
        <f>T13</f>
        <v>0</v>
      </c>
      <c r="V13" s="471">
        <v>0</v>
      </c>
      <c r="W13" s="471">
        <v>0</v>
      </c>
      <c r="X13" s="471">
        <v>0</v>
      </c>
      <c r="Y13" s="471">
        <v>0</v>
      </c>
      <c r="Z13" s="474">
        <f>U13+V13-W13+X13-Y13</f>
        <v>0</v>
      </c>
      <c r="AA13" s="473">
        <f>Z13</f>
        <v>0</v>
      </c>
      <c r="AB13" s="471">
        <v>0</v>
      </c>
      <c r="AC13" s="471">
        <v>0</v>
      </c>
      <c r="AD13" s="471">
        <v>0</v>
      </c>
      <c r="AE13" s="471">
        <v>0</v>
      </c>
      <c r="AF13" s="474">
        <f>AA13+AB13-AC13+AD13-AE13</f>
        <v>0</v>
      </c>
      <c r="AG13" s="473">
        <f>AF13</f>
        <v>0</v>
      </c>
      <c r="AH13" s="471">
        <v>0</v>
      </c>
      <c r="AI13" s="471">
        <v>0</v>
      </c>
      <c r="AJ13" s="471">
        <v>0</v>
      </c>
      <c r="AK13" s="471">
        <v>0</v>
      </c>
      <c r="AL13" s="474">
        <f>AG13+AH13-AI13+AJ13-AK13</f>
        <v>0</v>
      </c>
      <c r="AM13" s="473">
        <f>AL13</f>
        <v>0</v>
      </c>
      <c r="AN13" s="471">
        <v>0</v>
      </c>
      <c r="AO13" s="471">
        <v>0</v>
      </c>
      <c r="AP13" s="471">
        <v>0</v>
      </c>
      <c r="AQ13" s="471">
        <v>0</v>
      </c>
      <c r="AR13" s="474">
        <f>AM13+AN13-AO13+AP13-AQ13</f>
        <v>0</v>
      </c>
      <c r="AS13" s="473">
        <f>AR13</f>
        <v>0</v>
      </c>
      <c r="AT13" s="471">
        <v>0</v>
      </c>
      <c r="AU13" s="471">
        <v>0</v>
      </c>
      <c r="AV13" s="471">
        <v>0</v>
      </c>
      <c r="AW13" s="471">
        <v>0</v>
      </c>
      <c r="AX13" s="474">
        <f>AS13+AT13-AU13+AV13-AW13</f>
        <v>0</v>
      </c>
      <c r="AY13" s="473">
        <f>AX13</f>
        <v>0</v>
      </c>
      <c r="AZ13" s="475">
        <v>0</v>
      </c>
      <c r="BA13" s="476">
        <v>0</v>
      </c>
      <c r="BB13" s="471">
        <v>0</v>
      </c>
      <c r="BC13" s="477">
        <v>0</v>
      </c>
      <c r="BD13" s="474">
        <f>AY13+AZ13-BA13+BB13-BC13</f>
        <v>0</v>
      </c>
      <c r="BE13" s="473">
        <f>BD13</f>
        <v>0</v>
      </c>
      <c r="BF13" s="478">
        <v>0</v>
      </c>
      <c r="BG13" s="479">
        <v>0</v>
      </c>
      <c r="BH13" s="471">
        <v>0</v>
      </c>
      <c r="BI13" s="480">
        <v>0</v>
      </c>
      <c r="BJ13" s="474">
        <f>BE13+BF13-BG13+BH13-BI13</f>
        <v>0</v>
      </c>
      <c r="BK13" s="473">
        <f>BJ13</f>
        <v>0</v>
      </c>
      <c r="BL13" s="471">
        <v>0</v>
      </c>
      <c r="BM13" s="471">
        <v>0</v>
      </c>
      <c r="BN13" s="471">
        <v>0</v>
      </c>
      <c r="BO13" s="471">
        <v>0</v>
      </c>
      <c r="BP13" s="474">
        <f>BK13+BL13-BM13+BN13-BO13</f>
        <v>0</v>
      </c>
      <c r="BQ13" s="473">
        <f>BP13</f>
        <v>0</v>
      </c>
      <c r="BR13" s="471">
        <v>0</v>
      </c>
      <c r="BS13" s="471">
        <v>0</v>
      </c>
      <c r="BT13" s="471">
        <v>0</v>
      </c>
      <c r="BU13" s="471">
        <v>0</v>
      </c>
      <c r="BV13" s="474">
        <f>BQ13+BR13-BS13+BT13-BU13</f>
        <v>0</v>
      </c>
      <c r="BW13" s="473">
        <f>BV13</f>
        <v>0</v>
      </c>
      <c r="BX13" s="471">
        <v>0</v>
      </c>
      <c r="BY13" s="471">
        <v>0</v>
      </c>
      <c r="BZ13" s="471">
        <v>0</v>
      </c>
      <c r="CA13" s="471">
        <v>0</v>
      </c>
      <c r="CB13" s="474">
        <f>BW13+BX13-BY13+BZ13-CA13</f>
        <v>0</v>
      </c>
      <c r="CC13" s="481">
        <f>H13</f>
        <v>0</v>
      </c>
      <c r="CD13" s="481">
        <f t="shared" si="0"/>
        <v>0</v>
      </c>
      <c r="CE13" s="481">
        <f t="shared" si="0"/>
        <v>0</v>
      </c>
      <c r="CF13" s="481">
        <f t="shared" si="0"/>
        <v>0</v>
      </c>
      <c r="CG13" s="481">
        <f t="shared" si="0"/>
        <v>0</v>
      </c>
      <c r="CH13" s="472">
        <f>CC13+CD13-CE13+CF13-CG13</f>
        <v>0</v>
      </c>
      <c r="CI13" s="482">
        <f>C13</f>
        <v>0</v>
      </c>
      <c r="CJ13" s="481">
        <f t="shared" si="1"/>
        <v>0</v>
      </c>
      <c r="CK13" s="481">
        <f t="shared" si="1"/>
        <v>0</v>
      </c>
      <c r="CL13" s="481">
        <f t="shared" si="1"/>
        <v>0</v>
      </c>
      <c r="CM13" s="481">
        <f t="shared" si="1"/>
        <v>0</v>
      </c>
      <c r="CN13" s="472">
        <f>CI13+CJ13-CK13+CL13-CM13</f>
        <v>0</v>
      </c>
    </row>
    <row r="14" spans="1:92" ht="19.5" customHeight="1" x14ac:dyDescent="0.25">
      <c r="A14" s="41919" t="s">
        <v>136</v>
      </c>
      <c r="B14" s="41920"/>
      <c r="C14" s="483">
        <f t="shared" ref="C14:AH14" si="2">SUM(C11:C13)</f>
        <v>0</v>
      </c>
      <c r="D14" s="483">
        <f t="shared" si="2"/>
        <v>0</v>
      </c>
      <c r="E14" s="483">
        <f t="shared" si="2"/>
        <v>0</v>
      </c>
      <c r="F14" s="483">
        <f t="shared" si="2"/>
        <v>0</v>
      </c>
      <c r="G14" s="483">
        <f t="shared" si="2"/>
        <v>0</v>
      </c>
      <c r="H14" s="483">
        <f t="shared" si="2"/>
        <v>0</v>
      </c>
      <c r="I14" s="483">
        <f t="shared" si="2"/>
        <v>0</v>
      </c>
      <c r="J14" s="483">
        <f t="shared" si="2"/>
        <v>0</v>
      </c>
      <c r="K14" s="483">
        <f t="shared" si="2"/>
        <v>0</v>
      </c>
      <c r="L14" s="483">
        <f t="shared" si="2"/>
        <v>0</v>
      </c>
      <c r="M14" s="483">
        <f t="shared" si="2"/>
        <v>0</v>
      </c>
      <c r="N14" s="483">
        <f t="shared" si="2"/>
        <v>0</v>
      </c>
      <c r="O14" s="483">
        <f t="shared" si="2"/>
        <v>0</v>
      </c>
      <c r="P14" s="483">
        <f t="shared" si="2"/>
        <v>0</v>
      </c>
      <c r="Q14" s="483">
        <f t="shared" si="2"/>
        <v>0</v>
      </c>
      <c r="R14" s="483">
        <f t="shared" si="2"/>
        <v>0</v>
      </c>
      <c r="S14" s="483">
        <f t="shared" si="2"/>
        <v>0</v>
      </c>
      <c r="T14" s="483">
        <f t="shared" si="2"/>
        <v>0</v>
      </c>
      <c r="U14" s="483">
        <f t="shared" si="2"/>
        <v>0</v>
      </c>
      <c r="V14" s="483">
        <f t="shared" si="2"/>
        <v>0</v>
      </c>
      <c r="W14" s="483">
        <f t="shared" si="2"/>
        <v>0</v>
      </c>
      <c r="X14" s="483">
        <f t="shared" si="2"/>
        <v>0</v>
      </c>
      <c r="Y14" s="483">
        <f t="shared" si="2"/>
        <v>0</v>
      </c>
      <c r="Z14" s="483">
        <f t="shared" si="2"/>
        <v>0</v>
      </c>
      <c r="AA14" s="483">
        <f t="shared" si="2"/>
        <v>0</v>
      </c>
      <c r="AB14" s="483">
        <f t="shared" si="2"/>
        <v>0</v>
      </c>
      <c r="AC14" s="483">
        <f t="shared" si="2"/>
        <v>0</v>
      </c>
      <c r="AD14" s="483">
        <f t="shared" si="2"/>
        <v>0</v>
      </c>
      <c r="AE14" s="483">
        <f t="shared" si="2"/>
        <v>0</v>
      </c>
      <c r="AF14" s="483">
        <f t="shared" si="2"/>
        <v>0</v>
      </c>
      <c r="AG14" s="483">
        <f t="shared" si="2"/>
        <v>0</v>
      </c>
      <c r="AH14" s="483">
        <f t="shared" si="2"/>
        <v>0</v>
      </c>
      <c r="AI14" s="483">
        <f t="shared" ref="AI14:BN14" si="3">SUM(AI11:AI13)</f>
        <v>0</v>
      </c>
      <c r="AJ14" s="483">
        <f t="shared" si="3"/>
        <v>0</v>
      </c>
      <c r="AK14" s="483">
        <f t="shared" si="3"/>
        <v>0</v>
      </c>
      <c r="AL14" s="483">
        <f t="shared" si="3"/>
        <v>0</v>
      </c>
      <c r="AM14" s="483">
        <f t="shared" si="3"/>
        <v>0</v>
      </c>
      <c r="AN14" s="483">
        <f t="shared" si="3"/>
        <v>0</v>
      </c>
      <c r="AO14" s="483">
        <f t="shared" si="3"/>
        <v>0</v>
      </c>
      <c r="AP14" s="483">
        <f t="shared" si="3"/>
        <v>0</v>
      </c>
      <c r="AQ14" s="483">
        <f t="shared" si="3"/>
        <v>0</v>
      </c>
      <c r="AR14" s="483">
        <f t="shared" si="3"/>
        <v>0</v>
      </c>
      <c r="AS14" s="483">
        <f t="shared" si="3"/>
        <v>0</v>
      </c>
      <c r="AT14" s="483">
        <f t="shared" si="3"/>
        <v>0</v>
      </c>
      <c r="AU14" s="483">
        <f t="shared" si="3"/>
        <v>0</v>
      </c>
      <c r="AV14" s="483">
        <f t="shared" si="3"/>
        <v>0</v>
      </c>
      <c r="AW14" s="483">
        <f t="shared" si="3"/>
        <v>0</v>
      </c>
      <c r="AX14" s="483">
        <f t="shared" si="3"/>
        <v>0</v>
      </c>
      <c r="AY14" s="483">
        <f t="shared" si="3"/>
        <v>0</v>
      </c>
      <c r="AZ14" s="483">
        <f t="shared" si="3"/>
        <v>0</v>
      </c>
      <c r="BA14" s="483">
        <f t="shared" si="3"/>
        <v>0</v>
      </c>
      <c r="BB14" s="483">
        <f t="shared" si="3"/>
        <v>0</v>
      </c>
      <c r="BC14" s="483">
        <f t="shared" si="3"/>
        <v>0</v>
      </c>
      <c r="BD14" s="483">
        <f t="shared" si="3"/>
        <v>0</v>
      </c>
      <c r="BE14" s="483">
        <f t="shared" si="3"/>
        <v>0</v>
      </c>
      <c r="BF14" s="483">
        <f t="shared" si="3"/>
        <v>0</v>
      </c>
      <c r="BG14" s="483">
        <f t="shared" si="3"/>
        <v>0</v>
      </c>
      <c r="BH14" s="483">
        <f t="shared" si="3"/>
        <v>0</v>
      </c>
      <c r="BI14" s="483">
        <f t="shared" si="3"/>
        <v>0</v>
      </c>
      <c r="BJ14" s="483">
        <f t="shared" si="3"/>
        <v>0</v>
      </c>
      <c r="BK14" s="483">
        <f t="shared" si="3"/>
        <v>0</v>
      </c>
      <c r="BL14" s="483">
        <f t="shared" si="3"/>
        <v>0</v>
      </c>
      <c r="BM14" s="483">
        <f t="shared" si="3"/>
        <v>0</v>
      </c>
      <c r="BN14" s="483">
        <f t="shared" si="3"/>
        <v>0</v>
      </c>
      <c r="BO14" s="483">
        <f t="shared" ref="BO14:CT14" si="4">SUM(BO11:BO13)</f>
        <v>0</v>
      </c>
      <c r="BP14" s="483">
        <f t="shared" si="4"/>
        <v>0</v>
      </c>
      <c r="BQ14" s="483">
        <f t="shared" si="4"/>
        <v>0</v>
      </c>
      <c r="BR14" s="483">
        <f t="shared" si="4"/>
        <v>0</v>
      </c>
      <c r="BS14" s="483">
        <f t="shared" si="4"/>
        <v>0</v>
      </c>
      <c r="BT14" s="483">
        <f t="shared" si="4"/>
        <v>0</v>
      </c>
      <c r="BU14" s="483">
        <f t="shared" si="4"/>
        <v>0</v>
      </c>
      <c r="BV14" s="483">
        <f t="shared" si="4"/>
        <v>0</v>
      </c>
      <c r="BW14" s="483">
        <f t="shared" si="4"/>
        <v>0</v>
      </c>
      <c r="BX14" s="483">
        <f t="shared" si="4"/>
        <v>0</v>
      </c>
      <c r="BY14" s="483">
        <f t="shared" si="4"/>
        <v>0</v>
      </c>
      <c r="BZ14" s="483">
        <f t="shared" si="4"/>
        <v>0</v>
      </c>
      <c r="CA14" s="483">
        <f t="shared" si="4"/>
        <v>0</v>
      </c>
      <c r="CB14" s="483">
        <f t="shared" si="4"/>
        <v>0</v>
      </c>
      <c r="CC14" s="483">
        <f t="shared" si="4"/>
        <v>0</v>
      </c>
      <c r="CD14" s="483">
        <f t="shared" si="4"/>
        <v>0</v>
      </c>
      <c r="CE14" s="483">
        <f t="shared" si="4"/>
        <v>0</v>
      </c>
      <c r="CF14" s="483">
        <f t="shared" si="4"/>
        <v>0</v>
      </c>
      <c r="CG14" s="483">
        <f t="shared" si="4"/>
        <v>0</v>
      </c>
      <c r="CH14" s="484">
        <f t="shared" si="4"/>
        <v>0</v>
      </c>
      <c r="CI14" s="485">
        <f t="shared" si="4"/>
        <v>0</v>
      </c>
      <c r="CJ14" s="483">
        <f t="shared" si="4"/>
        <v>0</v>
      </c>
      <c r="CK14" s="483">
        <f t="shared" si="4"/>
        <v>0</v>
      </c>
      <c r="CL14" s="483">
        <f t="shared" si="4"/>
        <v>0</v>
      </c>
      <c r="CM14" s="483">
        <f t="shared" si="4"/>
        <v>0</v>
      </c>
      <c r="CN14" s="486">
        <f t="shared" si="4"/>
        <v>0</v>
      </c>
    </row>
    <row r="15" spans="1:92" ht="19.5" customHeight="1" x14ac:dyDescent="0.25">
      <c r="A15" s="442" t="s">
        <v>208</v>
      </c>
      <c r="B15" s="442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7"/>
      <c r="BD15" s="487"/>
      <c r="BE15" s="487"/>
      <c r="BF15" s="487"/>
      <c r="BG15" s="487"/>
      <c r="BH15" s="487"/>
      <c r="BI15" s="487"/>
      <c r="BJ15" s="487"/>
      <c r="BK15" s="487"/>
      <c r="BL15" s="487"/>
      <c r="BM15" s="487"/>
      <c r="BN15" s="487"/>
      <c r="BO15" s="487"/>
      <c r="BP15" s="487"/>
      <c r="BQ15" s="487"/>
      <c r="BR15" s="487"/>
      <c r="BS15" s="487"/>
      <c r="BT15" s="487"/>
      <c r="BU15" s="487"/>
      <c r="BV15" s="487"/>
      <c r="BW15" s="487"/>
      <c r="BX15" s="487"/>
      <c r="BY15" s="487"/>
      <c r="BZ15" s="487"/>
      <c r="CA15" s="487"/>
      <c r="CB15" s="487"/>
      <c r="CC15" s="487"/>
      <c r="CD15" s="487"/>
      <c r="CE15" s="487"/>
      <c r="CF15" s="487"/>
      <c r="CG15" s="487"/>
      <c r="CH15" s="488"/>
      <c r="CI15" s="489"/>
      <c r="CJ15" s="487"/>
      <c r="CK15" s="487"/>
      <c r="CL15" s="487"/>
      <c r="CM15" s="487"/>
      <c r="CN15" s="487"/>
    </row>
    <row r="16" spans="1:92" ht="19.5" customHeight="1" x14ac:dyDescent="0.25">
      <c r="A16" s="41968" t="s">
        <v>205</v>
      </c>
      <c r="B16" s="41969"/>
      <c r="C16" s="447">
        <f>DB_PESSOAL_V.2021!C50</f>
        <v>0</v>
      </c>
      <c r="D16" s="447">
        <f>DB_PESSOAL_V.2021!D50</f>
        <v>0</v>
      </c>
      <c r="E16" s="447">
        <f>DB_PESSOAL_V.2021!E50</f>
        <v>0</v>
      </c>
      <c r="F16" s="447">
        <f>DB_PESSOAL_V.2021!F50</f>
        <v>0</v>
      </c>
      <c r="G16" s="447">
        <f>DB_PESSOAL_V.2021!G50</f>
        <v>0</v>
      </c>
      <c r="H16" s="448">
        <f>C16+D16-E16+F16-G16</f>
        <v>0</v>
      </c>
      <c r="I16" s="449">
        <f>H16</f>
        <v>0</v>
      </c>
      <c r="J16" s="447">
        <v>0</v>
      </c>
      <c r="K16" s="447">
        <v>0</v>
      </c>
      <c r="L16" s="447">
        <v>0</v>
      </c>
      <c r="M16" s="447">
        <v>0</v>
      </c>
      <c r="N16" s="450">
        <f>I16+J16-K16+L16-M16</f>
        <v>0</v>
      </c>
      <c r="O16" s="449">
        <f>N16</f>
        <v>0</v>
      </c>
      <c r="P16" s="447">
        <v>0</v>
      </c>
      <c r="Q16" s="447">
        <v>0</v>
      </c>
      <c r="R16" s="447">
        <v>0</v>
      </c>
      <c r="S16" s="447">
        <v>0</v>
      </c>
      <c r="T16" s="450">
        <f>O16+P16-Q16+R16-S16</f>
        <v>0</v>
      </c>
      <c r="U16" s="449">
        <f>T16</f>
        <v>0</v>
      </c>
      <c r="V16" s="447">
        <v>0</v>
      </c>
      <c r="W16" s="447">
        <v>0</v>
      </c>
      <c r="X16" s="447">
        <v>0</v>
      </c>
      <c r="Y16" s="447">
        <v>0</v>
      </c>
      <c r="Z16" s="450">
        <f>U16+V16-W16+X16-Y16</f>
        <v>0</v>
      </c>
      <c r="AA16" s="449">
        <f>Z16</f>
        <v>0</v>
      </c>
      <c r="AB16" s="447">
        <v>0</v>
      </c>
      <c r="AC16" s="447">
        <v>0</v>
      </c>
      <c r="AD16" s="447">
        <v>0</v>
      </c>
      <c r="AE16" s="447">
        <v>0</v>
      </c>
      <c r="AF16" s="450">
        <f>AA16+AB16-AC16+AD16-AE16</f>
        <v>0</v>
      </c>
      <c r="AG16" s="449">
        <f>AF16</f>
        <v>0</v>
      </c>
      <c r="AH16" s="447">
        <v>0</v>
      </c>
      <c r="AI16" s="447">
        <v>0</v>
      </c>
      <c r="AJ16" s="447">
        <v>0</v>
      </c>
      <c r="AK16" s="447">
        <v>0</v>
      </c>
      <c r="AL16" s="450">
        <f>AG16+AH16-AI16+AJ16-AK16</f>
        <v>0</v>
      </c>
      <c r="AM16" s="449">
        <f>AL16</f>
        <v>0</v>
      </c>
      <c r="AN16" s="447">
        <v>0</v>
      </c>
      <c r="AO16" s="447">
        <v>0</v>
      </c>
      <c r="AP16" s="447">
        <v>0</v>
      </c>
      <c r="AQ16" s="447">
        <v>0</v>
      </c>
      <c r="AR16" s="450">
        <f>AM16+AN16-AO16+AP16-AQ16</f>
        <v>0</v>
      </c>
      <c r="AS16" s="449">
        <f>AR16</f>
        <v>0</v>
      </c>
      <c r="AT16" s="447">
        <v>0</v>
      </c>
      <c r="AU16" s="447">
        <v>0</v>
      </c>
      <c r="AV16" s="447">
        <v>0</v>
      </c>
      <c r="AW16" s="447">
        <v>0</v>
      </c>
      <c r="AX16" s="450">
        <f>AS16+AT16-AU16+AV16-AW16</f>
        <v>0</v>
      </c>
      <c r="AY16" s="449">
        <f>AX16</f>
        <v>0</v>
      </c>
      <c r="AZ16" s="490">
        <v>0</v>
      </c>
      <c r="BA16" s="491">
        <v>0</v>
      </c>
      <c r="BB16" s="447">
        <v>0</v>
      </c>
      <c r="BC16" s="492">
        <v>0</v>
      </c>
      <c r="BD16" s="450">
        <f>AY16+AZ16-BA16+BB16-BC16</f>
        <v>0</v>
      </c>
      <c r="BE16" s="449">
        <f>BD16</f>
        <v>0</v>
      </c>
      <c r="BF16" s="493">
        <v>0</v>
      </c>
      <c r="BG16" s="494">
        <v>0</v>
      </c>
      <c r="BH16" s="447">
        <v>0</v>
      </c>
      <c r="BI16" s="495">
        <v>0</v>
      </c>
      <c r="BJ16" s="450">
        <f>BE16+BF16-BG16+BH16-BI16</f>
        <v>0</v>
      </c>
      <c r="BK16" s="449">
        <f>BJ16</f>
        <v>0</v>
      </c>
      <c r="BL16" s="447">
        <v>0</v>
      </c>
      <c r="BM16" s="447">
        <v>0</v>
      </c>
      <c r="BN16" s="447">
        <v>0</v>
      </c>
      <c r="BO16" s="447">
        <v>0</v>
      </c>
      <c r="BP16" s="450">
        <f>BK16+BL16-BM16+BN16-BO16</f>
        <v>0</v>
      </c>
      <c r="BQ16" s="449">
        <f>BP16</f>
        <v>0</v>
      </c>
      <c r="BR16" s="447">
        <v>0</v>
      </c>
      <c r="BS16" s="447">
        <v>0</v>
      </c>
      <c r="BT16" s="447">
        <v>0</v>
      </c>
      <c r="BU16" s="447">
        <v>0</v>
      </c>
      <c r="BV16" s="450">
        <f>BQ16+BR16-BS16+BT16-BU16</f>
        <v>0</v>
      </c>
      <c r="BW16" s="449">
        <f>BV16</f>
        <v>0</v>
      </c>
      <c r="BX16" s="447">
        <v>0</v>
      </c>
      <c r="BY16" s="447">
        <v>0</v>
      </c>
      <c r="BZ16" s="447">
        <v>0</v>
      </c>
      <c r="CA16" s="447">
        <v>0</v>
      </c>
      <c r="CB16" s="450">
        <f>BW16+BX16-BY16+BZ16-CA16</f>
        <v>0</v>
      </c>
      <c r="CC16" s="457">
        <f>H16</f>
        <v>0</v>
      </c>
      <c r="CD16" s="457">
        <f t="shared" ref="CD16:CG18" si="5">J16+P16+V16+AB16+AH16+AN16+AT16+AZ16+BF16+BL16+BR16+BX16</f>
        <v>0</v>
      </c>
      <c r="CE16" s="457">
        <f t="shared" si="5"/>
        <v>0</v>
      </c>
      <c r="CF16" s="457">
        <f t="shared" si="5"/>
        <v>0</v>
      </c>
      <c r="CG16" s="457">
        <f t="shared" si="5"/>
        <v>0</v>
      </c>
      <c r="CH16" s="448">
        <f>CC16+CD16-CE16+CF16-CG16</f>
        <v>0</v>
      </c>
      <c r="CI16" s="458">
        <f>C16</f>
        <v>0</v>
      </c>
      <c r="CJ16" s="457">
        <f t="shared" ref="CJ16:CM18" si="6">D16+CD16</f>
        <v>0</v>
      </c>
      <c r="CK16" s="457">
        <f t="shared" si="6"/>
        <v>0</v>
      </c>
      <c r="CL16" s="457">
        <f t="shared" si="6"/>
        <v>0</v>
      </c>
      <c r="CM16" s="457">
        <f t="shared" si="6"/>
        <v>0</v>
      </c>
      <c r="CN16" s="448">
        <f>CI16+CJ16-CK16+CL16-CM16</f>
        <v>0</v>
      </c>
    </row>
    <row r="17" spans="1:92" ht="19.5" customHeight="1" x14ac:dyDescent="0.25">
      <c r="A17" s="41973" t="s">
        <v>206</v>
      </c>
      <c r="B17" s="41974"/>
      <c r="C17" s="459">
        <f>DB_PESSOAL_V.2021!C51</f>
        <v>0</v>
      </c>
      <c r="D17" s="459">
        <f>DB_PESSOAL_V.2021!D51</f>
        <v>0</v>
      </c>
      <c r="E17" s="459">
        <f>DB_PESSOAL_V.2021!E51</f>
        <v>0</v>
      </c>
      <c r="F17" s="459">
        <f>DB_PESSOAL_V.2021!F51</f>
        <v>0</v>
      </c>
      <c r="G17" s="459">
        <f>DB_PESSOAL_V.2021!G51</f>
        <v>0</v>
      </c>
      <c r="H17" s="460">
        <f>C17+D17-E17+F17-G17</f>
        <v>0</v>
      </c>
      <c r="I17" s="461">
        <f>H17</f>
        <v>0</v>
      </c>
      <c r="J17" s="459">
        <v>0</v>
      </c>
      <c r="K17" s="459">
        <v>0</v>
      </c>
      <c r="L17" s="459">
        <v>0</v>
      </c>
      <c r="M17" s="459">
        <v>0</v>
      </c>
      <c r="N17" s="462">
        <f>I17+J17-K17+L17-M17</f>
        <v>0</v>
      </c>
      <c r="O17" s="461">
        <f>N17</f>
        <v>0</v>
      </c>
      <c r="P17" s="459">
        <v>0</v>
      </c>
      <c r="Q17" s="459">
        <v>0</v>
      </c>
      <c r="R17" s="459">
        <v>0</v>
      </c>
      <c r="S17" s="459">
        <v>0</v>
      </c>
      <c r="T17" s="462">
        <f>O17+P17-Q17+R17-S17</f>
        <v>0</v>
      </c>
      <c r="U17" s="461">
        <f>T17</f>
        <v>0</v>
      </c>
      <c r="V17" s="459">
        <v>0</v>
      </c>
      <c r="W17" s="459">
        <v>0</v>
      </c>
      <c r="X17" s="459">
        <v>0</v>
      </c>
      <c r="Y17" s="459">
        <v>0</v>
      </c>
      <c r="Z17" s="462">
        <f>U17+V17-W17+X17-Y17</f>
        <v>0</v>
      </c>
      <c r="AA17" s="461">
        <f>Z17</f>
        <v>0</v>
      </c>
      <c r="AB17" s="459">
        <v>0</v>
      </c>
      <c r="AC17" s="459">
        <v>0</v>
      </c>
      <c r="AD17" s="459">
        <v>0</v>
      </c>
      <c r="AE17" s="459">
        <v>0</v>
      </c>
      <c r="AF17" s="462">
        <f>AA17+AB17-AC17+AD17-AE17</f>
        <v>0</v>
      </c>
      <c r="AG17" s="461">
        <f>AF17</f>
        <v>0</v>
      </c>
      <c r="AH17" s="459">
        <v>0</v>
      </c>
      <c r="AI17" s="459">
        <v>0</v>
      </c>
      <c r="AJ17" s="459">
        <v>0</v>
      </c>
      <c r="AK17" s="459">
        <v>0</v>
      </c>
      <c r="AL17" s="462">
        <f>AG17+AH17-AI17+AJ17-AK17</f>
        <v>0</v>
      </c>
      <c r="AM17" s="461">
        <f>AL17</f>
        <v>0</v>
      </c>
      <c r="AN17" s="459">
        <v>0</v>
      </c>
      <c r="AO17" s="459">
        <v>0</v>
      </c>
      <c r="AP17" s="459">
        <v>0</v>
      </c>
      <c r="AQ17" s="459">
        <v>0</v>
      </c>
      <c r="AR17" s="462">
        <f>AM17+AN17-AO17+AP17-AQ17</f>
        <v>0</v>
      </c>
      <c r="AS17" s="461">
        <f>AR17</f>
        <v>0</v>
      </c>
      <c r="AT17" s="459">
        <v>0</v>
      </c>
      <c r="AU17" s="459">
        <v>0</v>
      </c>
      <c r="AV17" s="459">
        <v>0</v>
      </c>
      <c r="AW17" s="459">
        <v>0</v>
      </c>
      <c r="AX17" s="462">
        <f>AS17+AT17-AU17+AV17-AW17</f>
        <v>0</v>
      </c>
      <c r="AY17" s="461">
        <f>AX17</f>
        <v>0</v>
      </c>
      <c r="AZ17" s="496">
        <v>0</v>
      </c>
      <c r="BA17" s="497">
        <v>0</v>
      </c>
      <c r="BB17" s="459">
        <v>0</v>
      </c>
      <c r="BC17" s="498">
        <v>0</v>
      </c>
      <c r="BD17" s="462">
        <f>AY17+AZ17-BA17+BB17-BC17</f>
        <v>0</v>
      </c>
      <c r="BE17" s="461">
        <f>BD17</f>
        <v>0</v>
      </c>
      <c r="BF17" s="499">
        <v>0</v>
      </c>
      <c r="BG17" s="500">
        <v>0</v>
      </c>
      <c r="BH17" s="459">
        <v>0</v>
      </c>
      <c r="BI17" s="501">
        <v>0</v>
      </c>
      <c r="BJ17" s="462">
        <f>BE17+BF17-BG17+BH17-BI17</f>
        <v>0</v>
      </c>
      <c r="BK17" s="461">
        <f>BJ17</f>
        <v>0</v>
      </c>
      <c r="BL17" s="459">
        <v>0</v>
      </c>
      <c r="BM17" s="459">
        <v>0</v>
      </c>
      <c r="BN17" s="459">
        <v>0</v>
      </c>
      <c r="BO17" s="459">
        <v>0</v>
      </c>
      <c r="BP17" s="462">
        <f>BK17+BL17-BM17+BN17-BO17</f>
        <v>0</v>
      </c>
      <c r="BQ17" s="461">
        <f>BP17</f>
        <v>0</v>
      </c>
      <c r="BR17" s="459">
        <v>0</v>
      </c>
      <c r="BS17" s="459">
        <v>0</v>
      </c>
      <c r="BT17" s="459">
        <v>0</v>
      </c>
      <c r="BU17" s="459">
        <v>0</v>
      </c>
      <c r="BV17" s="462">
        <f>BQ17+BR17-BS17+BT17-BU17</f>
        <v>0</v>
      </c>
      <c r="BW17" s="461">
        <f>BV17</f>
        <v>0</v>
      </c>
      <c r="BX17" s="459">
        <v>0</v>
      </c>
      <c r="BY17" s="459">
        <v>0</v>
      </c>
      <c r="BZ17" s="459">
        <v>0</v>
      </c>
      <c r="CA17" s="459">
        <v>0</v>
      </c>
      <c r="CB17" s="462">
        <f>BW17+BX17-BY17+BZ17-CA17</f>
        <v>0</v>
      </c>
      <c r="CC17" s="469">
        <f>H17</f>
        <v>0</v>
      </c>
      <c r="CD17" s="469">
        <f t="shared" si="5"/>
        <v>0</v>
      </c>
      <c r="CE17" s="469">
        <f t="shared" si="5"/>
        <v>0</v>
      </c>
      <c r="CF17" s="469">
        <f t="shared" si="5"/>
        <v>0</v>
      </c>
      <c r="CG17" s="469">
        <f t="shared" si="5"/>
        <v>0</v>
      </c>
      <c r="CH17" s="460">
        <f>CC17+CD17-CE17+CF17-CG17</f>
        <v>0</v>
      </c>
      <c r="CI17" s="470">
        <f>C17</f>
        <v>0</v>
      </c>
      <c r="CJ17" s="469">
        <f t="shared" si="6"/>
        <v>0</v>
      </c>
      <c r="CK17" s="469">
        <f t="shared" si="6"/>
        <v>0</v>
      </c>
      <c r="CL17" s="469">
        <f t="shared" si="6"/>
        <v>0</v>
      </c>
      <c r="CM17" s="469">
        <f t="shared" si="6"/>
        <v>0</v>
      </c>
      <c r="CN17" s="460">
        <f>CI17+CJ17-CK17+CL17-CM17</f>
        <v>0</v>
      </c>
    </row>
    <row r="18" spans="1:92" ht="19.5" customHeight="1" x14ac:dyDescent="0.25">
      <c r="A18" s="41975" t="s">
        <v>207</v>
      </c>
      <c r="B18" s="41976"/>
      <c r="C18" s="471">
        <f>DB_PESSOAL_V.2021!C52</f>
        <v>0</v>
      </c>
      <c r="D18" s="471">
        <f>DB_PESSOAL_V.2021!D52</f>
        <v>0</v>
      </c>
      <c r="E18" s="471">
        <f>DB_PESSOAL_V.2021!E52</f>
        <v>0</v>
      </c>
      <c r="F18" s="471">
        <f>DB_PESSOAL_V.2021!F52</f>
        <v>0</v>
      </c>
      <c r="G18" s="471">
        <f>DB_PESSOAL_V.2021!G52</f>
        <v>0</v>
      </c>
      <c r="H18" s="472">
        <f>C18+D18-E18+F18-G18</f>
        <v>0</v>
      </c>
      <c r="I18" s="473">
        <f>H18</f>
        <v>0</v>
      </c>
      <c r="J18" s="471">
        <v>0</v>
      </c>
      <c r="K18" s="471">
        <v>0</v>
      </c>
      <c r="L18" s="471">
        <v>0</v>
      </c>
      <c r="M18" s="471">
        <v>0</v>
      </c>
      <c r="N18" s="474">
        <f>I18+J18-K18+L18-M18</f>
        <v>0</v>
      </c>
      <c r="O18" s="473">
        <f>N18</f>
        <v>0</v>
      </c>
      <c r="P18" s="471">
        <v>0</v>
      </c>
      <c r="Q18" s="471">
        <v>0</v>
      </c>
      <c r="R18" s="471">
        <v>0</v>
      </c>
      <c r="S18" s="471">
        <v>0</v>
      </c>
      <c r="T18" s="474">
        <f>O18+P18-Q18+R18-S18</f>
        <v>0</v>
      </c>
      <c r="U18" s="473">
        <f>T18</f>
        <v>0</v>
      </c>
      <c r="V18" s="471">
        <v>0</v>
      </c>
      <c r="W18" s="471">
        <v>0</v>
      </c>
      <c r="X18" s="471">
        <v>0</v>
      </c>
      <c r="Y18" s="471">
        <v>0</v>
      </c>
      <c r="Z18" s="474">
        <f>U18+V18-W18+X18-Y18</f>
        <v>0</v>
      </c>
      <c r="AA18" s="473">
        <f>Z18</f>
        <v>0</v>
      </c>
      <c r="AB18" s="471">
        <v>0</v>
      </c>
      <c r="AC18" s="471">
        <v>0</v>
      </c>
      <c r="AD18" s="471">
        <v>0</v>
      </c>
      <c r="AE18" s="471">
        <v>0</v>
      </c>
      <c r="AF18" s="474">
        <f>AA18+AB18-AC18+AD18-AE18</f>
        <v>0</v>
      </c>
      <c r="AG18" s="473">
        <f>AF18</f>
        <v>0</v>
      </c>
      <c r="AH18" s="471">
        <v>0</v>
      </c>
      <c r="AI18" s="471">
        <v>0</v>
      </c>
      <c r="AJ18" s="471">
        <v>0</v>
      </c>
      <c r="AK18" s="471">
        <v>0</v>
      </c>
      <c r="AL18" s="474">
        <f>AG18+AH18-AI18+AJ18-AK18</f>
        <v>0</v>
      </c>
      <c r="AM18" s="473">
        <f>AL18</f>
        <v>0</v>
      </c>
      <c r="AN18" s="471">
        <v>0</v>
      </c>
      <c r="AO18" s="471">
        <v>0</v>
      </c>
      <c r="AP18" s="471">
        <v>0</v>
      </c>
      <c r="AQ18" s="471">
        <v>0</v>
      </c>
      <c r="AR18" s="474">
        <f>AM18+AN18-AO18+AP18-AQ18</f>
        <v>0</v>
      </c>
      <c r="AS18" s="473">
        <f>AR18</f>
        <v>0</v>
      </c>
      <c r="AT18" s="471">
        <v>0</v>
      </c>
      <c r="AU18" s="471">
        <v>0</v>
      </c>
      <c r="AV18" s="471">
        <v>0</v>
      </c>
      <c r="AW18" s="471">
        <v>0</v>
      </c>
      <c r="AX18" s="474">
        <f>AS18+AT18-AU18+AV18-AW18</f>
        <v>0</v>
      </c>
      <c r="AY18" s="473">
        <f>AX18</f>
        <v>0</v>
      </c>
      <c r="AZ18" s="502">
        <v>0</v>
      </c>
      <c r="BA18" s="503">
        <v>0</v>
      </c>
      <c r="BB18" s="471">
        <v>0</v>
      </c>
      <c r="BC18" s="504">
        <v>0</v>
      </c>
      <c r="BD18" s="474">
        <f>AY18+AZ18-BA18+BB18-BC18</f>
        <v>0</v>
      </c>
      <c r="BE18" s="473">
        <f>BD18</f>
        <v>0</v>
      </c>
      <c r="BF18" s="505">
        <v>0</v>
      </c>
      <c r="BG18" s="506">
        <v>0</v>
      </c>
      <c r="BH18" s="471">
        <v>0</v>
      </c>
      <c r="BI18" s="507">
        <v>0</v>
      </c>
      <c r="BJ18" s="474">
        <f>BE18+BF18-BG18+BH18-BI18</f>
        <v>0</v>
      </c>
      <c r="BK18" s="473">
        <f>BJ18</f>
        <v>0</v>
      </c>
      <c r="BL18" s="471">
        <v>0</v>
      </c>
      <c r="BM18" s="471">
        <v>0</v>
      </c>
      <c r="BN18" s="471">
        <v>0</v>
      </c>
      <c r="BO18" s="471">
        <v>0</v>
      </c>
      <c r="BP18" s="474">
        <f>BK18+BL18-BM18+BN18-BO18</f>
        <v>0</v>
      </c>
      <c r="BQ18" s="473">
        <f>BP18</f>
        <v>0</v>
      </c>
      <c r="BR18" s="471">
        <v>0</v>
      </c>
      <c r="BS18" s="471">
        <v>0</v>
      </c>
      <c r="BT18" s="471">
        <v>0</v>
      </c>
      <c r="BU18" s="471">
        <v>0</v>
      </c>
      <c r="BV18" s="474">
        <f>BQ18+BR18-BS18+BT18-BU18</f>
        <v>0</v>
      </c>
      <c r="BW18" s="473">
        <f>BV18</f>
        <v>0</v>
      </c>
      <c r="BX18" s="471">
        <v>0</v>
      </c>
      <c r="BY18" s="471">
        <v>0</v>
      </c>
      <c r="BZ18" s="471">
        <v>0</v>
      </c>
      <c r="CA18" s="471">
        <v>0</v>
      </c>
      <c r="CB18" s="474">
        <f>BW18+BX18-BY18+BZ18-CA18</f>
        <v>0</v>
      </c>
      <c r="CC18" s="481">
        <f>H18</f>
        <v>0</v>
      </c>
      <c r="CD18" s="481">
        <f t="shared" si="5"/>
        <v>0</v>
      </c>
      <c r="CE18" s="481">
        <f t="shared" si="5"/>
        <v>0</v>
      </c>
      <c r="CF18" s="481">
        <f t="shared" si="5"/>
        <v>0</v>
      </c>
      <c r="CG18" s="481">
        <f t="shared" si="5"/>
        <v>0</v>
      </c>
      <c r="CH18" s="472">
        <f>CC18+CD18-CE18+CF18-CG18</f>
        <v>0</v>
      </c>
      <c r="CI18" s="482">
        <f>C18</f>
        <v>0</v>
      </c>
      <c r="CJ18" s="481">
        <f t="shared" si="6"/>
        <v>0</v>
      </c>
      <c r="CK18" s="481">
        <f t="shared" si="6"/>
        <v>0</v>
      </c>
      <c r="CL18" s="481">
        <f t="shared" si="6"/>
        <v>0</v>
      </c>
      <c r="CM18" s="481">
        <f t="shared" si="6"/>
        <v>0</v>
      </c>
      <c r="CN18" s="472">
        <f>CI18+CJ18-CK18+CL18-CM18</f>
        <v>0</v>
      </c>
    </row>
    <row r="19" spans="1:92" ht="19.5" customHeight="1" x14ac:dyDescent="0.25">
      <c r="A19" s="41919" t="s">
        <v>136</v>
      </c>
      <c r="B19" s="41920"/>
      <c r="C19" s="483">
        <f t="shared" ref="C19:AH19" si="7">SUM(C16:C18)</f>
        <v>0</v>
      </c>
      <c r="D19" s="483">
        <f t="shared" si="7"/>
        <v>0</v>
      </c>
      <c r="E19" s="483">
        <f t="shared" si="7"/>
        <v>0</v>
      </c>
      <c r="F19" s="483">
        <f t="shared" si="7"/>
        <v>0</v>
      </c>
      <c r="G19" s="483">
        <f t="shared" si="7"/>
        <v>0</v>
      </c>
      <c r="H19" s="483">
        <f t="shared" si="7"/>
        <v>0</v>
      </c>
      <c r="I19" s="483">
        <f t="shared" si="7"/>
        <v>0</v>
      </c>
      <c r="J19" s="483">
        <f t="shared" si="7"/>
        <v>0</v>
      </c>
      <c r="K19" s="483">
        <f t="shared" si="7"/>
        <v>0</v>
      </c>
      <c r="L19" s="483">
        <f t="shared" si="7"/>
        <v>0</v>
      </c>
      <c r="M19" s="483">
        <f t="shared" si="7"/>
        <v>0</v>
      </c>
      <c r="N19" s="483">
        <f t="shared" si="7"/>
        <v>0</v>
      </c>
      <c r="O19" s="483">
        <f t="shared" si="7"/>
        <v>0</v>
      </c>
      <c r="P19" s="483">
        <f t="shared" si="7"/>
        <v>0</v>
      </c>
      <c r="Q19" s="483">
        <f t="shared" si="7"/>
        <v>0</v>
      </c>
      <c r="R19" s="483">
        <f t="shared" si="7"/>
        <v>0</v>
      </c>
      <c r="S19" s="483">
        <f t="shared" si="7"/>
        <v>0</v>
      </c>
      <c r="T19" s="483">
        <f t="shared" si="7"/>
        <v>0</v>
      </c>
      <c r="U19" s="483">
        <f t="shared" si="7"/>
        <v>0</v>
      </c>
      <c r="V19" s="483">
        <f t="shared" si="7"/>
        <v>0</v>
      </c>
      <c r="W19" s="483">
        <f t="shared" si="7"/>
        <v>0</v>
      </c>
      <c r="X19" s="483">
        <f t="shared" si="7"/>
        <v>0</v>
      </c>
      <c r="Y19" s="483">
        <f t="shared" si="7"/>
        <v>0</v>
      </c>
      <c r="Z19" s="483">
        <f t="shared" si="7"/>
        <v>0</v>
      </c>
      <c r="AA19" s="483">
        <f t="shared" si="7"/>
        <v>0</v>
      </c>
      <c r="AB19" s="483">
        <f t="shared" si="7"/>
        <v>0</v>
      </c>
      <c r="AC19" s="483">
        <f t="shared" si="7"/>
        <v>0</v>
      </c>
      <c r="AD19" s="483">
        <f t="shared" si="7"/>
        <v>0</v>
      </c>
      <c r="AE19" s="483">
        <f t="shared" si="7"/>
        <v>0</v>
      </c>
      <c r="AF19" s="483">
        <f t="shared" si="7"/>
        <v>0</v>
      </c>
      <c r="AG19" s="483">
        <f t="shared" si="7"/>
        <v>0</v>
      </c>
      <c r="AH19" s="483">
        <f t="shared" si="7"/>
        <v>0</v>
      </c>
      <c r="AI19" s="483">
        <f t="shared" ref="AI19:BN19" si="8">SUM(AI16:AI18)</f>
        <v>0</v>
      </c>
      <c r="AJ19" s="483">
        <f t="shared" si="8"/>
        <v>0</v>
      </c>
      <c r="AK19" s="483">
        <f t="shared" si="8"/>
        <v>0</v>
      </c>
      <c r="AL19" s="483">
        <f t="shared" si="8"/>
        <v>0</v>
      </c>
      <c r="AM19" s="483">
        <f t="shared" si="8"/>
        <v>0</v>
      </c>
      <c r="AN19" s="483">
        <f t="shared" si="8"/>
        <v>0</v>
      </c>
      <c r="AO19" s="483">
        <f t="shared" si="8"/>
        <v>0</v>
      </c>
      <c r="AP19" s="483">
        <f t="shared" si="8"/>
        <v>0</v>
      </c>
      <c r="AQ19" s="483">
        <f t="shared" si="8"/>
        <v>0</v>
      </c>
      <c r="AR19" s="483">
        <f t="shared" si="8"/>
        <v>0</v>
      </c>
      <c r="AS19" s="483">
        <f t="shared" si="8"/>
        <v>0</v>
      </c>
      <c r="AT19" s="483">
        <f t="shared" si="8"/>
        <v>0</v>
      </c>
      <c r="AU19" s="483">
        <f t="shared" si="8"/>
        <v>0</v>
      </c>
      <c r="AV19" s="483">
        <f t="shared" si="8"/>
        <v>0</v>
      </c>
      <c r="AW19" s="483">
        <f t="shared" si="8"/>
        <v>0</v>
      </c>
      <c r="AX19" s="483">
        <f t="shared" si="8"/>
        <v>0</v>
      </c>
      <c r="AY19" s="483">
        <f t="shared" si="8"/>
        <v>0</v>
      </c>
      <c r="AZ19" s="483">
        <f t="shared" si="8"/>
        <v>0</v>
      </c>
      <c r="BA19" s="483">
        <f t="shared" si="8"/>
        <v>0</v>
      </c>
      <c r="BB19" s="483">
        <f t="shared" si="8"/>
        <v>0</v>
      </c>
      <c r="BC19" s="483">
        <f t="shared" si="8"/>
        <v>0</v>
      </c>
      <c r="BD19" s="483">
        <f t="shared" si="8"/>
        <v>0</v>
      </c>
      <c r="BE19" s="483">
        <f t="shared" si="8"/>
        <v>0</v>
      </c>
      <c r="BF19" s="483">
        <f t="shared" si="8"/>
        <v>0</v>
      </c>
      <c r="BG19" s="483">
        <f t="shared" si="8"/>
        <v>0</v>
      </c>
      <c r="BH19" s="483">
        <f t="shared" si="8"/>
        <v>0</v>
      </c>
      <c r="BI19" s="483">
        <f t="shared" si="8"/>
        <v>0</v>
      </c>
      <c r="BJ19" s="483">
        <f t="shared" si="8"/>
        <v>0</v>
      </c>
      <c r="BK19" s="483">
        <f t="shared" si="8"/>
        <v>0</v>
      </c>
      <c r="BL19" s="483">
        <f t="shared" si="8"/>
        <v>0</v>
      </c>
      <c r="BM19" s="483">
        <f t="shared" si="8"/>
        <v>0</v>
      </c>
      <c r="BN19" s="483">
        <f t="shared" si="8"/>
        <v>0</v>
      </c>
      <c r="BO19" s="483">
        <f t="shared" ref="BO19:CT19" si="9">SUM(BO16:BO18)</f>
        <v>0</v>
      </c>
      <c r="BP19" s="483">
        <f t="shared" si="9"/>
        <v>0</v>
      </c>
      <c r="BQ19" s="483">
        <f t="shared" si="9"/>
        <v>0</v>
      </c>
      <c r="BR19" s="483">
        <f t="shared" si="9"/>
        <v>0</v>
      </c>
      <c r="BS19" s="483">
        <f t="shared" si="9"/>
        <v>0</v>
      </c>
      <c r="BT19" s="483">
        <f t="shared" si="9"/>
        <v>0</v>
      </c>
      <c r="BU19" s="483">
        <f t="shared" si="9"/>
        <v>0</v>
      </c>
      <c r="BV19" s="483">
        <f t="shared" si="9"/>
        <v>0</v>
      </c>
      <c r="BW19" s="483">
        <f t="shared" si="9"/>
        <v>0</v>
      </c>
      <c r="BX19" s="483">
        <f t="shared" si="9"/>
        <v>0</v>
      </c>
      <c r="BY19" s="483">
        <f t="shared" si="9"/>
        <v>0</v>
      </c>
      <c r="BZ19" s="483">
        <f t="shared" si="9"/>
        <v>0</v>
      </c>
      <c r="CA19" s="483">
        <f t="shared" si="9"/>
        <v>0</v>
      </c>
      <c r="CB19" s="483">
        <f t="shared" si="9"/>
        <v>0</v>
      </c>
      <c r="CC19" s="483">
        <f t="shared" si="9"/>
        <v>0</v>
      </c>
      <c r="CD19" s="483">
        <f t="shared" si="9"/>
        <v>0</v>
      </c>
      <c r="CE19" s="483">
        <f t="shared" si="9"/>
        <v>0</v>
      </c>
      <c r="CF19" s="483">
        <f t="shared" si="9"/>
        <v>0</v>
      </c>
      <c r="CG19" s="483">
        <f t="shared" si="9"/>
        <v>0</v>
      </c>
      <c r="CH19" s="484">
        <f t="shared" si="9"/>
        <v>0</v>
      </c>
      <c r="CI19" s="485">
        <f t="shared" si="9"/>
        <v>0</v>
      </c>
      <c r="CJ19" s="483">
        <f t="shared" si="9"/>
        <v>0</v>
      </c>
      <c r="CK19" s="483">
        <f t="shared" si="9"/>
        <v>0</v>
      </c>
      <c r="CL19" s="483">
        <f t="shared" si="9"/>
        <v>0</v>
      </c>
      <c r="CM19" s="483">
        <f t="shared" si="9"/>
        <v>0</v>
      </c>
      <c r="CN19" s="486">
        <f t="shared" si="9"/>
        <v>0</v>
      </c>
    </row>
    <row r="20" spans="1:92" ht="19.5" customHeight="1" x14ac:dyDescent="0.25">
      <c r="A20" s="442" t="s">
        <v>209</v>
      </c>
      <c r="B20" s="442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7"/>
      <c r="BD20" s="487"/>
      <c r="BE20" s="487"/>
      <c r="BF20" s="487"/>
      <c r="BG20" s="487"/>
      <c r="BH20" s="487"/>
      <c r="BI20" s="487"/>
      <c r="BJ20" s="487"/>
      <c r="BK20" s="487"/>
      <c r="BL20" s="487"/>
      <c r="BM20" s="487"/>
      <c r="BN20" s="487"/>
      <c r="BO20" s="487"/>
      <c r="BP20" s="487"/>
      <c r="BQ20" s="487"/>
      <c r="BR20" s="487"/>
      <c r="BS20" s="487"/>
      <c r="BT20" s="487"/>
      <c r="BU20" s="487"/>
      <c r="BV20" s="487"/>
      <c r="BW20" s="487"/>
      <c r="BX20" s="487"/>
      <c r="BY20" s="487"/>
      <c r="BZ20" s="487"/>
      <c r="CA20" s="487"/>
      <c r="CB20" s="487"/>
      <c r="CC20" s="487"/>
      <c r="CD20" s="487"/>
      <c r="CE20" s="487"/>
      <c r="CF20" s="487"/>
      <c r="CG20" s="487"/>
      <c r="CH20" s="488">
        <v>0</v>
      </c>
      <c r="CI20" s="489"/>
      <c r="CJ20" s="487"/>
      <c r="CK20" s="487"/>
      <c r="CL20" s="487"/>
      <c r="CM20" s="487"/>
      <c r="CN20" s="487"/>
    </row>
    <row r="21" spans="1:92" ht="19.5" customHeight="1" x14ac:dyDescent="0.25">
      <c r="A21" s="41968" t="s">
        <v>205</v>
      </c>
      <c r="B21" s="41969"/>
      <c r="C21" s="447">
        <f>DB_PESSOAL_V.2021!C55</f>
        <v>0</v>
      </c>
      <c r="D21" s="447">
        <f>DB_PESSOAL_V.2021!D55</f>
        <v>0</v>
      </c>
      <c r="E21" s="447">
        <f>DB_PESSOAL_V.2021!E55</f>
        <v>0</v>
      </c>
      <c r="F21" s="447">
        <f>DB_PESSOAL_V.2021!F55</f>
        <v>0</v>
      </c>
      <c r="G21" s="447">
        <f>DB_PESSOAL_V.2021!G55</f>
        <v>0</v>
      </c>
      <c r="H21" s="448">
        <f>C21+D21-E21+F21-G21</f>
        <v>0</v>
      </c>
      <c r="I21" s="449">
        <f>H21</f>
        <v>0</v>
      </c>
      <c r="J21" s="447">
        <v>0</v>
      </c>
      <c r="K21" s="447">
        <v>0</v>
      </c>
      <c r="L21" s="447">
        <v>0</v>
      </c>
      <c r="M21" s="447">
        <v>0</v>
      </c>
      <c r="N21" s="450">
        <f>I21+J21-K21+L21-M21</f>
        <v>0</v>
      </c>
      <c r="O21" s="449">
        <f>N21</f>
        <v>0</v>
      </c>
      <c r="P21" s="447">
        <v>0</v>
      </c>
      <c r="Q21" s="447">
        <v>0</v>
      </c>
      <c r="R21" s="447">
        <v>0</v>
      </c>
      <c r="S21" s="447">
        <v>0</v>
      </c>
      <c r="T21" s="450">
        <f>O21+P21-Q21+R21-S21</f>
        <v>0</v>
      </c>
      <c r="U21" s="449">
        <f>T21</f>
        <v>0</v>
      </c>
      <c r="V21" s="447">
        <v>0</v>
      </c>
      <c r="W21" s="447">
        <v>0</v>
      </c>
      <c r="X21" s="447">
        <v>0</v>
      </c>
      <c r="Y21" s="447">
        <v>0</v>
      </c>
      <c r="Z21" s="450">
        <f>U21+V21-W21+X21-Y21</f>
        <v>0</v>
      </c>
      <c r="AA21" s="449">
        <f>Z21</f>
        <v>0</v>
      </c>
      <c r="AB21" s="447">
        <v>0</v>
      </c>
      <c r="AC21" s="447">
        <v>0</v>
      </c>
      <c r="AD21" s="447">
        <v>0</v>
      </c>
      <c r="AE21" s="447">
        <v>0</v>
      </c>
      <c r="AF21" s="450">
        <f>AA21+AB21-AC21+AD21-AE21</f>
        <v>0</v>
      </c>
      <c r="AG21" s="449">
        <f>AF21</f>
        <v>0</v>
      </c>
      <c r="AH21" s="447">
        <v>0</v>
      </c>
      <c r="AI21" s="447">
        <v>0</v>
      </c>
      <c r="AJ21" s="447">
        <v>0</v>
      </c>
      <c r="AK21" s="447">
        <v>0</v>
      </c>
      <c r="AL21" s="450">
        <f>AG21+AH21-AI21+AJ21-AK21</f>
        <v>0</v>
      </c>
      <c r="AM21" s="449">
        <f>AL21</f>
        <v>0</v>
      </c>
      <c r="AN21" s="447">
        <v>0</v>
      </c>
      <c r="AO21" s="447">
        <v>0</v>
      </c>
      <c r="AP21" s="447">
        <v>0</v>
      </c>
      <c r="AQ21" s="447">
        <v>0</v>
      </c>
      <c r="AR21" s="450">
        <f>AM21+AN21-AO21+AP21-AQ21</f>
        <v>0</v>
      </c>
      <c r="AS21" s="449">
        <f>AR21</f>
        <v>0</v>
      </c>
      <c r="AT21" s="447">
        <v>0</v>
      </c>
      <c r="AU21" s="447">
        <v>0</v>
      </c>
      <c r="AV21" s="447">
        <v>0</v>
      </c>
      <c r="AW21" s="447">
        <v>0</v>
      </c>
      <c r="AX21" s="450">
        <f>AS21+AT21-AU21+AV21-AW21</f>
        <v>0</v>
      </c>
      <c r="AY21" s="449">
        <f>AX21</f>
        <v>0</v>
      </c>
      <c r="AZ21" s="508">
        <v>0</v>
      </c>
      <c r="BA21" s="509">
        <v>0</v>
      </c>
      <c r="BB21" s="447">
        <v>0</v>
      </c>
      <c r="BC21" s="510">
        <v>0</v>
      </c>
      <c r="BD21" s="450">
        <f>AY21+AZ21-BA21+BB21-BC21</f>
        <v>0</v>
      </c>
      <c r="BE21" s="449">
        <f>BD21</f>
        <v>0</v>
      </c>
      <c r="BF21" s="511">
        <v>0</v>
      </c>
      <c r="BG21" s="512">
        <v>0</v>
      </c>
      <c r="BH21" s="447">
        <v>0</v>
      </c>
      <c r="BI21" s="513">
        <v>0</v>
      </c>
      <c r="BJ21" s="450">
        <f>BE21+BF21-BG21+BH21-BI21</f>
        <v>0</v>
      </c>
      <c r="BK21" s="449">
        <f>BJ21</f>
        <v>0</v>
      </c>
      <c r="BL21" s="447">
        <v>0</v>
      </c>
      <c r="BM21" s="447">
        <v>0</v>
      </c>
      <c r="BN21" s="447">
        <v>0</v>
      </c>
      <c r="BO21" s="447">
        <v>0</v>
      </c>
      <c r="BP21" s="450">
        <f>BK21+BL21-BM21+BN21-BO21</f>
        <v>0</v>
      </c>
      <c r="BQ21" s="449">
        <f>BP21</f>
        <v>0</v>
      </c>
      <c r="BR21" s="447">
        <v>0</v>
      </c>
      <c r="BS21" s="447">
        <v>0</v>
      </c>
      <c r="BT21" s="447">
        <v>0</v>
      </c>
      <c r="BU21" s="447">
        <v>0</v>
      </c>
      <c r="BV21" s="450">
        <f>BQ21+BR21-BS21+BT21-BU21</f>
        <v>0</v>
      </c>
      <c r="BW21" s="449">
        <f>BV21</f>
        <v>0</v>
      </c>
      <c r="BX21" s="447">
        <v>0</v>
      </c>
      <c r="BY21" s="447">
        <v>0</v>
      </c>
      <c r="BZ21" s="447">
        <v>0</v>
      </c>
      <c r="CA21" s="447">
        <v>0</v>
      </c>
      <c r="CB21" s="450">
        <f>BW21+BX21-BY21+BZ21-CA21</f>
        <v>0</v>
      </c>
      <c r="CC21" s="457">
        <f>H21</f>
        <v>0</v>
      </c>
      <c r="CD21" s="457">
        <f t="shared" ref="CD21:CG23" si="10">J21+P21+V21+AB21+AH21+AN21+AT21+AZ21+BF21+BL21+BR21+BX21</f>
        <v>0</v>
      </c>
      <c r="CE21" s="457">
        <f t="shared" si="10"/>
        <v>0</v>
      </c>
      <c r="CF21" s="457">
        <f t="shared" si="10"/>
        <v>0</v>
      </c>
      <c r="CG21" s="457">
        <f t="shared" si="10"/>
        <v>0</v>
      </c>
      <c r="CH21" s="448">
        <f>CC21+CD21-CE21+CF21-CG21</f>
        <v>0</v>
      </c>
      <c r="CI21" s="458">
        <f>C21</f>
        <v>0</v>
      </c>
      <c r="CJ21" s="457">
        <f t="shared" ref="CJ21:CM23" si="11">D21+CD21</f>
        <v>0</v>
      </c>
      <c r="CK21" s="457">
        <f t="shared" si="11"/>
        <v>0</v>
      </c>
      <c r="CL21" s="457">
        <f t="shared" si="11"/>
        <v>0</v>
      </c>
      <c r="CM21" s="457">
        <f t="shared" si="11"/>
        <v>0</v>
      </c>
      <c r="CN21" s="448">
        <f>CI21+CJ21-CK21+CL21-CM21</f>
        <v>0</v>
      </c>
    </row>
    <row r="22" spans="1:92" ht="19.5" customHeight="1" x14ac:dyDescent="0.25">
      <c r="A22" s="41973" t="s">
        <v>206</v>
      </c>
      <c r="B22" s="41974"/>
      <c r="C22" s="459">
        <f>DB_PESSOAL_V.2021!C56</f>
        <v>0</v>
      </c>
      <c r="D22" s="459">
        <f>DB_PESSOAL_V.2021!D56</f>
        <v>0</v>
      </c>
      <c r="E22" s="459">
        <f>DB_PESSOAL_V.2021!E56</f>
        <v>0</v>
      </c>
      <c r="F22" s="459">
        <f>DB_PESSOAL_V.2021!F56</f>
        <v>0</v>
      </c>
      <c r="G22" s="459">
        <f>DB_PESSOAL_V.2021!G56</f>
        <v>0</v>
      </c>
      <c r="H22" s="460">
        <f>C22+D22-E22+F22-G22</f>
        <v>0</v>
      </c>
      <c r="I22" s="461">
        <f>H22</f>
        <v>0</v>
      </c>
      <c r="J22" s="459">
        <v>0</v>
      </c>
      <c r="K22" s="459">
        <v>0</v>
      </c>
      <c r="L22" s="459">
        <v>0</v>
      </c>
      <c r="M22" s="459">
        <v>0</v>
      </c>
      <c r="N22" s="462">
        <f>I22+J22-K22+L22-M22</f>
        <v>0</v>
      </c>
      <c r="O22" s="461">
        <f>N22</f>
        <v>0</v>
      </c>
      <c r="P22" s="459">
        <v>0</v>
      </c>
      <c r="Q22" s="459">
        <v>0</v>
      </c>
      <c r="R22" s="459">
        <v>0</v>
      </c>
      <c r="S22" s="459">
        <v>0</v>
      </c>
      <c r="T22" s="462">
        <f>O22+P22-Q22+R22-S22</f>
        <v>0</v>
      </c>
      <c r="U22" s="461">
        <f>T22</f>
        <v>0</v>
      </c>
      <c r="V22" s="459">
        <v>0</v>
      </c>
      <c r="W22" s="459">
        <v>0</v>
      </c>
      <c r="X22" s="459">
        <v>0</v>
      </c>
      <c r="Y22" s="459">
        <v>0</v>
      </c>
      <c r="Z22" s="462">
        <f>U22+V22-W22+X22-Y22</f>
        <v>0</v>
      </c>
      <c r="AA22" s="461">
        <f>Z22</f>
        <v>0</v>
      </c>
      <c r="AB22" s="459">
        <v>0</v>
      </c>
      <c r="AC22" s="459">
        <v>0</v>
      </c>
      <c r="AD22" s="459">
        <v>0</v>
      </c>
      <c r="AE22" s="459">
        <v>0</v>
      </c>
      <c r="AF22" s="462">
        <f>AA22+AB22-AC22+AD22-AE22</f>
        <v>0</v>
      </c>
      <c r="AG22" s="461">
        <f>AF22</f>
        <v>0</v>
      </c>
      <c r="AH22" s="459">
        <v>0</v>
      </c>
      <c r="AI22" s="459">
        <v>0</v>
      </c>
      <c r="AJ22" s="459">
        <v>0</v>
      </c>
      <c r="AK22" s="459">
        <v>0</v>
      </c>
      <c r="AL22" s="462">
        <f>AG22+AH22-AI22+AJ22-AK22</f>
        <v>0</v>
      </c>
      <c r="AM22" s="461">
        <f>AL22</f>
        <v>0</v>
      </c>
      <c r="AN22" s="459">
        <v>0</v>
      </c>
      <c r="AO22" s="459">
        <v>0</v>
      </c>
      <c r="AP22" s="459">
        <v>0</v>
      </c>
      <c r="AQ22" s="459">
        <v>0</v>
      </c>
      <c r="AR22" s="462">
        <f>AM22+AN22-AO22+AP22-AQ22</f>
        <v>0</v>
      </c>
      <c r="AS22" s="461">
        <f>AR22</f>
        <v>0</v>
      </c>
      <c r="AT22" s="459">
        <v>0</v>
      </c>
      <c r="AU22" s="459">
        <v>0</v>
      </c>
      <c r="AV22" s="459">
        <v>0</v>
      </c>
      <c r="AW22" s="459">
        <v>0</v>
      </c>
      <c r="AX22" s="462">
        <f>AS22+AT22-AU22+AV22-AW22</f>
        <v>0</v>
      </c>
      <c r="AY22" s="461">
        <f>AX22</f>
        <v>0</v>
      </c>
      <c r="AZ22" s="514">
        <v>0</v>
      </c>
      <c r="BA22" s="515">
        <v>0</v>
      </c>
      <c r="BB22" s="459">
        <v>0</v>
      </c>
      <c r="BC22" s="516">
        <v>0</v>
      </c>
      <c r="BD22" s="462">
        <f>AY22+AZ22-BA22+BB22-BC22</f>
        <v>0</v>
      </c>
      <c r="BE22" s="461">
        <f>BD22</f>
        <v>0</v>
      </c>
      <c r="BF22" s="517">
        <v>0</v>
      </c>
      <c r="BG22" s="518">
        <v>0</v>
      </c>
      <c r="BH22" s="459">
        <v>0</v>
      </c>
      <c r="BI22" s="519">
        <v>0</v>
      </c>
      <c r="BJ22" s="462">
        <f>BE22+BF22-BG22+BH22-BI22</f>
        <v>0</v>
      </c>
      <c r="BK22" s="461">
        <f>BJ22</f>
        <v>0</v>
      </c>
      <c r="BL22" s="459">
        <v>0</v>
      </c>
      <c r="BM22" s="459">
        <v>0</v>
      </c>
      <c r="BN22" s="459">
        <v>0</v>
      </c>
      <c r="BO22" s="459">
        <v>0</v>
      </c>
      <c r="BP22" s="462">
        <f>BK22+BL22-BM22+BN22-BO22</f>
        <v>0</v>
      </c>
      <c r="BQ22" s="461">
        <f>BP22</f>
        <v>0</v>
      </c>
      <c r="BR22" s="459">
        <v>0</v>
      </c>
      <c r="BS22" s="459">
        <v>0</v>
      </c>
      <c r="BT22" s="459">
        <v>0</v>
      </c>
      <c r="BU22" s="459">
        <v>0</v>
      </c>
      <c r="BV22" s="462">
        <f>BQ22+BR22-BS22+BT22-BU22</f>
        <v>0</v>
      </c>
      <c r="BW22" s="461">
        <f>BV22</f>
        <v>0</v>
      </c>
      <c r="BX22" s="459">
        <v>0</v>
      </c>
      <c r="BY22" s="459">
        <v>0</v>
      </c>
      <c r="BZ22" s="459">
        <v>0</v>
      </c>
      <c r="CA22" s="459">
        <v>0</v>
      </c>
      <c r="CB22" s="462">
        <f>BW22+BX22-BY22+BZ22-CA22</f>
        <v>0</v>
      </c>
      <c r="CC22" s="469">
        <f>H22</f>
        <v>0</v>
      </c>
      <c r="CD22" s="469">
        <f t="shared" si="10"/>
        <v>0</v>
      </c>
      <c r="CE22" s="469">
        <f t="shared" si="10"/>
        <v>0</v>
      </c>
      <c r="CF22" s="469">
        <f t="shared" si="10"/>
        <v>0</v>
      </c>
      <c r="CG22" s="469">
        <f t="shared" si="10"/>
        <v>0</v>
      </c>
      <c r="CH22" s="460">
        <f>CC22+CD22-CE22+CF22-CG22</f>
        <v>0</v>
      </c>
      <c r="CI22" s="470">
        <f>C22</f>
        <v>0</v>
      </c>
      <c r="CJ22" s="469">
        <f t="shared" si="11"/>
        <v>0</v>
      </c>
      <c r="CK22" s="469">
        <f t="shared" si="11"/>
        <v>0</v>
      </c>
      <c r="CL22" s="469">
        <f t="shared" si="11"/>
        <v>0</v>
      </c>
      <c r="CM22" s="469">
        <f t="shared" si="11"/>
        <v>0</v>
      </c>
      <c r="CN22" s="460">
        <f>CI22+CJ22-CK22+CL22-CM22</f>
        <v>0</v>
      </c>
    </row>
    <row r="23" spans="1:92" ht="19.5" customHeight="1" x14ac:dyDescent="0.25">
      <c r="A23" s="41975" t="s">
        <v>207</v>
      </c>
      <c r="B23" s="41976"/>
      <c r="C23" s="471">
        <f>DB_PESSOAL_V.2021!C57</f>
        <v>0</v>
      </c>
      <c r="D23" s="471">
        <f>DB_PESSOAL_V.2021!D57</f>
        <v>0</v>
      </c>
      <c r="E23" s="471">
        <f>DB_PESSOAL_V.2021!E57</f>
        <v>0</v>
      </c>
      <c r="F23" s="471">
        <f>DB_PESSOAL_V.2021!F57</f>
        <v>0</v>
      </c>
      <c r="G23" s="471">
        <f>DB_PESSOAL_V.2021!G57</f>
        <v>0</v>
      </c>
      <c r="H23" s="472">
        <f>C23+D23-E23+F23-G23</f>
        <v>0</v>
      </c>
      <c r="I23" s="473">
        <f>H23</f>
        <v>0</v>
      </c>
      <c r="J23" s="471">
        <v>0</v>
      </c>
      <c r="K23" s="471">
        <v>0</v>
      </c>
      <c r="L23" s="471">
        <v>0</v>
      </c>
      <c r="M23" s="471">
        <v>0</v>
      </c>
      <c r="N23" s="474">
        <f>I23+J23-K23+L23-M23</f>
        <v>0</v>
      </c>
      <c r="O23" s="473">
        <f>N23</f>
        <v>0</v>
      </c>
      <c r="P23" s="471">
        <v>0</v>
      </c>
      <c r="Q23" s="471">
        <v>0</v>
      </c>
      <c r="R23" s="471">
        <v>0</v>
      </c>
      <c r="S23" s="471">
        <v>0</v>
      </c>
      <c r="T23" s="474">
        <f>O23+P23-Q23+R23-S23</f>
        <v>0</v>
      </c>
      <c r="U23" s="473">
        <f>T23</f>
        <v>0</v>
      </c>
      <c r="V23" s="471">
        <v>0</v>
      </c>
      <c r="W23" s="471">
        <v>0</v>
      </c>
      <c r="X23" s="471">
        <v>0</v>
      </c>
      <c r="Y23" s="471">
        <v>0</v>
      </c>
      <c r="Z23" s="474">
        <f>U23+V23-W23+X23-Y23</f>
        <v>0</v>
      </c>
      <c r="AA23" s="473">
        <f>Z23</f>
        <v>0</v>
      </c>
      <c r="AB23" s="471">
        <v>0</v>
      </c>
      <c r="AC23" s="471">
        <v>0</v>
      </c>
      <c r="AD23" s="471">
        <v>0</v>
      </c>
      <c r="AE23" s="471">
        <v>0</v>
      </c>
      <c r="AF23" s="474">
        <f>AA23+AB23-AC23+AD23-AE23</f>
        <v>0</v>
      </c>
      <c r="AG23" s="473">
        <f>AF23</f>
        <v>0</v>
      </c>
      <c r="AH23" s="471">
        <v>0</v>
      </c>
      <c r="AI23" s="471">
        <v>0</v>
      </c>
      <c r="AJ23" s="471">
        <v>0</v>
      </c>
      <c r="AK23" s="471">
        <v>0</v>
      </c>
      <c r="AL23" s="474">
        <f>AG23+AH23-AI23+AJ23-AK23</f>
        <v>0</v>
      </c>
      <c r="AM23" s="473">
        <f>AL23</f>
        <v>0</v>
      </c>
      <c r="AN23" s="471">
        <v>0</v>
      </c>
      <c r="AO23" s="471">
        <v>0</v>
      </c>
      <c r="AP23" s="471">
        <v>0</v>
      </c>
      <c r="AQ23" s="471">
        <v>0</v>
      </c>
      <c r="AR23" s="474">
        <f>AM23+AN23-AO23+AP23-AQ23</f>
        <v>0</v>
      </c>
      <c r="AS23" s="473">
        <f>AR23</f>
        <v>0</v>
      </c>
      <c r="AT23" s="471">
        <v>0</v>
      </c>
      <c r="AU23" s="471">
        <v>0</v>
      </c>
      <c r="AV23" s="471">
        <v>0</v>
      </c>
      <c r="AW23" s="471">
        <v>0</v>
      </c>
      <c r="AX23" s="474">
        <f>AS23+AT23-AU23+AV23-AW23</f>
        <v>0</v>
      </c>
      <c r="AY23" s="473">
        <f>AX23</f>
        <v>0</v>
      </c>
      <c r="AZ23" s="520">
        <v>0</v>
      </c>
      <c r="BA23" s="521">
        <v>0</v>
      </c>
      <c r="BB23" s="471">
        <v>0</v>
      </c>
      <c r="BC23" s="522">
        <v>0</v>
      </c>
      <c r="BD23" s="474">
        <f>AY23+AZ23-BA23+BB23-BC23</f>
        <v>0</v>
      </c>
      <c r="BE23" s="473">
        <f>BD23</f>
        <v>0</v>
      </c>
      <c r="BF23" s="523">
        <v>0</v>
      </c>
      <c r="BG23" s="524">
        <v>0</v>
      </c>
      <c r="BH23" s="471">
        <v>0</v>
      </c>
      <c r="BI23" s="525">
        <v>0</v>
      </c>
      <c r="BJ23" s="474">
        <f>BE23+BF23-BG23+BH23-BI23</f>
        <v>0</v>
      </c>
      <c r="BK23" s="473">
        <f>BJ23</f>
        <v>0</v>
      </c>
      <c r="BL23" s="471">
        <v>0</v>
      </c>
      <c r="BM23" s="471">
        <v>0</v>
      </c>
      <c r="BN23" s="471">
        <v>0</v>
      </c>
      <c r="BO23" s="471">
        <v>0</v>
      </c>
      <c r="BP23" s="474">
        <f>BK23+BL23-BM23+BN23-BO23</f>
        <v>0</v>
      </c>
      <c r="BQ23" s="473">
        <f>BP23</f>
        <v>0</v>
      </c>
      <c r="BR23" s="471">
        <v>0</v>
      </c>
      <c r="BS23" s="471">
        <v>0</v>
      </c>
      <c r="BT23" s="471">
        <v>0</v>
      </c>
      <c r="BU23" s="471">
        <v>0</v>
      </c>
      <c r="BV23" s="474">
        <f>BQ23+BR23-BS23+BT23-BU23</f>
        <v>0</v>
      </c>
      <c r="BW23" s="473">
        <f>BV23</f>
        <v>0</v>
      </c>
      <c r="BX23" s="471">
        <v>0</v>
      </c>
      <c r="BY23" s="471">
        <v>0</v>
      </c>
      <c r="BZ23" s="471">
        <v>0</v>
      </c>
      <c r="CA23" s="471">
        <v>0</v>
      </c>
      <c r="CB23" s="474">
        <f>BW23+BX23-BY23+BZ23-CA23</f>
        <v>0</v>
      </c>
      <c r="CC23" s="481">
        <f>H23</f>
        <v>0</v>
      </c>
      <c r="CD23" s="481">
        <f t="shared" si="10"/>
        <v>0</v>
      </c>
      <c r="CE23" s="481">
        <f t="shared" si="10"/>
        <v>0</v>
      </c>
      <c r="CF23" s="481">
        <f t="shared" si="10"/>
        <v>0</v>
      </c>
      <c r="CG23" s="481">
        <f t="shared" si="10"/>
        <v>0</v>
      </c>
      <c r="CH23" s="472">
        <f>CC23+CD23-CE23+CF23-CG23</f>
        <v>0</v>
      </c>
      <c r="CI23" s="482">
        <f>C23</f>
        <v>0</v>
      </c>
      <c r="CJ23" s="481">
        <f t="shared" si="11"/>
        <v>0</v>
      </c>
      <c r="CK23" s="481">
        <f t="shared" si="11"/>
        <v>0</v>
      </c>
      <c r="CL23" s="481">
        <f t="shared" si="11"/>
        <v>0</v>
      </c>
      <c r="CM23" s="481">
        <f t="shared" si="11"/>
        <v>0</v>
      </c>
      <c r="CN23" s="472">
        <f>CI23+CJ23-CK23+CL23-CM23</f>
        <v>0</v>
      </c>
    </row>
    <row r="24" spans="1:92" ht="19.5" customHeight="1" x14ac:dyDescent="0.25">
      <c r="A24" s="41919" t="s">
        <v>136</v>
      </c>
      <c r="B24" s="41920"/>
      <c r="C24" s="483">
        <f t="shared" ref="C24:AH24" si="12">SUM(C21:C23)</f>
        <v>0</v>
      </c>
      <c r="D24" s="483">
        <f t="shared" si="12"/>
        <v>0</v>
      </c>
      <c r="E24" s="483">
        <f t="shared" si="12"/>
        <v>0</v>
      </c>
      <c r="F24" s="483">
        <f t="shared" si="12"/>
        <v>0</v>
      </c>
      <c r="G24" s="483">
        <f t="shared" si="12"/>
        <v>0</v>
      </c>
      <c r="H24" s="483">
        <f t="shared" si="12"/>
        <v>0</v>
      </c>
      <c r="I24" s="483">
        <f t="shared" si="12"/>
        <v>0</v>
      </c>
      <c r="J24" s="483">
        <f t="shared" si="12"/>
        <v>0</v>
      </c>
      <c r="K24" s="483">
        <f t="shared" si="12"/>
        <v>0</v>
      </c>
      <c r="L24" s="483">
        <f t="shared" si="12"/>
        <v>0</v>
      </c>
      <c r="M24" s="483">
        <f t="shared" si="12"/>
        <v>0</v>
      </c>
      <c r="N24" s="483">
        <f t="shared" si="12"/>
        <v>0</v>
      </c>
      <c r="O24" s="483">
        <f t="shared" si="12"/>
        <v>0</v>
      </c>
      <c r="P24" s="483">
        <f t="shared" si="12"/>
        <v>0</v>
      </c>
      <c r="Q24" s="483">
        <f t="shared" si="12"/>
        <v>0</v>
      </c>
      <c r="R24" s="483">
        <f t="shared" si="12"/>
        <v>0</v>
      </c>
      <c r="S24" s="483">
        <f t="shared" si="12"/>
        <v>0</v>
      </c>
      <c r="T24" s="483">
        <f t="shared" si="12"/>
        <v>0</v>
      </c>
      <c r="U24" s="483">
        <f t="shared" si="12"/>
        <v>0</v>
      </c>
      <c r="V24" s="483">
        <f t="shared" si="12"/>
        <v>0</v>
      </c>
      <c r="W24" s="483">
        <f t="shared" si="12"/>
        <v>0</v>
      </c>
      <c r="X24" s="483">
        <f t="shared" si="12"/>
        <v>0</v>
      </c>
      <c r="Y24" s="483">
        <f t="shared" si="12"/>
        <v>0</v>
      </c>
      <c r="Z24" s="483">
        <f t="shared" si="12"/>
        <v>0</v>
      </c>
      <c r="AA24" s="483">
        <f t="shared" si="12"/>
        <v>0</v>
      </c>
      <c r="AB24" s="483">
        <f t="shared" si="12"/>
        <v>0</v>
      </c>
      <c r="AC24" s="483">
        <f t="shared" si="12"/>
        <v>0</v>
      </c>
      <c r="AD24" s="483">
        <f t="shared" si="12"/>
        <v>0</v>
      </c>
      <c r="AE24" s="483">
        <f t="shared" si="12"/>
        <v>0</v>
      </c>
      <c r="AF24" s="483">
        <f t="shared" si="12"/>
        <v>0</v>
      </c>
      <c r="AG24" s="483">
        <f t="shared" si="12"/>
        <v>0</v>
      </c>
      <c r="AH24" s="483">
        <f t="shared" si="12"/>
        <v>0</v>
      </c>
      <c r="AI24" s="483">
        <f t="shared" ref="AI24:BN24" si="13">SUM(AI21:AI23)</f>
        <v>0</v>
      </c>
      <c r="AJ24" s="483">
        <f t="shared" si="13"/>
        <v>0</v>
      </c>
      <c r="AK24" s="483">
        <f t="shared" si="13"/>
        <v>0</v>
      </c>
      <c r="AL24" s="483">
        <f t="shared" si="13"/>
        <v>0</v>
      </c>
      <c r="AM24" s="483">
        <f t="shared" si="13"/>
        <v>0</v>
      </c>
      <c r="AN24" s="483">
        <f t="shared" si="13"/>
        <v>0</v>
      </c>
      <c r="AO24" s="483">
        <f t="shared" si="13"/>
        <v>0</v>
      </c>
      <c r="AP24" s="483">
        <f t="shared" si="13"/>
        <v>0</v>
      </c>
      <c r="AQ24" s="483">
        <f t="shared" si="13"/>
        <v>0</v>
      </c>
      <c r="AR24" s="483">
        <f t="shared" si="13"/>
        <v>0</v>
      </c>
      <c r="AS24" s="483">
        <f t="shared" si="13"/>
        <v>0</v>
      </c>
      <c r="AT24" s="483">
        <f t="shared" si="13"/>
        <v>0</v>
      </c>
      <c r="AU24" s="483">
        <f t="shared" si="13"/>
        <v>0</v>
      </c>
      <c r="AV24" s="483">
        <f t="shared" si="13"/>
        <v>0</v>
      </c>
      <c r="AW24" s="483">
        <f t="shared" si="13"/>
        <v>0</v>
      </c>
      <c r="AX24" s="483">
        <f t="shared" si="13"/>
        <v>0</v>
      </c>
      <c r="AY24" s="483">
        <f t="shared" si="13"/>
        <v>0</v>
      </c>
      <c r="AZ24" s="483">
        <f t="shared" si="13"/>
        <v>0</v>
      </c>
      <c r="BA24" s="483">
        <f t="shared" si="13"/>
        <v>0</v>
      </c>
      <c r="BB24" s="483">
        <f t="shared" si="13"/>
        <v>0</v>
      </c>
      <c r="BC24" s="483">
        <f t="shared" si="13"/>
        <v>0</v>
      </c>
      <c r="BD24" s="483">
        <f t="shared" si="13"/>
        <v>0</v>
      </c>
      <c r="BE24" s="483">
        <f t="shared" si="13"/>
        <v>0</v>
      </c>
      <c r="BF24" s="483">
        <f t="shared" si="13"/>
        <v>0</v>
      </c>
      <c r="BG24" s="483">
        <f t="shared" si="13"/>
        <v>0</v>
      </c>
      <c r="BH24" s="483">
        <f t="shared" si="13"/>
        <v>0</v>
      </c>
      <c r="BI24" s="483">
        <f t="shared" si="13"/>
        <v>0</v>
      </c>
      <c r="BJ24" s="483">
        <f t="shared" si="13"/>
        <v>0</v>
      </c>
      <c r="BK24" s="483">
        <f t="shared" si="13"/>
        <v>0</v>
      </c>
      <c r="BL24" s="483">
        <f t="shared" si="13"/>
        <v>0</v>
      </c>
      <c r="BM24" s="483">
        <f t="shared" si="13"/>
        <v>0</v>
      </c>
      <c r="BN24" s="483">
        <f t="shared" si="13"/>
        <v>0</v>
      </c>
      <c r="BO24" s="483">
        <f t="shared" ref="BO24:CT24" si="14">SUM(BO21:BO23)</f>
        <v>0</v>
      </c>
      <c r="BP24" s="483">
        <f t="shared" si="14"/>
        <v>0</v>
      </c>
      <c r="BQ24" s="483">
        <f t="shared" si="14"/>
        <v>0</v>
      </c>
      <c r="BR24" s="483">
        <f t="shared" si="14"/>
        <v>0</v>
      </c>
      <c r="BS24" s="483">
        <f t="shared" si="14"/>
        <v>0</v>
      </c>
      <c r="BT24" s="483">
        <f t="shared" si="14"/>
        <v>0</v>
      </c>
      <c r="BU24" s="483">
        <f t="shared" si="14"/>
        <v>0</v>
      </c>
      <c r="BV24" s="483">
        <f t="shared" si="14"/>
        <v>0</v>
      </c>
      <c r="BW24" s="483">
        <f t="shared" si="14"/>
        <v>0</v>
      </c>
      <c r="BX24" s="483">
        <f t="shared" si="14"/>
        <v>0</v>
      </c>
      <c r="BY24" s="483">
        <f t="shared" si="14"/>
        <v>0</v>
      </c>
      <c r="BZ24" s="483">
        <f t="shared" si="14"/>
        <v>0</v>
      </c>
      <c r="CA24" s="483">
        <f t="shared" si="14"/>
        <v>0</v>
      </c>
      <c r="CB24" s="483">
        <f t="shared" si="14"/>
        <v>0</v>
      </c>
      <c r="CC24" s="483">
        <f t="shared" si="14"/>
        <v>0</v>
      </c>
      <c r="CD24" s="483">
        <f t="shared" si="14"/>
        <v>0</v>
      </c>
      <c r="CE24" s="483">
        <f t="shared" si="14"/>
        <v>0</v>
      </c>
      <c r="CF24" s="483">
        <f t="shared" si="14"/>
        <v>0</v>
      </c>
      <c r="CG24" s="483">
        <f t="shared" si="14"/>
        <v>0</v>
      </c>
      <c r="CH24" s="484">
        <f t="shared" si="14"/>
        <v>0</v>
      </c>
      <c r="CI24" s="485">
        <f t="shared" si="14"/>
        <v>0</v>
      </c>
      <c r="CJ24" s="483">
        <f t="shared" si="14"/>
        <v>0</v>
      </c>
      <c r="CK24" s="483">
        <f t="shared" si="14"/>
        <v>0</v>
      </c>
      <c r="CL24" s="483">
        <f t="shared" si="14"/>
        <v>0</v>
      </c>
      <c r="CM24" s="483">
        <f t="shared" si="14"/>
        <v>0</v>
      </c>
      <c r="CN24" s="486">
        <f t="shared" si="14"/>
        <v>0</v>
      </c>
    </row>
    <row r="25" spans="1:92" ht="19.5" customHeight="1" x14ac:dyDescent="0.25">
      <c r="A25" s="442" t="s">
        <v>210</v>
      </c>
      <c r="B25" s="442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7"/>
      <c r="BH25" s="487"/>
      <c r="BI25" s="487"/>
      <c r="BJ25" s="487"/>
      <c r="BK25" s="487"/>
      <c r="BL25" s="487"/>
      <c r="BM25" s="487"/>
      <c r="BN25" s="487"/>
      <c r="BO25" s="487"/>
      <c r="BP25" s="487"/>
      <c r="BQ25" s="487"/>
      <c r="BR25" s="487"/>
      <c r="BS25" s="487"/>
      <c r="BT25" s="487"/>
      <c r="BU25" s="487"/>
      <c r="BV25" s="487"/>
      <c r="BW25" s="487"/>
      <c r="BX25" s="487"/>
      <c r="BY25" s="487"/>
      <c r="BZ25" s="487"/>
      <c r="CA25" s="487"/>
      <c r="CB25" s="487"/>
      <c r="CC25" s="487"/>
      <c r="CD25" s="487"/>
      <c r="CE25" s="487"/>
      <c r="CF25" s="487"/>
      <c r="CG25" s="487"/>
      <c r="CH25" s="488"/>
      <c r="CI25" s="489"/>
      <c r="CJ25" s="487"/>
      <c r="CK25" s="487"/>
      <c r="CL25" s="487"/>
      <c r="CM25" s="487"/>
      <c r="CN25" s="487"/>
    </row>
    <row r="26" spans="1:92" ht="21.75" customHeight="1" x14ac:dyDescent="0.25">
      <c r="A26" s="41968" t="s">
        <v>205</v>
      </c>
      <c r="B26" s="41969"/>
      <c r="C26" s="447">
        <f>DB_PESSOAL_V.2021!C60</f>
        <v>0</v>
      </c>
      <c r="D26" s="447">
        <f>DB_PESSOAL_V.2021!D60</f>
        <v>0</v>
      </c>
      <c r="E26" s="447">
        <f>DB_PESSOAL_V.2021!E60</f>
        <v>0</v>
      </c>
      <c r="F26" s="447">
        <f>DB_PESSOAL_V.2021!F60</f>
        <v>0</v>
      </c>
      <c r="G26" s="447">
        <f>DB_PESSOAL_V.2021!G60</f>
        <v>0</v>
      </c>
      <c r="H26" s="448">
        <f>C26+D26-E26+F26-G26</f>
        <v>0</v>
      </c>
      <c r="I26" s="449">
        <f>H26</f>
        <v>0</v>
      </c>
      <c r="J26" s="447">
        <v>0</v>
      </c>
      <c r="K26" s="447">
        <v>0</v>
      </c>
      <c r="L26" s="447">
        <v>0</v>
      </c>
      <c r="M26" s="447">
        <v>0</v>
      </c>
      <c r="N26" s="450">
        <f>I26+J26-K26+L26-M26</f>
        <v>0</v>
      </c>
      <c r="O26" s="449">
        <f>N26</f>
        <v>0</v>
      </c>
      <c r="P26" s="447">
        <v>0</v>
      </c>
      <c r="Q26" s="447">
        <v>0</v>
      </c>
      <c r="R26" s="447">
        <v>0</v>
      </c>
      <c r="S26" s="447">
        <v>0</v>
      </c>
      <c r="T26" s="450">
        <f>O26+P26-Q26+R26-S26</f>
        <v>0</v>
      </c>
      <c r="U26" s="449">
        <f>T26</f>
        <v>0</v>
      </c>
      <c r="V26" s="447">
        <v>0</v>
      </c>
      <c r="W26" s="447">
        <v>0</v>
      </c>
      <c r="X26" s="447">
        <v>0</v>
      </c>
      <c r="Y26" s="447">
        <v>0</v>
      </c>
      <c r="Z26" s="450">
        <f>U26+V26-W26+X26-Y26</f>
        <v>0</v>
      </c>
      <c r="AA26" s="449">
        <f>Z26</f>
        <v>0</v>
      </c>
      <c r="AB26" s="447">
        <v>0</v>
      </c>
      <c r="AC26" s="447">
        <v>0</v>
      </c>
      <c r="AD26" s="447">
        <v>0</v>
      </c>
      <c r="AE26" s="447">
        <v>0</v>
      </c>
      <c r="AF26" s="450">
        <f>AA26+AB26-AC26+AD26-AE26</f>
        <v>0</v>
      </c>
      <c r="AG26" s="449">
        <f>AF26</f>
        <v>0</v>
      </c>
      <c r="AH26" s="447">
        <v>0</v>
      </c>
      <c r="AI26" s="447">
        <v>0</v>
      </c>
      <c r="AJ26" s="447">
        <v>0</v>
      </c>
      <c r="AK26" s="447">
        <v>0</v>
      </c>
      <c r="AL26" s="450">
        <f>AG26+AH26-AI26+AJ26-AK26</f>
        <v>0</v>
      </c>
      <c r="AM26" s="449">
        <f>AL26</f>
        <v>0</v>
      </c>
      <c r="AN26" s="447">
        <v>0</v>
      </c>
      <c r="AO26" s="447">
        <v>0</v>
      </c>
      <c r="AP26" s="447">
        <v>0</v>
      </c>
      <c r="AQ26" s="447">
        <v>0</v>
      </c>
      <c r="AR26" s="450">
        <f>AM26+AN26-AO26+AP26-AQ26</f>
        <v>0</v>
      </c>
      <c r="AS26" s="449">
        <f>AR26</f>
        <v>0</v>
      </c>
      <c r="AT26" s="447">
        <v>0</v>
      </c>
      <c r="AU26" s="447">
        <v>0</v>
      </c>
      <c r="AV26" s="447">
        <v>0</v>
      </c>
      <c r="AW26" s="447">
        <v>0</v>
      </c>
      <c r="AX26" s="450">
        <f>AS26+AT26-AU26+AV26-AW26</f>
        <v>0</v>
      </c>
      <c r="AY26" s="449">
        <f>AX26</f>
        <v>0</v>
      </c>
      <c r="AZ26" s="526">
        <v>0</v>
      </c>
      <c r="BA26" s="527">
        <v>0</v>
      </c>
      <c r="BB26" s="447">
        <v>0</v>
      </c>
      <c r="BC26" s="528">
        <v>0</v>
      </c>
      <c r="BD26" s="450">
        <f>AY26+AZ26-BA26+BB26-BC26</f>
        <v>0</v>
      </c>
      <c r="BE26" s="449">
        <f>BD26</f>
        <v>0</v>
      </c>
      <c r="BF26" s="529">
        <v>0</v>
      </c>
      <c r="BG26" s="530">
        <v>0</v>
      </c>
      <c r="BH26" s="447">
        <v>0</v>
      </c>
      <c r="BI26" s="531">
        <v>0</v>
      </c>
      <c r="BJ26" s="450">
        <f>BE26+BF26-BG26+BH26-BI26</f>
        <v>0</v>
      </c>
      <c r="BK26" s="449">
        <f>BJ26</f>
        <v>0</v>
      </c>
      <c r="BL26" s="447">
        <v>0</v>
      </c>
      <c r="BM26" s="447">
        <v>0</v>
      </c>
      <c r="BN26" s="447">
        <v>0</v>
      </c>
      <c r="BO26" s="447">
        <v>0</v>
      </c>
      <c r="BP26" s="450">
        <f>BK26+BL26-BM26+BN26-BO26</f>
        <v>0</v>
      </c>
      <c r="BQ26" s="449">
        <f>BP26</f>
        <v>0</v>
      </c>
      <c r="BR26" s="447">
        <v>0</v>
      </c>
      <c r="BS26" s="447">
        <v>0</v>
      </c>
      <c r="BT26" s="447">
        <v>0</v>
      </c>
      <c r="BU26" s="447">
        <v>0</v>
      </c>
      <c r="BV26" s="450">
        <f>BQ26+BR26-BS26+BT26-BU26</f>
        <v>0</v>
      </c>
      <c r="BW26" s="449">
        <f>BV26</f>
        <v>0</v>
      </c>
      <c r="BX26" s="447">
        <v>0</v>
      </c>
      <c r="BY26" s="447">
        <v>0</v>
      </c>
      <c r="BZ26" s="447">
        <v>0</v>
      </c>
      <c r="CA26" s="447">
        <v>0</v>
      </c>
      <c r="CB26" s="450">
        <f>BW26+BX26-BY26+BZ26-CA26</f>
        <v>0</v>
      </c>
      <c r="CC26" s="457">
        <f>H26</f>
        <v>0</v>
      </c>
      <c r="CD26" s="457">
        <f t="shared" ref="CD26:CG28" si="15">J26+P26+V26+AB26+AH26+AN26+AT26+AZ26+BF26+BL26+BR26+BX26</f>
        <v>0</v>
      </c>
      <c r="CE26" s="457">
        <f t="shared" si="15"/>
        <v>0</v>
      </c>
      <c r="CF26" s="457">
        <f t="shared" si="15"/>
        <v>0</v>
      </c>
      <c r="CG26" s="457">
        <f t="shared" si="15"/>
        <v>0</v>
      </c>
      <c r="CH26" s="448">
        <f>CC26+CD26-CE26+CF26-CG26</f>
        <v>0</v>
      </c>
      <c r="CI26" s="458">
        <f>C26</f>
        <v>0</v>
      </c>
      <c r="CJ26" s="457">
        <f t="shared" ref="CJ26:CM28" si="16">D26+CD26</f>
        <v>0</v>
      </c>
      <c r="CK26" s="457">
        <f t="shared" si="16"/>
        <v>0</v>
      </c>
      <c r="CL26" s="457">
        <f t="shared" si="16"/>
        <v>0</v>
      </c>
      <c r="CM26" s="457">
        <f t="shared" si="16"/>
        <v>0</v>
      </c>
      <c r="CN26" s="448">
        <f>CI26+CJ26-CK26+CL26-CM26</f>
        <v>0</v>
      </c>
    </row>
    <row r="27" spans="1:92" ht="21.75" customHeight="1" x14ac:dyDescent="0.25">
      <c r="A27" s="41973" t="s">
        <v>206</v>
      </c>
      <c r="B27" s="41974"/>
      <c r="C27" s="459">
        <f>DB_PESSOAL_V.2021!C61</f>
        <v>0</v>
      </c>
      <c r="D27" s="459">
        <f>DB_PESSOAL_V.2021!D61</f>
        <v>0</v>
      </c>
      <c r="E27" s="459">
        <f>DB_PESSOAL_V.2021!E61</f>
        <v>0</v>
      </c>
      <c r="F27" s="459">
        <f>DB_PESSOAL_V.2021!F61</f>
        <v>0</v>
      </c>
      <c r="G27" s="459">
        <f>DB_PESSOAL_V.2021!G61</f>
        <v>0</v>
      </c>
      <c r="H27" s="460">
        <f>C27+D27-E27+F27-G27</f>
        <v>0</v>
      </c>
      <c r="I27" s="461">
        <f>H27</f>
        <v>0</v>
      </c>
      <c r="J27" s="459">
        <v>0</v>
      </c>
      <c r="K27" s="459">
        <v>0</v>
      </c>
      <c r="L27" s="459">
        <v>0</v>
      </c>
      <c r="M27" s="459">
        <v>0</v>
      </c>
      <c r="N27" s="462">
        <f>I27+J27-K27+L27-M27</f>
        <v>0</v>
      </c>
      <c r="O27" s="461">
        <f>N27</f>
        <v>0</v>
      </c>
      <c r="P27" s="459">
        <v>0</v>
      </c>
      <c r="Q27" s="459">
        <v>0</v>
      </c>
      <c r="R27" s="459">
        <v>0</v>
      </c>
      <c r="S27" s="459">
        <v>0</v>
      </c>
      <c r="T27" s="462">
        <f>O27+P27-Q27+R27-S27</f>
        <v>0</v>
      </c>
      <c r="U27" s="461">
        <f>T27</f>
        <v>0</v>
      </c>
      <c r="V27" s="459">
        <v>0</v>
      </c>
      <c r="W27" s="459">
        <v>0</v>
      </c>
      <c r="X27" s="459">
        <v>0</v>
      </c>
      <c r="Y27" s="459">
        <v>0</v>
      </c>
      <c r="Z27" s="462">
        <f>U27+V27-W27+X27-Y27</f>
        <v>0</v>
      </c>
      <c r="AA27" s="461">
        <f>Z27</f>
        <v>0</v>
      </c>
      <c r="AB27" s="459">
        <v>0</v>
      </c>
      <c r="AC27" s="459">
        <v>0</v>
      </c>
      <c r="AD27" s="459">
        <v>0</v>
      </c>
      <c r="AE27" s="459">
        <v>0</v>
      </c>
      <c r="AF27" s="462">
        <f>AA27+AB27-AC27+AD27-AE27</f>
        <v>0</v>
      </c>
      <c r="AG27" s="461">
        <f>AF27</f>
        <v>0</v>
      </c>
      <c r="AH27" s="459">
        <v>0</v>
      </c>
      <c r="AI27" s="459">
        <v>0</v>
      </c>
      <c r="AJ27" s="459">
        <v>0</v>
      </c>
      <c r="AK27" s="459">
        <v>0</v>
      </c>
      <c r="AL27" s="462">
        <f>AG27+AH27-AI27+AJ27-AK27</f>
        <v>0</v>
      </c>
      <c r="AM27" s="461">
        <f>AL27</f>
        <v>0</v>
      </c>
      <c r="AN27" s="459">
        <v>0</v>
      </c>
      <c r="AO27" s="459">
        <v>0</v>
      </c>
      <c r="AP27" s="459">
        <v>0</v>
      </c>
      <c r="AQ27" s="459">
        <v>0</v>
      </c>
      <c r="AR27" s="462">
        <f>AM27+AN27-AO27+AP27-AQ27</f>
        <v>0</v>
      </c>
      <c r="AS27" s="461">
        <f>AR27</f>
        <v>0</v>
      </c>
      <c r="AT27" s="459">
        <v>0</v>
      </c>
      <c r="AU27" s="459">
        <v>0</v>
      </c>
      <c r="AV27" s="459">
        <v>0</v>
      </c>
      <c r="AW27" s="459">
        <v>0</v>
      </c>
      <c r="AX27" s="462">
        <f>AS27+AT27-AU27+AV27-AW27</f>
        <v>0</v>
      </c>
      <c r="AY27" s="461">
        <f>AX27</f>
        <v>0</v>
      </c>
      <c r="AZ27" s="532">
        <v>0</v>
      </c>
      <c r="BA27" s="533">
        <v>0</v>
      </c>
      <c r="BB27" s="459">
        <v>0</v>
      </c>
      <c r="BC27" s="534">
        <v>0</v>
      </c>
      <c r="BD27" s="462">
        <f>AY27+AZ27-BA27+BB27-BC27</f>
        <v>0</v>
      </c>
      <c r="BE27" s="461">
        <f>BD27</f>
        <v>0</v>
      </c>
      <c r="BF27" s="535">
        <v>0</v>
      </c>
      <c r="BG27" s="536">
        <v>0</v>
      </c>
      <c r="BH27" s="459">
        <v>0</v>
      </c>
      <c r="BI27" s="537">
        <v>0</v>
      </c>
      <c r="BJ27" s="462">
        <f>BE27+BF27-BG27+BH27-BI27</f>
        <v>0</v>
      </c>
      <c r="BK27" s="461">
        <f>BJ27</f>
        <v>0</v>
      </c>
      <c r="BL27" s="459">
        <v>0</v>
      </c>
      <c r="BM27" s="459">
        <v>0</v>
      </c>
      <c r="BN27" s="459">
        <v>0</v>
      </c>
      <c r="BO27" s="459">
        <v>0</v>
      </c>
      <c r="BP27" s="462">
        <f>BK27+BL27-BM27+BN27-BO27</f>
        <v>0</v>
      </c>
      <c r="BQ27" s="461">
        <f>BP27</f>
        <v>0</v>
      </c>
      <c r="BR27" s="459">
        <v>0</v>
      </c>
      <c r="BS27" s="459">
        <v>0</v>
      </c>
      <c r="BT27" s="459">
        <v>0</v>
      </c>
      <c r="BU27" s="459">
        <v>0</v>
      </c>
      <c r="BV27" s="462">
        <f>BQ27+BR27-BS27+BT27-BU27</f>
        <v>0</v>
      </c>
      <c r="BW27" s="461">
        <f>BV27</f>
        <v>0</v>
      </c>
      <c r="BX27" s="459">
        <v>0</v>
      </c>
      <c r="BY27" s="459">
        <v>0</v>
      </c>
      <c r="BZ27" s="459">
        <v>0</v>
      </c>
      <c r="CA27" s="459">
        <v>0</v>
      </c>
      <c r="CB27" s="462">
        <f>BW27+BX27-BY27+BZ27-CA27</f>
        <v>0</v>
      </c>
      <c r="CC27" s="469">
        <f>H27</f>
        <v>0</v>
      </c>
      <c r="CD27" s="469">
        <f t="shared" si="15"/>
        <v>0</v>
      </c>
      <c r="CE27" s="469">
        <f t="shared" si="15"/>
        <v>0</v>
      </c>
      <c r="CF27" s="469">
        <f t="shared" si="15"/>
        <v>0</v>
      </c>
      <c r="CG27" s="469">
        <f t="shared" si="15"/>
        <v>0</v>
      </c>
      <c r="CH27" s="460">
        <f>CC27+CD27-CE27+CF27-CG27</f>
        <v>0</v>
      </c>
      <c r="CI27" s="470">
        <f>C27</f>
        <v>0</v>
      </c>
      <c r="CJ27" s="469">
        <f t="shared" si="16"/>
        <v>0</v>
      </c>
      <c r="CK27" s="469">
        <f t="shared" si="16"/>
        <v>0</v>
      </c>
      <c r="CL27" s="469">
        <f t="shared" si="16"/>
        <v>0</v>
      </c>
      <c r="CM27" s="469">
        <f t="shared" si="16"/>
        <v>0</v>
      </c>
      <c r="CN27" s="460">
        <f>CI27+CJ27-CK27+CL27-CM27</f>
        <v>0</v>
      </c>
    </row>
    <row r="28" spans="1:92" ht="21.75" customHeight="1" x14ac:dyDescent="0.25">
      <c r="A28" s="41975" t="s">
        <v>207</v>
      </c>
      <c r="B28" s="41976"/>
      <c r="C28" s="471">
        <f>DB_PESSOAL_V.2021!C62</f>
        <v>0</v>
      </c>
      <c r="D28" s="471">
        <f>DB_PESSOAL_V.2021!D62</f>
        <v>0</v>
      </c>
      <c r="E28" s="471">
        <f>DB_PESSOAL_V.2021!E62</f>
        <v>0</v>
      </c>
      <c r="F28" s="471">
        <f>DB_PESSOAL_V.2021!F62</f>
        <v>0</v>
      </c>
      <c r="G28" s="471">
        <f>DB_PESSOAL_V.2021!G62</f>
        <v>0</v>
      </c>
      <c r="H28" s="472">
        <f>C28+D28-E28+F28-G28</f>
        <v>0</v>
      </c>
      <c r="I28" s="473">
        <f>H28</f>
        <v>0</v>
      </c>
      <c r="J28" s="471">
        <v>0</v>
      </c>
      <c r="K28" s="471">
        <v>0</v>
      </c>
      <c r="L28" s="471">
        <v>0</v>
      </c>
      <c r="M28" s="471">
        <v>0</v>
      </c>
      <c r="N28" s="474">
        <f>I28+J28-K28+L28-M28</f>
        <v>0</v>
      </c>
      <c r="O28" s="473">
        <f>N28</f>
        <v>0</v>
      </c>
      <c r="P28" s="471">
        <v>0</v>
      </c>
      <c r="Q28" s="471">
        <v>0</v>
      </c>
      <c r="R28" s="471">
        <v>0</v>
      </c>
      <c r="S28" s="471">
        <v>0</v>
      </c>
      <c r="T28" s="474">
        <f>O28+P28-Q28+R28-S28</f>
        <v>0</v>
      </c>
      <c r="U28" s="473">
        <f>T28</f>
        <v>0</v>
      </c>
      <c r="V28" s="471">
        <v>0</v>
      </c>
      <c r="W28" s="471">
        <v>0</v>
      </c>
      <c r="X28" s="471">
        <v>0</v>
      </c>
      <c r="Y28" s="471">
        <v>0</v>
      </c>
      <c r="Z28" s="474">
        <f>U28+V28-W28+X28-Y28</f>
        <v>0</v>
      </c>
      <c r="AA28" s="473">
        <f>Z28</f>
        <v>0</v>
      </c>
      <c r="AB28" s="471">
        <v>0</v>
      </c>
      <c r="AC28" s="471">
        <v>0</v>
      </c>
      <c r="AD28" s="471">
        <v>0</v>
      </c>
      <c r="AE28" s="471">
        <v>0</v>
      </c>
      <c r="AF28" s="474">
        <f>AA28+AB28-AC28+AD28-AE28</f>
        <v>0</v>
      </c>
      <c r="AG28" s="473">
        <f>AF28</f>
        <v>0</v>
      </c>
      <c r="AH28" s="471">
        <v>0</v>
      </c>
      <c r="AI28" s="471">
        <v>0</v>
      </c>
      <c r="AJ28" s="471">
        <v>0</v>
      </c>
      <c r="AK28" s="471">
        <v>0</v>
      </c>
      <c r="AL28" s="474">
        <f>AG28+AH28-AI28+AJ28-AK28</f>
        <v>0</v>
      </c>
      <c r="AM28" s="473">
        <f>AL28</f>
        <v>0</v>
      </c>
      <c r="AN28" s="471">
        <v>0</v>
      </c>
      <c r="AO28" s="471">
        <v>0</v>
      </c>
      <c r="AP28" s="471">
        <v>0</v>
      </c>
      <c r="AQ28" s="471">
        <v>0</v>
      </c>
      <c r="AR28" s="474">
        <f>AM28+AN28-AO28+AP28-AQ28</f>
        <v>0</v>
      </c>
      <c r="AS28" s="473">
        <f>AR28</f>
        <v>0</v>
      </c>
      <c r="AT28" s="471">
        <v>0</v>
      </c>
      <c r="AU28" s="471">
        <v>0</v>
      </c>
      <c r="AV28" s="471">
        <v>0</v>
      </c>
      <c r="AW28" s="471">
        <v>0</v>
      </c>
      <c r="AX28" s="474">
        <f>AS28+AT28-AU28+AV28-AW28</f>
        <v>0</v>
      </c>
      <c r="AY28" s="473">
        <f>AX28</f>
        <v>0</v>
      </c>
      <c r="AZ28" s="538">
        <v>0</v>
      </c>
      <c r="BA28" s="539">
        <v>0</v>
      </c>
      <c r="BB28" s="471">
        <v>0</v>
      </c>
      <c r="BC28" s="540">
        <v>0</v>
      </c>
      <c r="BD28" s="474">
        <f>AY28+AZ28-BA28+BB28-BC28</f>
        <v>0</v>
      </c>
      <c r="BE28" s="473">
        <f>BD28</f>
        <v>0</v>
      </c>
      <c r="BF28" s="541">
        <v>0</v>
      </c>
      <c r="BG28" s="542">
        <v>0</v>
      </c>
      <c r="BH28" s="471">
        <v>0</v>
      </c>
      <c r="BI28" s="543">
        <v>0</v>
      </c>
      <c r="BJ28" s="474">
        <f>BE28+BF28-BG28+BH28-BI28</f>
        <v>0</v>
      </c>
      <c r="BK28" s="473">
        <f>BJ28</f>
        <v>0</v>
      </c>
      <c r="BL28" s="471">
        <v>0</v>
      </c>
      <c r="BM28" s="471">
        <v>0</v>
      </c>
      <c r="BN28" s="471">
        <v>0</v>
      </c>
      <c r="BO28" s="471">
        <v>0</v>
      </c>
      <c r="BP28" s="474">
        <f>BK28+BL28-BM28+BN28-BO28</f>
        <v>0</v>
      </c>
      <c r="BQ28" s="473">
        <f>BP28</f>
        <v>0</v>
      </c>
      <c r="BR28" s="471">
        <v>0</v>
      </c>
      <c r="BS28" s="471">
        <v>0</v>
      </c>
      <c r="BT28" s="471">
        <v>0</v>
      </c>
      <c r="BU28" s="471">
        <v>0</v>
      </c>
      <c r="BV28" s="474">
        <f>BQ28+BR28-BS28+BT28-BU28</f>
        <v>0</v>
      </c>
      <c r="BW28" s="473">
        <f>BV28</f>
        <v>0</v>
      </c>
      <c r="BX28" s="471">
        <v>0</v>
      </c>
      <c r="BY28" s="471">
        <v>0</v>
      </c>
      <c r="BZ28" s="471">
        <v>0</v>
      </c>
      <c r="CA28" s="471">
        <v>0</v>
      </c>
      <c r="CB28" s="474">
        <f>BW28+BX28-BY28+BZ28-CA28</f>
        <v>0</v>
      </c>
      <c r="CC28" s="481">
        <f>H28</f>
        <v>0</v>
      </c>
      <c r="CD28" s="481">
        <f t="shared" si="15"/>
        <v>0</v>
      </c>
      <c r="CE28" s="481">
        <f t="shared" si="15"/>
        <v>0</v>
      </c>
      <c r="CF28" s="481">
        <f t="shared" si="15"/>
        <v>0</v>
      </c>
      <c r="CG28" s="481">
        <f t="shared" si="15"/>
        <v>0</v>
      </c>
      <c r="CH28" s="472">
        <f>CC28+CD28-CE28+CF28-CG28</f>
        <v>0</v>
      </c>
      <c r="CI28" s="482">
        <f>C28</f>
        <v>0</v>
      </c>
      <c r="CJ28" s="481">
        <f t="shared" si="16"/>
        <v>0</v>
      </c>
      <c r="CK28" s="481">
        <f t="shared" si="16"/>
        <v>0</v>
      </c>
      <c r="CL28" s="481">
        <f t="shared" si="16"/>
        <v>0</v>
      </c>
      <c r="CM28" s="481">
        <f t="shared" si="16"/>
        <v>0</v>
      </c>
      <c r="CN28" s="472">
        <f>CI28+CJ28-CK28+CL28-CM28</f>
        <v>0</v>
      </c>
    </row>
    <row r="29" spans="1:92" ht="19.5" customHeight="1" x14ac:dyDescent="0.25">
      <c r="A29" s="41919" t="s">
        <v>136</v>
      </c>
      <c r="B29" s="41920"/>
      <c r="C29" s="483">
        <f t="shared" ref="C29:AH29" si="17">SUM(C26:C28)</f>
        <v>0</v>
      </c>
      <c r="D29" s="483">
        <f t="shared" si="17"/>
        <v>0</v>
      </c>
      <c r="E29" s="483">
        <f t="shared" si="17"/>
        <v>0</v>
      </c>
      <c r="F29" s="483">
        <f t="shared" si="17"/>
        <v>0</v>
      </c>
      <c r="G29" s="483">
        <f t="shared" si="17"/>
        <v>0</v>
      </c>
      <c r="H29" s="483">
        <f t="shared" si="17"/>
        <v>0</v>
      </c>
      <c r="I29" s="483">
        <f t="shared" si="17"/>
        <v>0</v>
      </c>
      <c r="J29" s="483">
        <f t="shared" si="17"/>
        <v>0</v>
      </c>
      <c r="K29" s="483">
        <f t="shared" si="17"/>
        <v>0</v>
      </c>
      <c r="L29" s="483">
        <f t="shared" si="17"/>
        <v>0</v>
      </c>
      <c r="M29" s="483">
        <f t="shared" si="17"/>
        <v>0</v>
      </c>
      <c r="N29" s="483">
        <f t="shared" si="17"/>
        <v>0</v>
      </c>
      <c r="O29" s="483">
        <f t="shared" si="17"/>
        <v>0</v>
      </c>
      <c r="P29" s="483">
        <f t="shared" si="17"/>
        <v>0</v>
      </c>
      <c r="Q29" s="483">
        <f t="shared" si="17"/>
        <v>0</v>
      </c>
      <c r="R29" s="483">
        <f t="shared" si="17"/>
        <v>0</v>
      </c>
      <c r="S29" s="483">
        <f t="shared" si="17"/>
        <v>0</v>
      </c>
      <c r="T29" s="483">
        <f t="shared" si="17"/>
        <v>0</v>
      </c>
      <c r="U29" s="483">
        <f t="shared" si="17"/>
        <v>0</v>
      </c>
      <c r="V29" s="483">
        <f t="shared" si="17"/>
        <v>0</v>
      </c>
      <c r="W29" s="483">
        <f t="shared" si="17"/>
        <v>0</v>
      </c>
      <c r="X29" s="483">
        <f t="shared" si="17"/>
        <v>0</v>
      </c>
      <c r="Y29" s="483">
        <f t="shared" si="17"/>
        <v>0</v>
      </c>
      <c r="Z29" s="483">
        <f t="shared" si="17"/>
        <v>0</v>
      </c>
      <c r="AA29" s="483">
        <f t="shared" si="17"/>
        <v>0</v>
      </c>
      <c r="AB29" s="483">
        <f t="shared" si="17"/>
        <v>0</v>
      </c>
      <c r="AC29" s="483">
        <f t="shared" si="17"/>
        <v>0</v>
      </c>
      <c r="AD29" s="483">
        <f t="shared" si="17"/>
        <v>0</v>
      </c>
      <c r="AE29" s="483">
        <f t="shared" si="17"/>
        <v>0</v>
      </c>
      <c r="AF29" s="483">
        <f t="shared" si="17"/>
        <v>0</v>
      </c>
      <c r="AG29" s="483">
        <f t="shared" si="17"/>
        <v>0</v>
      </c>
      <c r="AH29" s="483">
        <f t="shared" si="17"/>
        <v>0</v>
      </c>
      <c r="AI29" s="483">
        <f t="shared" ref="AI29:BN29" si="18">SUM(AI26:AI28)</f>
        <v>0</v>
      </c>
      <c r="AJ29" s="483">
        <f t="shared" si="18"/>
        <v>0</v>
      </c>
      <c r="AK29" s="483">
        <f t="shared" si="18"/>
        <v>0</v>
      </c>
      <c r="AL29" s="483">
        <f t="shared" si="18"/>
        <v>0</v>
      </c>
      <c r="AM29" s="483">
        <f t="shared" si="18"/>
        <v>0</v>
      </c>
      <c r="AN29" s="483">
        <f t="shared" si="18"/>
        <v>0</v>
      </c>
      <c r="AO29" s="483">
        <f t="shared" si="18"/>
        <v>0</v>
      </c>
      <c r="AP29" s="483">
        <f t="shared" si="18"/>
        <v>0</v>
      </c>
      <c r="AQ29" s="483">
        <f t="shared" si="18"/>
        <v>0</v>
      </c>
      <c r="AR29" s="483">
        <f t="shared" si="18"/>
        <v>0</v>
      </c>
      <c r="AS29" s="483">
        <f t="shared" si="18"/>
        <v>0</v>
      </c>
      <c r="AT29" s="483">
        <f t="shared" si="18"/>
        <v>0</v>
      </c>
      <c r="AU29" s="483">
        <f t="shared" si="18"/>
        <v>0</v>
      </c>
      <c r="AV29" s="483">
        <f t="shared" si="18"/>
        <v>0</v>
      </c>
      <c r="AW29" s="483">
        <f t="shared" si="18"/>
        <v>0</v>
      </c>
      <c r="AX29" s="483">
        <f t="shared" si="18"/>
        <v>0</v>
      </c>
      <c r="AY29" s="483">
        <f t="shared" si="18"/>
        <v>0</v>
      </c>
      <c r="AZ29" s="483">
        <f t="shared" si="18"/>
        <v>0</v>
      </c>
      <c r="BA29" s="483">
        <f t="shared" si="18"/>
        <v>0</v>
      </c>
      <c r="BB29" s="483">
        <f t="shared" si="18"/>
        <v>0</v>
      </c>
      <c r="BC29" s="483">
        <f t="shared" si="18"/>
        <v>0</v>
      </c>
      <c r="BD29" s="483">
        <f t="shared" si="18"/>
        <v>0</v>
      </c>
      <c r="BE29" s="483">
        <f t="shared" si="18"/>
        <v>0</v>
      </c>
      <c r="BF29" s="483">
        <f t="shared" si="18"/>
        <v>0</v>
      </c>
      <c r="BG29" s="483">
        <f t="shared" si="18"/>
        <v>0</v>
      </c>
      <c r="BH29" s="483">
        <f t="shared" si="18"/>
        <v>0</v>
      </c>
      <c r="BI29" s="483">
        <f t="shared" si="18"/>
        <v>0</v>
      </c>
      <c r="BJ29" s="483">
        <f t="shared" si="18"/>
        <v>0</v>
      </c>
      <c r="BK29" s="483">
        <f t="shared" si="18"/>
        <v>0</v>
      </c>
      <c r="BL29" s="483">
        <f t="shared" si="18"/>
        <v>0</v>
      </c>
      <c r="BM29" s="483">
        <f t="shared" si="18"/>
        <v>0</v>
      </c>
      <c r="BN29" s="483">
        <f t="shared" si="18"/>
        <v>0</v>
      </c>
      <c r="BO29" s="483">
        <f t="shared" ref="BO29:CT29" si="19">SUM(BO26:BO28)</f>
        <v>0</v>
      </c>
      <c r="BP29" s="483">
        <f t="shared" si="19"/>
        <v>0</v>
      </c>
      <c r="BQ29" s="483">
        <f t="shared" si="19"/>
        <v>0</v>
      </c>
      <c r="BR29" s="483">
        <f t="shared" si="19"/>
        <v>0</v>
      </c>
      <c r="BS29" s="483">
        <f t="shared" si="19"/>
        <v>0</v>
      </c>
      <c r="BT29" s="483">
        <f t="shared" si="19"/>
        <v>0</v>
      </c>
      <c r="BU29" s="483">
        <f t="shared" si="19"/>
        <v>0</v>
      </c>
      <c r="BV29" s="483">
        <f t="shared" si="19"/>
        <v>0</v>
      </c>
      <c r="BW29" s="483">
        <f t="shared" si="19"/>
        <v>0</v>
      </c>
      <c r="BX29" s="483">
        <f t="shared" si="19"/>
        <v>0</v>
      </c>
      <c r="BY29" s="483">
        <f t="shared" si="19"/>
        <v>0</v>
      </c>
      <c r="BZ29" s="483">
        <f t="shared" si="19"/>
        <v>0</v>
      </c>
      <c r="CA29" s="483">
        <f t="shared" si="19"/>
        <v>0</v>
      </c>
      <c r="CB29" s="483">
        <f t="shared" si="19"/>
        <v>0</v>
      </c>
      <c r="CC29" s="483">
        <f t="shared" si="19"/>
        <v>0</v>
      </c>
      <c r="CD29" s="483">
        <f t="shared" si="19"/>
        <v>0</v>
      </c>
      <c r="CE29" s="483">
        <f t="shared" si="19"/>
        <v>0</v>
      </c>
      <c r="CF29" s="483">
        <f t="shared" si="19"/>
        <v>0</v>
      </c>
      <c r="CG29" s="483">
        <f t="shared" si="19"/>
        <v>0</v>
      </c>
      <c r="CH29" s="484">
        <f t="shared" si="19"/>
        <v>0</v>
      </c>
      <c r="CI29" s="485">
        <f t="shared" si="19"/>
        <v>0</v>
      </c>
      <c r="CJ29" s="483">
        <f t="shared" si="19"/>
        <v>0</v>
      </c>
      <c r="CK29" s="483">
        <f t="shared" si="19"/>
        <v>0</v>
      </c>
      <c r="CL29" s="483">
        <f t="shared" si="19"/>
        <v>0</v>
      </c>
      <c r="CM29" s="483">
        <f t="shared" si="19"/>
        <v>0</v>
      </c>
      <c r="CN29" s="486">
        <f t="shared" si="19"/>
        <v>0</v>
      </c>
    </row>
    <row r="30" spans="1:92" ht="19.5" customHeight="1" x14ac:dyDescent="0.25">
      <c r="A30" s="442" t="s">
        <v>211</v>
      </c>
      <c r="B30" s="442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8"/>
      <c r="CI30" s="489"/>
      <c r="CJ30" s="487"/>
      <c r="CK30" s="487"/>
      <c r="CL30" s="487"/>
      <c r="CM30" s="487"/>
      <c r="CN30" s="487"/>
    </row>
    <row r="31" spans="1:92" ht="21.75" customHeight="1" x14ac:dyDescent="0.25">
      <c r="A31" s="41968" t="s">
        <v>205</v>
      </c>
      <c r="B31" s="41969"/>
      <c r="C31" s="447">
        <f>DB_PESSOAL_V.2021!C65</f>
        <v>0</v>
      </c>
      <c r="D31" s="447">
        <f>DB_PESSOAL_V.2021!D65</f>
        <v>0</v>
      </c>
      <c r="E31" s="447">
        <f>DB_PESSOAL_V.2021!E65</f>
        <v>0</v>
      </c>
      <c r="F31" s="447">
        <f>DB_PESSOAL_V.2021!F65</f>
        <v>0</v>
      </c>
      <c r="G31" s="447">
        <f>DB_PESSOAL_V.2021!G65</f>
        <v>0</v>
      </c>
      <c r="H31" s="448">
        <f>C31+D31-E31+F31-G31</f>
        <v>0</v>
      </c>
      <c r="I31" s="449">
        <f>H31</f>
        <v>0</v>
      </c>
      <c r="J31" s="447">
        <v>0</v>
      </c>
      <c r="K31" s="447">
        <v>0</v>
      </c>
      <c r="L31" s="447">
        <v>0</v>
      </c>
      <c r="M31" s="447">
        <v>0</v>
      </c>
      <c r="N31" s="450">
        <f>I31+J31-K31+L31-M31</f>
        <v>0</v>
      </c>
      <c r="O31" s="449">
        <f>N31</f>
        <v>0</v>
      </c>
      <c r="P31" s="447">
        <v>0</v>
      </c>
      <c r="Q31" s="447">
        <v>0</v>
      </c>
      <c r="R31" s="447">
        <v>0</v>
      </c>
      <c r="S31" s="447">
        <v>0</v>
      </c>
      <c r="T31" s="450">
        <f>O31+P31-Q31+R31-S31</f>
        <v>0</v>
      </c>
      <c r="U31" s="449">
        <f>T31</f>
        <v>0</v>
      </c>
      <c r="V31" s="447">
        <v>0</v>
      </c>
      <c r="W31" s="447">
        <v>0</v>
      </c>
      <c r="X31" s="447">
        <v>0</v>
      </c>
      <c r="Y31" s="447">
        <v>0</v>
      </c>
      <c r="Z31" s="450">
        <f>U31+V31-W31+X31-Y31</f>
        <v>0</v>
      </c>
      <c r="AA31" s="449">
        <f>Z31</f>
        <v>0</v>
      </c>
      <c r="AB31" s="447">
        <v>0</v>
      </c>
      <c r="AC31" s="447">
        <v>0</v>
      </c>
      <c r="AD31" s="447">
        <v>0</v>
      </c>
      <c r="AE31" s="447">
        <v>0</v>
      </c>
      <c r="AF31" s="450">
        <f>AA31+AB31-AC31+AD31-AE31</f>
        <v>0</v>
      </c>
      <c r="AG31" s="449">
        <f>AF31</f>
        <v>0</v>
      </c>
      <c r="AH31" s="447">
        <v>0</v>
      </c>
      <c r="AI31" s="447">
        <v>0</v>
      </c>
      <c r="AJ31" s="447">
        <v>0</v>
      </c>
      <c r="AK31" s="447">
        <v>0</v>
      </c>
      <c r="AL31" s="450">
        <f>AG31+AH31-AI31+AJ31-AK31</f>
        <v>0</v>
      </c>
      <c r="AM31" s="449">
        <f>AL31</f>
        <v>0</v>
      </c>
      <c r="AN31" s="447">
        <v>0</v>
      </c>
      <c r="AO31" s="447">
        <v>0</v>
      </c>
      <c r="AP31" s="447">
        <v>0</v>
      </c>
      <c r="AQ31" s="447">
        <v>0</v>
      </c>
      <c r="AR31" s="450">
        <f>AM31+AN31-AO31+AP31-AQ31</f>
        <v>0</v>
      </c>
      <c r="AS31" s="449">
        <f>AR31</f>
        <v>0</v>
      </c>
      <c r="AT31" s="447">
        <v>0</v>
      </c>
      <c r="AU31" s="447">
        <v>0</v>
      </c>
      <c r="AV31" s="447">
        <v>0</v>
      </c>
      <c r="AW31" s="447">
        <v>0</v>
      </c>
      <c r="AX31" s="450">
        <f>AS31+AT31-AU31+AV31-AW31</f>
        <v>0</v>
      </c>
      <c r="AY31" s="449">
        <f>AX31</f>
        <v>0</v>
      </c>
      <c r="AZ31" s="544">
        <v>0</v>
      </c>
      <c r="BA31" s="545">
        <v>0</v>
      </c>
      <c r="BB31" s="546">
        <v>0</v>
      </c>
      <c r="BC31" s="547">
        <v>0</v>
      </c>
      <c r="BD31" s="450">
        <f>AY31+AZ31-BA31+BB31-BC31</f>
        <v>0</v>
      </c>
      <c r="BE31" s="449">
        <f>BD31</f>
        <v>0</v>
      </c>
      <c r="BF31" s="548">
        <v>0</v>
      </c>
      <c r="BG31" s="549">
        <v>0</v>
      </c>
      <c r="BH31" s="550">
        <v>0</v>
      </c>
      <c r="BI31" s="551">
        <v>0</v>
      </c>
      <c r="BJ31" s="450">
        <f>BE31+BF31-BG31+BH31-BI31</f>
        <v>0</v>
      </c>
      <c r="BK31" s="449">
        <f>BJ31</f>
        <v>0</v>
      </c>
      <c r="BL31" s="447">
        <v>0</v>
      </c>
      <c r="BM31" s="447">
        <v>0</v>
      </c>
      <c r="BN31" s="447">
        <v>0</v>
      </c>
      <c r="BO31" s="447">
        <v>0</v>
      </c>
      <c r="BP31" s="450">
        <f>BK31+BL31-BM31+BN31-BO31</f>
        <v>0</v>
      </c>
      <c r="BQ31" s="449">
        <f>BP31</f>
        <v>0</v>
      </c>
      <c r="BR31" s="447">
        <v>0</v>
      </c>
      <c r="BS31" s="447">
        <v>0</v>
      </c>
      <c r="BT31" s="447">
        <v>0</v>
      </c>
      <c r="BU31" s="447">
        <v>0</v>
      </c>
      <c r="BV31" s="450">
        <f>BQ31+BR31-BS31+BT31-BU31</f>
        <v>0</v>
      </c>
      <c r="BW31" s="449">
        <f>BV31</f>
        <v>0</v>
      </c>
      <c r="BX31" s="447">
        <v>0</v>
      </c>
      <c r="BY31" s="447">
        <v>0</v>
      </c>
      <c r="BZ31" s="447">
        <v>0</v>
      </c>
      <c r="CA31" s="447">
        <v>0</v>
      </c>
      <c r="CB31" s="450">
        <f>BW31+BX31-BY31+BZ31-CA31</f>
        <v>0</v>
      </c>
      <c r="CC31" s="457">
        <f>H31</f>
        <v>0</v>
      </c>
      <c r="CD31" s="457">
        <f t="shared" ref="CD31:CG33" si="20">J31+P31+V31+AB31+AH31+AN31+AT31+AZ31+BF31+BL31+BR31+BX31</f>
        <v>0</v>
      </c>
      <c r="CE31" s="457">
        <f t="shared" si="20"/>
        <v>0</v>
      </c>
      <c r="CF31" s="457">
        <f t="shared" si="20"/>
        <v>0</v>
      </c>
      <c r="CG31" s="457">
        <f t="shared" si="20"/>
        <v>0</v>
      </c>
      <c r="CH31" s="448">
        <f>CC31+CD31-CE31+CF31-CG31</f>
        <v>0</v>
      </c>
      <c r="CI31" s="458">
        <f>C31</f>
        <v>0</v>
      </c>
      <c r="CJ31" s="457">
        <f t="shared" ref="CJ31:CM33" si="21">D31+CD31</f>
        <v>0</v>
      </c>
      <c r="CK31" s="457">
        <f t="shared" si="21"/>
        <v>0</v>
      </c>
      <c r="CL31" s="457">
        <f t="shared" si="21"/>
        <v>0</v>
      </c>
      <c r="CM31" s="457">
        <f t="shared" si="21"/>
        <v>0</v>
      </c>
      <c r="CN31" s="448">
        <f>CI31+CJ31-CK31+CL31-CM31</f>
        <v>0</v>
      </c>
    </row>
    <row r="32" spans="1:92" ht="21.75" customHeight="1" x14ac:dyDescent="0.25">
      <c r="A32" s="41973" t="s">
        <v>206</v>
      </c>
      <c r="B32" s="41974"/>
      <c r="C32" s="459">
        <f>DB_PESSOAL_V.2021!C66</f>
        <v>0</v>
      </c>
      <c r="D32" s="459">
        <f>DB_PESSOAL_V.2021!D66</f>
        <v>0</v>
      </c>
      <c r="E32" s="459">
        <f>DB_PESSOAL_V.2021!E66</f>
        <v>0</v>
      </c>
      <c r="F32" s="459">
        <f>DB_PESSOAL_V.2021!F66</f>
        <v>0</v>
      </c>
      <c r="G32" s="459">
        <f>DB_PESSOAL_V.2021!G66</f>
        <v>0</v>
      </c>
      <c r="H32" s="460">
        <f>C32+D32-E32+F32-G32</f>
        <v>0</v>
      </c>
      <c r="I32" s="461">
        <f>H32</f>
        <v>0</v>
      </c>
      <c r="J32" s="459">
        <v>0</v>
      </c>
      <c r="K32" s="459">
        <v>0</v>
      </c>
      <c r="L32" s="459">
        <v>0</v>
      </c>
      <c r="M32" s="459">
        <v>0</v>
      </c>
      <c r="N32" s="462">
        <f>I32+J32-K32+L32-M32</f>
        <v>0</v>
      </c>
      <c r="O32" s="461">
        <f>N32</f>
        <v>0</v>
      </c>
      <c r="P32" s="459">
        <v>0</v>
      </c>
      <c r="Q32" s="459">
        <v>0</v>
      </c>
      <c r="R32" s="459">
        <v>0</v>
      </c>
      <c r="S32" s="459">
        <v>0</v>
      </c>
      <c r="T32" s="462">
        <f>O32+P32-Q32+R32-S32</f>
        <v>0</v>
      </c>
      <c r="U32" s="461">
        <f>T32</f>
        <v>0</v>
      </c>
      <c r="V32" s="459">
        <v>0</v>
      </c>
      <c r="W32" s="459">
        <v>0</v>
      </c>
      <c r="X32" s="459">
        <v>0</v>
      </c>
      <c r="Y32" s="459">
        <v>0</v>
      </c>
      <c r="Z32" s="462">
        <f>U32+V32-W32+X32-Y32</f>
        <v>0</v>
      </c>
      <c r="AA32" s="461">
        <f>Z32</f>
        <v>0</v>
      </c>
      <c r="AB32" s="459">
        <v>0</v>
      </c>
      <c r="AC32" s="459">
        <v>0</v>
      </c>
      <c r="AD32" s="459">
        <v>0</v>
      </c>
      <c r="AE32" s="459">
        <v>0</v>
      </c>
      <c r="AF32" s="462">
        <f>AA32+AB32-AC32+AD32-AE32</f>
        <v>0</v>
      </c>
      <c r="AG32" s="461">
        <f>AF32</f>
        <v>0</v>
      </c>
      <c r="AH32" s="459">
        <v>0</v>
      </c>
      <c r="AI32" s="459">
        <v>0</v>
      </c>
      <c r="AJ32" s="459">
        <v>0</v>
      </c>
      <c r="AK32" s="459">
        <v>0</v>
      </c>
      <c r="AL32" s="462">
        <f>AG32+AH32-AI32+AJ32-AK32</f>
        <v>0</v>
      </c>
      <c r="AM32" s="461">
        <f>AL32</f>
        <v>0</v>
      </c>
      <c r="AN32" s="459">
        <v>0</v>
      </c>
      <c r="AO32" s="459">
        <v>0</v>
      </c>
      <c r="AP32" s="459">
        <v>0</v>
      </c>
      <c r="AQ32" s="459">
        <v>0</v>
      </c>
      <c r="AR32" s="462">
        <f>AM32+AN32-AO32+AP32-AQ32</f>
        <v>0</v>
      </c>
      <c r="AS32" s="461">
        <f>AR32</f>
        <v>0</v>
      </c>
      <c r="AT32" s="459">
        <v>0</v>
      </c>
      <c r="AU32" s="459">
        <v>0</v>
      </c>
      <c r="AV32" s="459">
        <v>0</v>
      </c>
      <c r="AW32" s="459">
        <v>0</v>
      </c>
      <c r="AX32" s="462">
        <f>AS32+AT32-AU32+AV32-AW32</f>
        <v>0</v>
      </c>
      <c r="AY32" s="461">
        <f>AX32</f>
        <v>0</v>
      </c>
      <c r="AZ32" s="552">
        <v>0</v>
      </c>
      <c r="BA32" s="553">
        <v>0</v>
      </c>
      <c r="BB32" s="554">
        <v>0</v>
      </c>
      <c r="BC32" s="555">
        <v>0</v>
      </c>
      <c r="BD32" s="462">
        <f>AY32+AZ32-BA32+BB32-BC32</f>
        <v>0</v>
      </c>
      <c r="BE32" s="461">
        <f>BD32</f>
        <v>0</v>
      </c>
      <c r="BF32" s="556">
        <v>0</v>
      </c>
      <c r="BG32" s="557">
        <v>0</v>
      </c>
      <c r="BH32" s="558">
        <v>0</v>
      </c>
      <c r="BI32" s="559">
        <v>0</v>
      </c>
      <c r="BJ32" s="462">
        <f>BE32+BF32-BG32+BH32-BI32</f>
        <v>0</v>
      </c>
      <c r="BK32" s="461">
        <f>BJ32</f>
        <v>0</v>
      </c>
      <c r="BL32" s="459">
        <v>0</v>
      </c>
      <c r="BM32" s="459">
        <v>0</v>
      </c>
      <c r="BN32" s="459">
        <v>0</v>
      </c>
      <c r="BO32" s="459">
        <v>0</v>
      </c>
      <c r="BP32" s="462">
        <f>BK32+BL32-BM32+BN32-BO32</f>
        <v>0</v>
      </c>
      <c r="BQ32" s="461">
        <f>BP32</f>
        <v>0</v>
      </c>
      <c r="BR32" s="459">
        <v>0</v>
      </c>
      <c r="BS32" s="459">
        <v>0</v>
      </c>
      <c r="BT32" s="459">
        <v>0</v>
      </c>
      <c r="BU32" s="459">
        <v>0</v>
      </c>
      <c r="BV32" s="462">
        <f>BQ32+BR32-BS32+BT32-BU32</f>
        <v>0</v>
      </c>
      <c r="BW32" s="461">
        <f>BV32</f>
        <v>0</v>
      </c>
      <c r="BX32" s="459">
        <v>0</v>
      </c>
      <c r="BY32" s="459">
        <v>0</v>
      </c>
      <c r="BZ32" s="459">
        <v>0</v>
      </c>
      <c r="CA32" s="459">
        <v>0</v>
      </c>
      <c r="CB32" s="462">
        <f>BW32+BX32-BY32+BZ32-CA32</f>
        <v>0</v>
      </c>
      <c r="CC32" s="469">
        <f>H32</f>
        <v>0</v>
      </c>
      <c r="CD32" s="469">
        <f t="shared" si="20"/>
        <v>0</v>
      </c>
      <c r="CE32" s="469">
        <f t="shared" si="20"/>
        <v>0</v>
      </c>
      <c r="CF32" s="469">
        <f t="shared" si="20"/>
        <v>0</v>
      </c>
      <c r="CG32" s="469">
        <f t="shared" si="20"/>
        <v>0</v>
      </c>
      <c r="CH32" s="460">
        <f>CC32+CD32-CE32+CF32-CG32</f>
        <v>0</v>
      </c>
      <c r="CI32" s="470">
        <f>C32</f>
        <v>0</v>
      </c>
      <c r="CJ32" s="469">
        <f t="shared" si="21"/>
        <v>0</v>
      </c>
      <c r="CK32" s="469">
        <f t="shared" si="21"/>
        <v>0</v>
      </c>
      <c r="CL32" s="469">
        <f t="shared" si="21"/>
        <v>0</v>
      </c>
      <c r="CM32" s="469">
        <f t="shared" si="21"/>
        <v>0</v>
      </c>
      <c r="CN32" s="460">
        <f>CI32+CJ32-CK32+CL32-CM32</f>
        <v>0</v>
      </c>
    </row>
    <row r="33" spans="1:92" ht="21.75" customHeight="1" x14ac:dyDescent="0.25">
      <c r="A33" s="41975" t="s">
        <v>207</v>
      </c>
      <c r="B33" s="41976"/>
      <c r="C33" s="471">
        <f>DB_PESSOAL_V.2021!C67</f>
        <v>0</v>
      </c>
      <c r="D33" s="471">
        <f>DB_PESSOAL_V.2021!D67</f>
        <v>0</v>
      </c>
      <c r="E33" s="471">
        <f>DB_PESSOAL_V.2021!E67</f>
        <v>0</v>
      </c>
      <c r="F33" s="471">
        <f>DB_PESSOAL_V.2021!F67</f>
        <v>0</v>
      </c>
      <c r="G33" s="471">
        <f>DB_PESSOAL_V.2021!G67</f>
        <v>0</v>
      </c>
      <c r="H33" s="472">
        <f>C33+D33-E33+F33-G33</f>
        <v>0</v>
      </c>
      <c r="I33" s="473">
        <f>H33</f>
        <v>0</v>
      </c>
      <c r="J33" s="471">
        <v>0</v>
      </c>
      <c r="K33" s="471">
        <v>0</v>
      </c>
      <c r="L33" s="471">
        <v>0</v>
      </c>
      <c r="M33" s="471">
        <v>0</v>
      </c>
      <c r="N33" s="474">
        <f>I33+J33-K33+L33-M33</f>
        <v>0</v>
      </c>
      <c r="O33" s="473">
        <f>N33</f>
        <v>0</v>
      </c>
      <c r="P33" s="471">
        <v>0</v>
      </c>
      <c r="Q33" s="471">
        <v>0</v>
      </c>
      <c r="R33" s="471">
        <v>0</v>
      </c>
      <c r="S33" s="471">
        <v>0</v>
      </c>
      <c r="T33" s="474">
        <f>O33+P33-Q33+R33-S33</f>
        <v>0</v>
      </c>
      <c r="U33" s="473">
        <f>T33</f>
        <v>0</v>
      </c>
      <c r="V33" s="471">
        <v>0</v>
      </c>
      <c r="W33" s="471">
        <v>0</v>
      </c>
      <c r="X33" s="471">
        <v>0</v>
      </c>
      <c r="Y33" s="471">
        <v>0</v>
      </c>
      <c r="Z33" s="474">
        <f>U33+V33-W33+X33-Y33</f>
        <v>0</v>
      </c>
      <c r="AA33" s="473">
        <f>Z33</f>
        <v>0</v>
      </c>
      <c r="AB33" s="471">
        <v>0</v>
      </c>
      <c r="AC33" s="471">
        <v>0</v>
      </c>
      <c r="AD33" s="471">
        <v>0</v>
      </c>
      <c r="AE33" s="471">
        <v>0</v>
      </c>
      <c r="AF33" s="474">
        <f>AA33+AB33-AC33+AD33-AE33</f>
        <v>0</v>
      </c>
      <c r="AG33" s="473">
        <f>AF33</f>
        <v>0</v>
      </c>
      <c r="AH33" s="471">
        <v>0</v>
      </c>
      <c r="AI33" s="471">
        <v>0</v>
      </c>
      <c r="AJ33" s="471">
        <v>0</v>
      </c>
      <c r="AK33" s="471">
        <v>0</v>
      </c>
      <c r="AL33" s="474">
        <f>AG33+AH33-AI33+AJ33-AK33</f>
        <v>0</v>
      </c>
      <c r="AM33" s="473">
        <f>AL33</f>
        <v>0</v>
      </c>
      <c r="AN33" s="471">
        <v>0</v>
      </c>
      <c r="AO33" s="471">
        <v>0</v>
      </c>
      <c r="AP33" s="471">
        <v>0</v>
      </c>
      <c r="AQ33" s="471">
        <v>0</v>
      </c>
      <c r="AR33" s="474">
        <f>AM33+AN33-AO33+AP33-AQ33</f>
        <v>0</v>
      </c>
      <c r="AS33" s="473">
        <f>AR33</f>
        <v>0</v>
      </c>
      <c r="AT33" s="471">
        <v>0</v>
      </c>
      <c r="AU33" s="471">
        <v>0</v>
      </c>
      <c r="AV33" s="471">
        <v>0</v>
      </c>
      <c r="AW33" s="471">
        <v>0</v>
      </c>
      <c r="AX33" s="474">
        <f>AS33+AT33-AU33+AV33-AW33</f>
        <v>0</v>
      </c>
      <c r="AY33" s="473">
        <f>AX33</f>
        <v>0</v>
      </c>
      <c r="AZ33" s="560">
        <v>0</v>
      </c>
      <c r="BA33" s="561">
        <v>0</v>
      </c>
      <c r="BB33" s="562">
        <v>0</v>
      </c>
      <c r="BC33" s="563">
        <v>0</v>
      </c>
      <c r="BD33" s="474">
        <f>AY33+AZ33-BA33+BB33-BC33</f>
        <v>0</v>
      </c>
      <c r="BE33" s="473">
        <f>BD33</f>
        <v>0</v>
      </c>
      <c r="BF33" s="564">
        <v>0</v>
      </c>
      <c r="BG33" s="565">
        <v>0</v>
      </c>
      <c r="BH33" s="566">
        <v>0</v>
      </c>
      <c r="BI33" s="567">
        <v>0</v>
      </c>
      <c r="BJ33" s="474">
        <f>BE33+BF33-BG33+BH33-BI33</f>
        <v>0</v>
      </c>
      <c r="BK33" s="473">
        <f>BJ33</f>
        <v>0</v>
      </c>
      <c r="BL33" s="471">
        <v>0</v>
      </c>
      <c r="BM33" s="471">
        <v>0</v>
      </c>
      <c r="BN33" s="471">
        <v>0</v>
      </c>
      <c r="BO33" s="471">
        <v>0</v>
      </c>
      <c r="BP33" s="474">
        <f>BK33+BL33-BM33+BN33-BO33</f>
        <v>0</v>
      </c>
      <c r="BQ33" s="473">
        <f>BP33</f>
        <v>0</v>
      </c>
      <c r="BR33" s="471">
        <v>0</v>
      </c>
      <c r="BS33" s="471">
        <v>0</v>
      </c>
      <c r="BT33" s="471">
        <v>0</v>
      </c>
      <c r="BU33" s="471">
        <v>0</v>
      </c>
      <c r="BV33" s="474">
        <f>BQ33+BR33-BS33+BT33-BU33</f>
        <v>0</v>
      </c>
      <c r="BW33" s="473">
        <f>BV33</f>
        <v>0</v>
      </c>
      <c r="BX33" s="471">
        <v>0</v>
      </c>
      <c r="BY33" s="471">
        <v>0</v>
      </c>
      <c r="BZ33" s="471">
        <v>0</v>
      </c>
      <c r="CA33" s="471">
        <v>0</v>
      </c>
      <c r="CB33" s="474">
        <f>BW33+BX33-BY33+BZ33-CA33</f>
        <v>0</v>
      </c>
      <c r="CC33" s="481">
        <f>H33</f>
        <v>0</v>
      </c>
      <c r="CD33" s="481">
        <f t="shared" si="20"/>
        <v>0</v>
      </c>
      <c r="CE33" s="481">
        <f t="shared" si="20"/>
        <v>0</v>
      </c>
      <c r="CF33" s="481">
        <f t="shared" si="20"/>
        <v>0</v>
      </c>
      <c r="CG33" s="481">
        <f t="shared" si="20"/>
        <v>0</v>
      </c>
      <c r="CH33" s="472">
        <f>CC33+CD33-CE33+CF33-CG33</f>
        <v>0</v>
      </c>
      <c r="CI33" s="482">
        <f>C33</f>
        <v>0</v>
      </c>
      <c r="CJ33" s="481">
        <f t="shared" si="21"/>
        <v>0</v>
      </c>
      <c r="CK33" s="481">
        <f t="shared" si="21"/>
        <v>0</v>
      </c>
      <c r="CL33" s="481">
        <f t="shared" si="21"/>
        <v>0</v>
      </c>
      <c r="CM33" s="481">
        <f t="shared" si="21"/>
        <v>0</v>
      </c>
      <c r="CN33" s="472">
        <f>CI33+CJ33-CK33+CL33-CM33</f>
        <v>0</v>
      </c>
    </row>
    <row r="34" spans="1:92" ht="19.5" customHeight="1" x14ac:dyDescent="0.25">
      <c r="A34" s="41919" t="s">
        <v>136</v>
      </c>
      <c r="B34" s="41920"/>
      <c r="C34" s="483">
        <f t="shared" ref="C34:AH34" si="22">SUM(C31:C33)</f>
        <v>0</v>
      </c>
      <c r="D34" s="483">
        <f t="shared" si="22"/>
        <v>0</v>
      </c>
      <c r="E34" s="483">
        <f t="shared" si="22"/>
        <v>0</v>
      </c>
      <c r="F34" s="483">
        <f t="shared" si="22"/>
        <v>0</v>
      </c>
      <c r="G34" s="483">
        <f t="shared" si="22"/>
        <v>0</v>
      </c>
      <c r="H34" s="483">
        <f t="shared" si="22"/>
        <v>0</v>
      </c>
      <c r="I34" s="483">
        <f t="shared" si="22"/>
        <v>0</v>
      </c>
      <c r="J34" s="483">
        <f t="shared" si="22"/>
        <v>0</v>
      </c>
      <c r="K34" s="483">
        <f t="shared" si="22"/>
        <v>0</v>
      </c>
      <c r="L34" s="483">
        <f t="shared" si="22"/>
        <v>0</v>
      </c>
      <c r="M34" s="483">
        <f t="shared" si="22"/>
        <v>0</v>
      </c>
      <c r="N34" s="483">
        <f t="shared" si="22"/>
        <v>0</v>
      </c>
      <c r="O34" s="483">
        <f t="shared" si="22"/>
        <v>0</v>
      </c>
      <c r="P34" s="483">
        <f t="shared" si="22"/>
        <v>0</v>
      </c>
      <c r="Q34" s="483">
        <f t="shared" si="22"/>
        <v>0</v>
      </c>
      <c r="R34" s="483">
        <f t="shared" si="22"/>
        <v>0</v>
      </c>
      <c r="S34" s="483">
        <f t="shared" si="22"/>
        <v>0</v>
      </c>
      <c r="T34" s="483">
        <f t="shared" si="22"/>
        <v>0</v>
      </c>
      <c r="U34" s="483">
        <f t="shared" si="22"/>
        <v>0</v>
      </c>
      <c r="V34" s="483">
        <f t="shared" si="22"/>
        <v>0</v>
      </c>
      <c r="W34" s="483">
        <f t="shared" si="22"/>
        <v>0</v>
      </c>
      <c r="X34" s="483">
        <f t="shared" si="22"/>
        <v>0</v>
      </c>
      <c r="Y34" s="483">
        <f t="shared" si="22"/>
        <v>0</v>
      </c>
      <c r="Z34" s="483">
        <f t="shared" si="22"/>
        <v>0</v>
      </c>
      <c r="AA34" s="483">
        <f t="shared" si="22"/>
        <v>0</v>
      </c>
      <c r="AB34" s="483">
        <f t="shared" si="22"/>
        <v>0</v>
      </c>
      <c r="AC34" s="483">
        <f t="shared" si="22"/>
        <v>0</v>
      </c>
      <c r="AD34" s="483">
        <f t="shared" si="22"/>
        <v>0</v>
      </c>
      <c r="AE34" s="483">
        <f t="shared" si="22"/>
        <v>0</v>
      </c>
      <c r="AF34" s="483">
        <f t="shared" si="22"/>
        <v>0</v>
      </c>
      <c r="AG34" s="483">
        <f t="shared" si="22"/>
        <v>0</v>
      </c>
      <c r="AH34" s="483">
        <f t="shared" si="22"/>
        <v>0</v>
      </c>
      <c r="AI34" s="483">
        <f t="shared" ref="AI34:BN34" si="23">SUM(AI31:AI33)</f>
        <v>0</v>
      </c>
      <c r="AJ34" s="483">
        <f t="shared" si="23"/>
        <v>0</v>
      </c>
      <c r="AK34" s="483">
        <f t="shared" si="23"/>
        <v>0</v>
      </c>
      <c r="AL34" s="483">
        <f t="shared" si="23"/>
        <v>0</v>
      </c>
      <c r="AM34" s="483">
        <f t="shared" si="23"/>
        <v>0</v>
      </c>
      <c r="AN34" s="483">
        <f t="shared" si="23"/>
        <v>0</v>
      </c>
      <c r="AO34" s="483">
        <f t="shared" si="23"/>
        <v>0</v>
      </c>
      <c r="AP34" s="483">
        <f t="shared" si="23"/>
        <v>0</v>
      </c>
      <c r="AQ34" s="483">
        <f t="shared" si="23"/>
        <v>0</v>
      </c>
      <c r="AR34" s="483">
        <f t="shared" si="23"/>
        <v>0</v>
      </c>
      <c r="AS34" s="483">
        <f t="shared" si="23"/>
        <v>0</v>
      </c>
      <c r="AT34" s="483">
        <f t="shared" si="23"/>
        <v>0</v>
      </c>
      <c r="AU34" s="483">
        <f t="shared" si="23"/>
        <v>0</v>
      </c>
      <c r="AV34" s="483">
        <f t="shared" si="23"/>
        <v>0</v>
      </c>
      <c r="AW34" s="483">
        <f t="shared" si="23"/>
        <v>0</v>
      </c>
      <c r="AX34" s="483">
        <f t="shared" si="23"/>
        <v>0</v>
      </c>
      <c r="AY34" s="483">
        <f t="shared" si="23"/>
        <v>0</v>
      </c>
      <c r="AZ34" s="483">
        <f t="shared" si="23"/>
        <v>0</v>
      </c>
      <c r="BA34" s="483">
        <f t="shared" si="23"/>
        <v>0</v>
      </c>
      <c r="BB34" s="483">
        <f t="shared" si="23"/>
        <v>0</v>
      </c>
      <c r="BC34" s="483">
        <f t="shared" si="23"/>
        <v>0</v>
      </c>
      <c r="BD34" s="483">
        <f t="shared" si="23"/>
        <v>0</v>
      </c>
      <c r="BE34" s="483">
        <f t="shared" si="23"/>
        <v>0</v>
      </c>
      <c r="BF34" s="483">
        <f t="shared" si="23"/>
        <v>0</v>
      </c>
      <c r="BG34" s="483">
        <f t="shared" si="23"/>
        <v>0</v>
      </c>
      <c r="BH34" s="483">
        <f t="shared" si="23"/>
        <v>0</v>
      </c>
      <c r="BI34" s="483">
        <f t="shared" si="23"/>
        <v>0</v>
      </c>
      <c r="BJ34" s="483">
        <f t="shared" si="23"/>
        <v>0</v>
      </c>
      <c r="BK34" s="483">
        <f t="shared" si="23"/>
        <v>0</v>
      </c>
      <c r="BL34" s="483">
        <f t="shared" si="23"/>
        <v>0</v>
      </c>
      <c r="BM34" s="483">
        <f t="shared" si="23"/>
        <v>0</v>
      </c>
      <c r="BN34" s="483">
        <f t="shared" si="23"/>
        <v>0</v>
      </c>
      <c r="BO34" s="483">
        <f t="shared" ref="BO34:CT34" si="24">SUM(BO31:BO33)</f>
        <v>0</v>
      </c>
      <c r="BP34" s="483">
        <f t="shared" si="24"/>
        <v>0</v>
      </c>
      <c r="BQ34" s="483">
        <f t="shared" si="24"/>
        <v>0</v>
      </c>
      <c r="BR34" s="483">
        <f t="shared" si="24"/>
        <v>0</v>
      </c>
      <c r="BS34" s="483">
        <f t="shared" si="24"/>
        <v>0</v>
      </c>
      <c r="BT34" s="483">
        <f t="shared" si="24"/>
        <v>0</v>
      </c>
      <c r="BU34" s="483">
        <f t="shared" si="24"/>
        <v>0</v>
      </c>
      <c r="BV34" s="483">
        <f t="shared" si="24"/>
        <v>0</v>
      </c>
      <c r="BW34" s="483">
        <f t="shared" si="24"/>
        <v>0</v>
      </c>
      <c r="BX34" s="483">
        <f t="shared" si="24"/>
        <v>0</v>
      </c>
      <c r="BY34" s="483">
        <f t="shared" si="24"/>
        <v>0</v>
      </c>
      <c r="BZ34" s="483">
        <f t="shared" si="24"/>
        <v>0</v>
      </c>
      <c r="CA34" s="483">
        <f t="shared" si="24"/>
        <v>0</v>
      </c>
      <c r="CB34" s="483">
        <f t="shared" si="24"/>
        <v>0</v>
      </c>
      <c r="CC34" s="483">
        <f t="shared" si="24"/>
        <v>0</v>
      </c>
      <c r="CD34" s="483">
        <f t="shared" si="24"/>
        <v>0</v>
      </c>
      <c r="CE34" s="483">
        <f t="shared" si="24"/>
        <v>0</v>
      </c>
      <c r="CF34" s="483">
        <f t="shared" si="24"/>
        <v>0</v>
      </c>
      <c r="CG34" s="483">
        <f t="shared" si="24"/>
        <v>0</v>
      </c>
      <c r="CH34" s="484">
        <f t="shared" si="24"/>
        <v>0</v>
      </c>
      <c r="CI34" s="485">
        <f t="shared" si="24"/>
        <v>0</v>
      </c>
      <c r="CJ34" s="483">
        <f t="shared" si="24"/>
        <v>0</v>
      </c>
      <c r="CK34" s="483">
        <f t="shared" si="24"/>
        <v>0</v>
      </c>
      <c r="CL34" s="483">
        <f t="shared" si="24"/>
        <v>0</v>
      </c>
      <c r="CM34" s="483">
        <f t="shared" si="24"/>
        <v>0</v>
      </c>
      <c r="CN34" s="486">
        <f t="shared" si="24"/>
        <v>0</v>
      </c>
    </row>
    <row r="35" spans="1:92" ht="19.5" customHeight="1" x14ac:dyDescent="0.25">
      <c r="A35" s="442" t="s">
        <v>212</v>
      </c>
      <c r="B35" s="442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7"/>
      <c r="BQ35" s="487"/>
      <c r="BR35" s="487"/>
      <c r="BS35" s="487"/>
      <c r="BT35" s="487"/>
      <c r="BU35" s="487"/>
      <c r="BV35" s="487"/>
      <c r="BW35" s="487"/>
      <c r="BX35" s="487"/>
      <c r="BY35" s="487"/>
      <c r="BZ35" s="487"/>
      <c r="CA35" s="487"/>
      <c r="CB35" s="487"/>
      <c r="CC35" s="487"/>
      <c r="CD35" s="487"/>
      <c r="CE35" s="487"/>
      <c r="CF35" s="487"/>
      <c r="CG35" s="487"/>
      <c r="CH35" s="488"/>
      <c r="CI35" s="489"/>
      <c r="CJ35" s="487"/>
      <c r="CK35" s="487"/>
      <c r="CL35" s="487"/>
      <c r="CM35" s="487"/>
      <c r="CN35" s="487"/>
    </row>
    <row r="36" spans="1:92" ht="21.75" customHeight="1" x14ac:dyDescent="0.25">
      <c r="A36" s="41968" t="s">
        <v>205</v>
      </c>
      <c r="B36" s="41969"/>
      <c r="C36" s="447">
        <f>DB_PESSOAL_V.2021!C70</f>
        <v>0</v>
      </c>
      <c r="D36" s="447">
        <f>DB_PESSOAL_V.2021!D70</f>
        <v>0</v>
      </c>
      <c r="E36" s="447">
        <f>DB_PESSOAL_V.2021!E70</f>
        <v>0</v>
      </c>
      <c r="F36" s="447">
        <f>DB_PESSOAL_V.2021!F70</f>
        <v>0</v>
      </c>
      <c r="G36" s="447">
        <f>DB_PESSOAL_V.2021!G70</f>
        <v>0</v>
      </c>
      <c r="H36" s="448">
        <f>C36+D36-E36+F36-G36</f>
        <v>0</v>
      </c>
      <c r="I36" s="449">
        <f>H36</f>
        <v>0</v>
      </c>
      <c r="J36" s="447">
        <v>0</v>
      </c>
      <c r="K36" s="447">
        <v>0</v>
      </c>
      <c r="L36" s="447">
        <v>0</v>
      </c>
      <c r="M36" s="447">
        <v>0</v>
      </c>
      <c r="N36" s="450">
        <f>I36+J36-K36+L36-M36</f>
        <v>0</v>
      </c>
      <c r="O36" s="449">
        <f>N36</f>
        <v>0</v>
      </c>
      <c r="P36" s="447">
        <v>0</v>
      </c>
      <c r="Q36" s="447">
        <v>0</v>
      </c>
      <c r="R36" s="447">
        <v>0</v>
      </c>
      <c r="S36" s="447">
        <v>0</v>
      </c>
      <c r="T36" s="450">
        <f>O36+P36-Q36+R36-S36</f>
        <v>0</v>
      </c>
      <c r="U36" s="449">
        <f>T36</f>
        <v>0</v>
      </c>
      <c r="V36" s="447">
        <v>0</v>
      </c>
      <c r="W36" s="447">
        <v>0</v>
      </c>
      <c r="X36" s="447">
        <v>0</v>
      </c>
      <c r="Y36" s="447">
        <v>0</v>
      </c>
      <c r="Z36" s="450">
        <f>U36+V36-W36+X36-Y36</f>
        <v>0</v>
      </c>
      <c r="AA36" s="449">
        <f>Z36</f>
        <v>0</v>
      </c>
      <c r="AB36" s="447">
        <v>0</v>
      </c>
      <c r="AC36" s="447">
        <v>0</v>
      </c>
      <c r="AD36" s="447">
        <v>0</v>
      </c>
      <c r="AE36" s="447">
        <v>0</v>
      </c>
      <c r="AF36" s="450">
        <f>AA36+AB36-AC36+AD36-AE36</f>
        <v>0</v>
      </c>
      <c r="AG36" s="449">
        <f>AF36</f>
        <v>0</v>
      </c>
      <c r="AH36" s="447">
        <v>0</v>
      </c>
      <c r="AI36" s="447">
        <v>0</v>
      </c>
      <c r="AJ36" s="447">
        <v>0</v>
      </c>
      <c r="AK36" s="447">
        <v>0</v>
      </c>
      <c r="AL36" s="450">
        <f>AG36+AH36-AI36+AJ36-AK36</f>
        <v>0</v>
      </c>
      <c r="AM36" s="449">
        <f>AL36</f>
        <v>0</v>
      </c>
      <c r="AN36" s="447">
        <v>0</v>
      </c>
      <c r="AO36" s="447">
        <v>0</v>
      </c>
      <c r="AP36" s="447">
        <v>0</v>
      </c>
      <c r="AQ36" s="447">
        <v>0</v>
      </c>
      <c r="AR36" s="450">
        <f>AM36+AN36-AO36+AP36-AQ36</f>
        <v>0</v>
      </c>
      <c r="AS36" s="449">
        <f>AR36</f>
        <v>0</v>
      </c>
      <c r="AT36" s="447">
        <v>0</v>
      </c>
      <c r="AU36" s="447">
        <v>0</v>
      </c>
      <c r="AV36" s="447">
        <v>0</v>
      </c>
      <c r="AW36" s="447">
        <v>0</v>
      </c>
      <c r="AX36" s="450">
        <f>AS36+AT36-AU36+AV36-AW36</f>
        <v>0</v>
      </c>
      <c r="AY36" s="449">
        <f>AX36</f>
        <v>0</v>
      </c>
      <c r="AZ36" s="568">
        <v>0</v>
      </c>
      <c r="BA36" s="569">
        <v>0</v>
      </c>
      <c r="BB36" s="570">
        <v>0</v>
      </c>
      <c r="BC36" s="571">
        <v>0</v>
      </c>
      <c r="BD36" s="450">
        <f>AY36+AZ36-BA36+BB36-BC36</f>
        <v>0</v>
      </c>
      <c r="BE36" s="449">
        <f>BD36</f>
        <v>0</v>
      </c>
      <c r="BF36" s="572">
        <v>0</v>
      </c>
      <c r="BG36" s="573">
        <v>0</v>
      </c>
      <c r="BH36" s="574">
        <v>0</v>
      </c>
      <c r="BI36" s="575">
        <v>0</v>
      </c>
      <c r="BJ36" s="450">
        <f>BE36+BF36-BG36+BH36-BI36</f>
        <v>0</v>
      </c>
      <c r="BK36" s="449">
        <f>BJ36</f>
        <v>0</v>
      </c>
      <c r="BL36" s="447">
        <v>0</v>
      </c>
      <c r="BM36" s="447">
        <v>0</v>
      </c>
      <c r="BN36" s="447">
        <v>0</v>
      </c>
      <c r="BO36" s="447">
        <v>0</v>
      </c>
      <c r="BP36" s="450">
        <f>BK36+BL36-BM36+BN36-BO36</f>
        <v>0</v>
      </c>
      <c r="BQ36" s="449">
        <f>BP36</f>
        <v>0</v>
      </c>
      <c r="BR36" s="447">
        <v>0</v>
      </c>
      <c r="BS36" s="447">
        <v>0</v>
      </c>
      <c r="BT36" s="447">
        <v>0</v>
      </c>
      <c r="BU36" s="447">
        <v>0</v>
      </c>
      <c r="BV36" s="450">
        <f>BQ36+BR36-BS36+BT36-BU36</f>
        <v>0</v>
      </c>
      <c r="BW36" s="449">
        <f>BV36</f>
        <v>0</v>
      </c>
      <c r="BX36" s="447">
        <v>0</v>
      </c>
      <c r="BY36" s="447">
        <v>0</v>
      </c>
      <c r="BZ36" s="447">
        <v>0</v>
      </c>
      <c r="CA36" s="447">
        <v>0</v>
      </c>
      <c r="CB36" s="450">
        <f>BW36+BX36-BY36+BZ36-CA36</f>
        <v>0</v>
      </c>
      <c r="CC36" s="457">
        <f>H36</f>
        <v>0</v>
      </c>
      <c r="CD36" s="457">
        <f t="shared" ref="CD36:CG38" si="25">J36+P36+V36+AB36+AH36+AN36+AT36+AZ36+BF36+BL36+BR36+BX36</f>
        <v>0</v>
      </c>
      <c r="CE36" s="457">
        <f t="shared" si="25"/>
        <v>0</v>
      </c>
      <c r="CF36" s="457">
        <f t="shared" si="25"/>
        <v>0</v>
      </c>
      <c r="CG36" s="457">
        <f t="shared" si="25"/>
        <v>0</v>
      </c>
      <c r="CH36" s="448">
        <f>CC36+CD36-CE36+CF36-CG36</f>
        <v>0</v>
      </c>
      <c r="CI36" s="458">
        <f>C36</f>
        <v>0</v>
      </c>
      <c r="CJ36" s="457">
        <f t="shared" ref="CJ36:CM38" si="26">D36+CD36</f>
        <v>0</v>
      </c>
      <c r="CK36" s="457">
        <f t="shared" si="26"/>
        <v>0</v>
      </c>
      <c r="CL36" s="457">
        <f t="shared" si="26"/>
        <v>0</v>
      </c>
      <c r="CM36" s="457">
        <f t="shared" si="26"/>
        <v>0</v>
      </c>
      <c r="CN36" s="448">
        <f>CI36+CJ36-CK36+CL36-CM36</f>
        <v>0</v>
      </c>
    </row>
    <row r="37" spans="1:92" ht="21.75" customHeight="1" x14ac:dyDescent="0.25">
      <c r="A37" s="41973" t="s">
        <v>206</v>
      </c>
      <c r="B37" s="41974"/>
      <c r="C37" s="459">
        <f>DB_PESSOAL_V.2021!C71</f>
        <v>0</v>
      </c>
      <c r="D37" s="459">
        <f>DB_PESSOAL_V.2021!D71</f>
        <v>0</v>
      </c>
      <c r="E37" s="459">
        <f>DB_PESSOAL_V.2021!E71</f>
        <v>0</v>
      </c>
      <c r="F37" s="459">
        <f>DB_PESSOAL_V.2021!F71</f>
        <v>0</v>
      </c>
      <c r="G37" s="459">
        <f>DB_PESSOAL_V.2021!G71</f>
        <v>0</v>
      </c>
      <c r="H37" s="460">
        <f>C37+D37-E37+F37-G37</f>
        <v>0</v>
      </c>
      <c r="I37" s="461">
        <f>H37</f>
        <v>0</v>
      </c>
      <c r="J37" s="459">
        <v>0</v>
      </c>
      <c r="K37" s="459">
        <v>0</v>
      </c>
      <c r="L37" s="459">
        <v>0</v>
      </c>
      <c r="M37" s="459">
        <v>0</v>
      </c>
      <c r="N37" s="462">
        <f>I37+J37-K37+L37-M37</f>
        <v>0</v>
      </c>
      <c r="O37" s="461">
        <f>N37</f>
        <v>0</v>
      </c>
      <c r="P37" s="459">
        <v>0</v>
      </c>
      <c r="Q37" s="459">
        <v>0</v>
      </c>
      <c r="R37" s="459">
        <v>0</v>
      </c>
      <c r="S37" s="459">
        <v>0</v>
      </c>
      <c r="T37" s="462">
        <f>O37+P37-Q37+R37-S37</f>
        <v>0</v>
      </c>
      <c r="U37" s="461">
        <f>T37</f>
        <v>0</v>
      </c>
      <c r="V37" s="459">
        <v>0</v>
      </c>
      <c r="W37" s="459">
        <v>0</v>
      </c>
      <c r="X37" s="459">
        <v>0</v>
      </c>
      <c r="Y37" s="459">
        <v>0</v>
      </c>
      <c r="Z37" s="462">
        <f>U37+V37-W37+X37-Y37</f>
        <v>0</v>
      </c>
      <c r="AA37" s="461">
        <f>Z37</f>
        <v>0</v>
      </c>
      <c r="AB37" s="459">
        <v>0</v>
      </c>
      <c r="AC37" s="459">
        <v>0</v>
      </c>
      <c r="AD37" s="459">
        <v>0</v>
      </c>
      <c r="AE37" s="459">
        <v>0</v>
      </c>
      <c r="AF37" s="462">
        <f>AA37+AB37-AC37+AD37-AE37</f>
        <v>0</v>
      </c>
      <c r="AG37" s="461">
        <f>AF37</f>
        <v>0</v>
      </c>
      <c r="AH37" s="459">
        <v>0</v>
      </c>
      <c r="AI37" s="459">
        <v>0</v>
      </c>
      <c r="AJ37" s="459">
        <v>0</v>
      </c>
      <c r="AK37" s="459">
        <v>0</v>
      </c>
      <c r="AL37" s="462">
        <f>AG37+AH37-AI37+AJ37-AK37</f>
        <v>0</v>
      </c>
      <c r="AM37" s="461">
        <f>AL37</f>
        <v>0</v>
      </c>
      <c r="AN37" s="459">
        <v>0</v>
      </c>
      <c r="AO37" s="459">
        <v>0</v>
      </c>
      <c r="AP37" s="459">
        <v>0</v>
      </c>
      <c r="AQ37" s="459">
        <v>0</v>
      </c>
      <c r="AR37" s="462">
        <f>AM37+AN37-AO37+AP37-AQ37</f>
        <v>0</v>
      </c>
      <c r="AS37" s="461">
        <f>AR37</f>
        <v>0</v>
      </c>
      <c r="AT37" s="459">
        <v>0</v>
      </c>
      <c r="AU37" s="459">
        <v>0</v>
      </c>
      <c r="AV37" s="459">
        <v>0</v>
      </c>
      <c r="AW37" s="459">
        <v>0</v>
      </c>
      <c r="AX37" s="462">
        <f>AS37+AT37-AU37+AV37-AW37</f>
        <v>0</v>
      </c>
      <c r="AY37" s="461">
        <f>AX37</f>
        <v>0</v>
      </c>
      <c r="AZ37" s="576">
        <v>0</v>
      </c>
      <c r="BA37" s="577">
        <v>0</v>
      </c>
      <c r="BB37" s="578">
        <v>0</v>
      </c>
      <c r="BC37" s="579">
        <v>0</v>
      </c>
      <c r="BD37" s="462">
        <f>AY37+AZ37-BA37+BB37-BC37</f>
        <v>0</v>
      </c>
      <c r="BE37" s="461">
        <f>BD37</f>
        <v>0</v>
      </c>
      <c r="BF37" s="580">
        <v>0</v>
      </c>
      <c r="BG37" s="581">
        <v>0</v>
      </c>
      <c r="BH37" s="582">
        <v>0</v>
      </c>
      <c r="BI37" s="583">
        <v>0</v>
      </c>
      <c r="BJ37" s="462">
        <f>BE37+BF37-BG37+BH37-BI37</f>
        <v>0</v>
      </c>
      <c r="BK37" s="461">
        <f>BJ37</f>
        <v>0</v>
      </c>
      <c r="BL37" s="459">
        <v>0</v>
      </c>
      <c r="BM37" s="459">
        <v>0</v>
      </c>
      <c r="BN37" s="459">
        <v>0</v>
      </c>
      <c r="BO37" s="459">
        <v>0</v>
      </c>
      <c r="BP37" s="462">
        <f>BK37+BL37-BM37+BN37-BO37</f>
        <v>0</v>
      </c>
      <c r="BQ37" s="461">
        <f>BP37</f>
        <v>0</v>
      </c>
      <c r="BR37" s="459">
        <v>0</v>
      </c>
      <c r="BS37" s="459">
        <v>0</v>
      </c>
      <c r="BT37" s="459">
        <v>0</v>
      </c>
      <c r="BU37" s="459">
        <v>0</v>
      </c>
      <c r="BV37" s="462">
        <f>BQ37+BR37-BS37+BT37-BU37</f>
        <v>0</v>
      </c>
      <c r="BW37" s="461">
        <f>BV37</f>
        <v>0</v>
      </c>
      <c r="BX37" s="459">
        <v>0</v>
      </c>
      <c r="BY37" s="459">
        <v>0</v>
      </c>
      <c r="BZ37" s="459">
        <v>0</v>
      </c>
      <c r="CA37" s="459">
        <v>0</v>
      </c>
      <c r="CB37" s="462">
        <f>BW37+BX37-BY37+BZ37-CA37</f>
        <v>0</v>
      </c>
      <c r="CC37" s="469">
        <f>H37</f>
        <v>0</v>
      </c>
      <c r="CD37" s="469">
        <f t="shared" si="25"/>
        <v>0</v>
      </c>
      <c r="CE37" s="469">
        <f t="shared" si="25"/>
        <v>0</v>
      </c>
      <c r="CF37" s="469">
        <f t="shared" si="25"/>
        <v>0</v>
      </c>
      <c r="CG37" s="469">
        <f t="shared" si="25"/>
        <v>0</v>
      </c>
      <c r="CH37" s="460">
        <f>CC37+CD37-CE37+CF37-CG37</f>
        <v>0</v>
      </c>
      <c r="CI37" s="470">
        <f>C37</f>
        <v>0</v>
      </c>
      <c r="CJ37" s="469">
        <f t="shared" si="26"/>
        <v>0</v>
      </c>
      <c r="CK37" s="469">
        <f t="shared" si="26"/>
        <v>0</v>
      </c>
      <c r="CL37" s="469">
        <f t="shared" si="26"/>
        <v>0</v>
      </c>
      <c r="CM37" s="469">
        <f t="shared" si="26"/>
        <v>0</v>
      </c>
      <c r="CN37" s="460">
        <f>CI37+CJ37-CK37+CL37-CM37</f>
        <v>0</v>
      </c>
    </row>
    <row r="38" spans="1:92" ht="21.75" customHeight="1" x14ac:dyDescent="0.25">
      <c r="A38" s="41975" t="s">
        <v>207</v>
      </c>
      <c r="B38" s="41976"/>
      <c r="C38" s="471">
        <f>DB_PESSOAL_V.2021!C72</f>
        <v>0</v>
      </c>
      <c r="D38" s="471">
        <f>DB_PESSOAL_V.2021!D72</f>
        <v>0</v>
      </c>
      <c r="E38" s="471">
        <f>DB_PESSOAL_V.2021!E72</f>
        <v>0</v>
      </c>
      <c r="F38" s="471">
        <f>DB_PESSOAL_V.2021!F72</f>
        <v>0</v>
      </c>
      <c r="G38" s="471">
        <f>DB_PESSOAL_V.2021!G72</f>
        <v>0</v>
      </c>
      <c r="H38" s="472">
        <f>C38+D38-E38+F38-G38</f>
        <v>0</v>
      </c>
      <c r="I38" s="473">
        <f>H38</f>
        <v>0</v>
      </c>
      <c r="J38" s="471">
        <v>0</v>
      </c>
      <c r="K38" s="471">
        <v>0</v>
      </c>
      <c r="L38" s="471">
        <v>0</v>
      </c>
      <c r="M38" s="471">
        <v>0</v>
      </c>
      <c r="N38" s="474">
        <f>I38+J38-K38+L38-M38</f>
        <v>0</v>
      </c>
      <c r="O38" s="473">
        <f>N38</f>
        <v>0</v>
      </c>
      <c r="P38" s="471">
        <v>0</v>
      </c>
      <c r="Q38" s="471">
        <v>0</v>
      </c>
      <c r="R38" s="471">
        <v>0</v>
      </c>
      <c r="S38" s="471">
        <v>0</v>
      </c>
      <c r="T38" s="474">
        <f>O38+P38-Q38+R38-S38</f>
        <v>0</v>
      </c>
      <c r="U38" s="473">
        <f>T38</f>
        <v>0</v>
      </c>
      <c r="V38" s="471">
        <v>0</v>
      </c>
      <c r="W38" s="471">
        <v>0</v>
      </c>
      <c r="X38" s="471">
        <v>0</v>
      </c>
      <c r="Y38" s="471">
        <v>0</v>
      </c>
      <c r="Z38" s="474">
        <f>U38+V38-W38+X38-Y38</f>
        <v>0</v>
      </c>
      <c r="AA38" s="473">
        <f>Z38</f>
        <v>0</v>
      </c>
      <c r="AB38" s="471">
        <v>0</v>
      </c>
      <c r="AC38" s="471">
        <v>0</v>
      </c>
      <c r="AD38" s="471">
        <v>0</v>
      </c>
      <c r="AE38" s="471">
        <v>0</v>
      </c>
      <c r="AF38" s="474">
        <f>AA38+AB38-AC38+AD38-AE38</f>
        <v>0</v>
      </c>
      <c r="AG38" s="473">
        <f>AF38</f>
        <v>0</v>
      </c>
      <c r="AH38" s="471">
        <v>0</v>
      </c>
      <c r="AI38" s="471">
        <v>0</v>
      </c>
      <c r="AJ38" s="471">
        <v>0</v>
      </c>
      <c r="AK38" s="471">
        <v>0</v>
      </c>
      <c r="AL38" s="474">
        <f>AG38+AH38-AI38+AJ38-AK38</f>
        <v>0</v>
      </c>
      <c r="AM38" s="473">
        <f>AL38</f>
        <v>0</v>
      </c>
      <c r="AN38" s="471">
        <v>0</v>
      </c>
      <c r="AO38" s="471">
        <v>0</v>
      </c>
      <c r="AP38" s="471">
        <v>0</v>
      </c>
      <c r="AQ38" s="471">
        <v>0</v>
      </c>
      <c r="AR38" s="474">
        <f>AM38+AN38-AO38+AP38-AQ38</f>
        <v>0</v>
      </c>
      <c r="AS38" s="473">
        <f>AR38</f>
        <v>0</v>
      </c>
      <c r="AT38" s="471">
        <v>0</v>
      </c>
      <c r="AU38" s="471">
        <v>0</v>
      </c>
      <c r="AV38" s="471">
        <v>0</v>
      </c>
      <c r="AW38" s="471">
        <v>0</v>
      </c>
      <c r="AX38" s="474">
        <f>AS38+AT38-AU38+AV38-AW38</f>
        <v>0</v>
      </c>
      <c r="AY38" s="473">
        <f>AX38</f>
        <v>0</v>
      </c>
      <c r="AZ38" s="584">
        <v>0</v>
      </c>
      <c r="BA38" s="585">
        <v>0</v>
      </c>
      <c r="BB38" s="586">
        <v>0</v>
      </c>
      <c r="BC38" s="587">
        <v>0</v>
      </c>
      <c r="BD38" s="474">
        <f>AY38+AZ38-BA38+BB38-BC38</f>
        <v>0</v>
      </c>
      <c r="BE38" s="473">
        <f>BD38</f>
        <v>0</v>
      </c>
      <c r="BF38" s="588">
        <v>0</v>
      </c>
      <c r="BG38" s="589">
        <v>0</v>
      </c>
      <c r="BH38" s="590">
        <v>0</v>
      </c>
      <c r="BI38" s="591">
        <v>0</v>
      </c>
      <c r="BJ38" s="474">
        <f>BE38+BF38-BG38+BH38-BI38</f>
        <v>0</v>
      </c>
      <c r="BK38" s="473">
        <f>BJ38</f>
        <v>0</v>
      </c>
      <c r="BL38" s="471">
        <v>0</v>
      </c>
      <c r="BM38" s="471">
        <v>0</v>
      </c>
      <c r="BN38" s="471">
        <v>0</v>
      </c>
      <c r="BO38" s="471">
        <v>0</v>
      </c>
      <c r="BP38" s="474">
        <f>BK38+BL38-BM38+BN38-BO38</f>
        <v>0</v>
      </c>
      <c r="BQ38" s="473">
        <f>BP38</f>
        <v>0</v>
      </c>
      <c r="BR38" s="471">
        <v>0</v>
      </c>
      <c r="BS38" s="471">
        <v>0</v>
      </c>
      <c r="BT38" s="471">
        <v>0</v>
      </c>
      <c r="BU38" s="471">
        <v>0</v>
      </c>
      <c r="BV38" s="474">
        <f>BQ38+BR38-BS38+BT38-BU38</f>
        <v>0</v>
      </c>
      <c r="BW38" s="473">
        <f>BV38</f>
        <v>0</v>
      </c>
      <c r="BX38" s="471">
        <v>0</v>
      </c>
      <c r="BY38" s="471">
        <v>0</v>
      </c>
      <c r="BZ38" s="471">
        <v>0</v>
      </c>
      <c r="CA38" s="471">
        <v>0</v>
      </c>
      <c r="CB38" s="474">
        <f>BW38+BX38-BY38+BZ38-CA38</f>
        <v>0</v>
      </c>
      <c r="CC38" s="481">
        <f>H38</f>
        <v>0</v>
      </c>
      <c r="CD38" s="481">
        <f t="shared" si="25"/>
        <v>0</v>
      </c>
      <c r="CE38" s="481">
        <f t="shared" si="25"/>
        <v>0</v>
      </c>
      <c r="CF38" s="481">
        <f t="shared" si="25"/>
        <v>0</v>
      </c>
      <c r="CG38" s="481">
        <f t="shared" si="25"/>
        <v>0</v>
      </c>
      <c r="CH38" s="472">
        <f>CC38+CD38-CE38+CF38-CG38</f>
        <v>0</v>
      </c>
      <c r="CI38" s="482">
        <f>C38</f>
        <v>0</v>
      </c>
      <c r="CJ38" s="481">
        <f t="shared" si="26"/>
        <v>0</v>
      </c>
      <c r="CK38" s="481">
        <f t="shared" si="26"/>
        <v>0</v>
      </c>
      <c r="CL38" s="481">
        <f t="shared" si="26"/>
        <v>0</v>
      </c>
      <c r="CM38" s="481">
        <f t="shared" si="26"/>
        <v>0</v>
      </c>
      <c r="CN38" s="472">
        <f>CI38+CJ38-CK38+CL38-CM38</f>
        <v>0</v>
      </c>
    </row>
    <row r="39" spans="1:92" ht="19.5" customHeight="1" x14ac:dyDescent="0.25">
      <c r="A39" s="41919" t="s">
        <v>136</v>
      </c>
      <c r="B39" s="41920"/>
      <c r="C39" s="483">
        <f t="shared" ref="C39:AH39" si="27">SUM(C36:C38)</f>
        <v>0</v>
      </c>
      <c r="D39" s="483">
        <f t="shared" si="27"/>
        <v>0</v>
      </c>
      <c r="E39" s="483">
        <f t="shared" si="27"/>
        <v>0</v>
      </c>
      <c r="F39" s="483">
        <f t="shared" si="27"/>
        <v>0</v>
      </c>
      <c r="G39" s="483">
        <f t="shared" si="27"/>
        <v>0</v>
      </c>
      <c r="H39" s="483">
        <f t="shared" si="27"/>
        <v>0</v>
      </c>
      <c r="I39" s="483">
        <f t="shared" si="27"/>
        <v>0</v>
      </c>
      <c r="J39" s="483">
        <f t="shared" si="27"/>
        <v>0</v>
      </c>
      <c r="K39" s="483">
        <f t="shared" si="27"/>
        <v>0</v>
      </c>
      <c r="L39" s="483">
        <f t="shared" si="27"/>
        <v>0</v>
      </c>
      <c r="M39" s="483">
        <f t="shared" si="27"/>
        <v>0</v>
      </c>
      <c r="N39" s="483">
        <f t="shared" si="27"/>
        <v>0</v>
      </c>
      <c r="O39" s="483">
        <f t="shared" si="27"/>
        <v>0</v>
      </c>
      <c r="P39" s="483">
        <f t="shared" si="27"/>
        <v>0</v>
      </c>
      <c r="Q39" s="483">
        <f t="shared" si="27"/>
        <v>0</v>
      </c>
      <c r="R39" s="483">
        <f t="shared" si="27"/>
        <v>0</v>
      </c>
      <c r="S39" s="483">
        <f t="shared" si="27"/>
        <v>0</v>
      </c>
      <c r="T39" s="483">
        <f t="shared" si="27"/>
        <v>0</v>
      </c>
      <c r="U39" s="483">
        <f t="shared" si="27"/>
        <v>0</v>
      </c>
      <c r="V39" s="483">
        <f t="shared" si="27"/>
        <v>0</v>
      </c>
      <c r="W39" s="483">
        <f t="shared" si="27"/>
        <v>0</v>
      </c>
      <c r="X39" s="483">
        <f t="shared" si="27"/>
        <v>0</v>
      </c>
      <c r="Y39" s="483">
        <f t="shared" si="27"/>
        <v>0</v>
      </c>
      <c r="Z39" s="483">
        <f t="shared" si="27"/>
        <v>0</v>
      </c>
      <c r="AA39" s="483">
        <f t="shared" si="27"/>
        <v>0</v>
      </c>
      <c r="AB39" s="483">
        <f t="shared" si="27"/>
        <v>0</v>
      </c>
      <c r="AC39" s="483">
        <f t="shared" si="27"/>
        <v>0</v>
      </c>
      <c r="AD39" s="483">
        <f t="shared" si="27"/>
        <v>0</v>
      </c>
      <c r="AE39" s="483">
        <f t="shared" si="27"/>
        <v>0</v>
      </c>
      <c r="AF39" s="483">
        <f t="shared" si="27"/>
        <v>0</v>
      </c>
      <c r="AG39" s="483">
        <f t="shared" si="27"/>
        <v>0</v>
      </c>
      <c r="AH39" s="483">
        <f t="shared" si="27"/>
        <v>0</v>
      </c>
      <c r="AI39" s="483">
        <f t="shared" ref="AI39:BN39" si="28">SUM(AI36:AI38)</f>
        <v>0</v>
      </c>
      <c r="AJ39" s="483">
        <f t="shared" si="28"/>
        <v>0</v>
      </c>
      <c r="AK39" s="483">
        <f t="shared" si="28"/>
        <v>0</v>
      </c>
      <c r="AL39" s="483">
        <f t="shared" si="28"/>
        <v>0</v>
      </c>
      <c r="AM39" s="483">
        <f t="shared" si="28"/>
        <v>0</v>
      </c>
      <c r="AN39" s="483">
        <f t="shared" si="28"/>
        <v>0</v>
      </c>
      <c r="AO39" s="483">
        <f t="shared" si="28"/>
        <v>0</v>
      </c>
      <c r="AP39" s="483">
        <f t="shared" si="28"/>
        <v>0</v>
      </c>
      <c r="AQ39" s="483">
        <f t="shared" si="28"/>
        <v>0</v>
      </c>
      <c r="AR39" s="483">
        <f t="shared" si="28"/>
        <v>0</v>
      </c>
      <c r="AS39" s="483">
        <f t="shared" si="28"/>
        <v>0</v>
      </c>
      <c r="AT39" s="483">
        <f t="shared" si="28"/>
        <v>0</v>
      </c>
      <c r="AU39" s="483">
        <f t="shared" si="28"/>
        <v>0</v>
      </c>
      <c r="AV39" s="483">
        <f t="shared" si="28"/>
        <v>0</v>
      </c>
      <c r="AW39" s="483">
        <f t="shared" si="28"/>
        <v>0</v>
      </c>
      <c r="AX39" s="483">
        <f t="shared" si="28"/>
        <v>0</v>
      </c>
      <c r="AY39" s="483">
        <f t="shared" si="28"/>
        <v>0</v>
      </c>
      <c r="AZ39" s="483">
        <f t="shared" si="28"/>
        <v>0</v>
      </c>
      <c r="BA39" s="483">
        <f t="shared" si="28"/>
        <v>0</v>
      </c>
      <c r="BB39" s="483">
        <f t="shared" si="28"/>
        <v>0</v>
      </c>
      <c r="BC39" s="483">
        <f t="shared" si="28"/>
        <v>0</v>
      </c>
      <c r="BD39" s="483">
        <f t="shared" si="28"/>
        <v>0</v>
      </c>
      <c r="BE39" s="483">
        <f t="shared" si="28"/>
        <v>0</v>
      </c>
      <c r="BF39" s="483">
        <f t="shared" si="28"/>
        <v>0</v>
      </c>
      <c r="BG39" s="483">
        <f t="shared" si="28"/>
        <v>0</v>
      </c>
      <c r="BH39" s="483">
        <f t="shared" si="28"/>
        <v>0</v>
      </c>
      <c r="BI39" s="483">
        <f t="shared" si="28"/>
        <v>0</v>
      </c>
      <c r="BJ39" s="483">
        <f t="shared" si="28"/>
        <v>0</v>
      </c>
      <c r="BK39" s="483">
        <f t="shared" si="28"/>
        <v>0</v>
      </c>
      <c r="BL39" s="483">
        <f t="shared" si="28"/>
        <v>0</v>
      </c>
      <c r="BM39" s="483">
        <f t="shared" si="28"/>
        <v>0</v>
      </c>
      <c r="BN39" s="483">
        <f t="shared" si="28"/>
        <v>0</v>
      </c>
      <c r="BO39" s="483">
        <f t="shared" ref="BO39:CT39" si="29">SUM(BO36:BO38)</f>
        <v>0</v>
      </c>
      <c r="BP39" s="483">
        <f t="shared" si="29"/>
        <v>0</v>
      </c>
      <c r="BQ39" s="483">
        <f t="shared" si="29"/>
        <v>0</v>
      </c>
      <c r="BR39" s="483">
        <f t="shared" si="29"/>
        <v>0</v>
      </c>
      <c r="BS39" s="483">
        <f t="shared" si="29"/>
        <v>0</v>
      </c>
      <c r="BT39" s="483">
        <f t="shared" si="29"/>
        <v>0</v>
      </c>
      <c r="BU39" s="483">
        <f t="shared" si="29"/>
        <v>0</v>
      </c>
      <c r="BV39" s="483">
        <f t="shared" si="29"/>
        <v>0</v>
      </c>
      <c r="BW39" s="483">
        <f t="shared" si="29"/>
        <v>0</v>
      </c>
      <c r="BX39" s="483">
        <f t="shared" si="29"/>
        <v>0</v>
      </c>
      <c r="BY39" s="483">
        <f t="shared" si="29"/>
        <v>0</v>
      </c>
      <c r="BZ39" s="483">
        <f t="shared" si="29"/>
        <v>0</v>
      </c>
      <c r="CA39" s="483">
        <f t="shared" si="29"/>
        <v>0</v>
      </c>
      <c r="CB39" s="483">
        <f t="shared" si="29"/>
        <v>0</v>
      </c>
      <c r="CC39" s="483">
        <f t="shared" si="29"/>
        <v>0</v>
      </c>
      <c r="CD39" s="483">
        <f t="shared" si="29"/>
        <v>0</v>
      </c>
      <c r="CE39" s="483">
        <f t="shared" si="29"/>
        <v>0</v>
      </c>
      <c r="CF39" s="483">
        <f t="shared" si="29"/>
        <v>0</v>
      </c>
      <c r="CG39" s="483">
        <f t="shared" si="29"/>
        <v>0</v>
      </c>
      <c r="CH39" s="484">
        <f t="shared" si="29"/>
        <v>0</v>
      </c>
      <c r="CI39" s="485">
        <f t="shared" si="29"/>
        <v>0</v>
      </c>
      <c r="CJ39" s="483">
        <f t="shared" si="29"/>
        <v>0</v>
      </c>
      <c r="CK39" s="483">
        <f t="shared" si="29"/>
        <v>0</v>
      </c>
      <c r="CL39" s="483">
        <f t="shared" si="29"/>
        <v>0</v>
      </c>
      <c r="CM39" s="483">
        <f t="shared" si="29"/>
        <v>0</v>
      </c>
      <c r="CN39" s="486">
        <f t="shared" si="29"/>
        <v>0</v>
      </c>
    </row>
    <row r="40" spans="1:92" ht="19.5" customHeight="1" x14ac:dyDescent="0.25">
      <c r="A40" s="442" t="s">
        <v>213</v>
      </c>
      <c r="B40" s="442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7"/>
      <c r="BA40" s="487"/>
      <c r="BB40" s="487"/>
      <c r="BC40" s="487"/>
      <c r="BD40" s="487"/>
      <c r="BE40" s="487"/>
      <c r="BF40" s="487"/>
      <c r="BG40" s="487"/>
      <c r="BH40" s="487"/>
      <c r="BI40" s="487"/>
      <c r="BJ40" s="487"/>
      <c r="BK40" s="487"/>
      <c r="BL40" s="487"/>
      <c r="BM40" s="487"/>
      <c r="BN40" s="487"/>
      <c r="BO40" s="487"/>
      <c r="BP40" s="487"/>
      <c r="BQ40" s="487"/>
      <c r="BR40" s="487"/>
      <c r="BS40" s="487"/>
      <c r="BT40" s="487"/>
      <c r="BU40" s="487"/>
      <c r="BV40" s="487"/>
      <c r="BW40" s="487"/>
      <c r="BX40" s="487"/>
      <c r="BY40" s="487"/>
      <c r="BZ40" s="487"/>
      <c r="CA40" s="487"/>
      <c r="CB40" s="487"/>
      <c r="CC40" s="487"/>
      <c r="CD40" s="487"/>
      <c r="CE40" s="487"/>
      <c r="CF40" s="487"/>
      <c r="CG40" s="487"/>
      <c r="CH40" s="488"/>
      <c r="CI40" s="489"/>
      <c r="CJ40" s="487"/>
      <c r="CK40" s="487"/>
      <c r="CL40" s="487"/>
      <c r="CM40" s="487"/>
      <c r="CN40" s="487"/>
    </row>
    <row r="41" spans="1:92" ht="21.75" customHeight="1" x14ac:dyDescent="0.25">
      <c r="A41" s="41977" t="s">
        <v>205</v>
      </c>
      <c r="B41" s="41978"/>
      <c r="C41" s="457">
        <f t="shared" ref="C41:G43" si="30">C11+C16+C21+C26+C31+C36</f>
        <v>0</v>
      </c>
      <c r="D41" s="457">
        <f t="shared" si="30"/>
        <v>0</v>
      </c>
      <c r="E41" s="457">
        <f t="shared" si="30"/>
        <v>0</v>
      </c>
      <c r="F41" s="457">
        <f t="shared" si="30"/>
        <v>0</v>
      </c>
      <c r="G41" s="457">
        <f t="shared" si="30"/>
        <v>0</v>
      </c>
      <c r="H41" s="448">
        <f>C41+D41-E41+F41-G41</f>
        <v>0</v>
      </c>
      <c r="I41" s="449">
        <f t="shared" ref="I41:M43" si="31">I11+I16+I21+I26+I31+I36</f>
        <v>0</v>
      </c>
      <c r="J41" s="457">
        <f t="shared" si="31"/>
        <v>0</v>
      </c>
      <c r="K41" s="457">
        <f t="shared" si="31"/>
        <v>0</v>
      </c>
      <c r="L41" s="457">
        <f t="shared" si="31"/>
        <v>0</v>
      </c>
      <c r="M41" s="457">
        <f t="shared" si="31"/>
        <v>0</v>
      </c>
      <c r="N41" s="450">
        <f>I41+J41-K41+L41-M41</f>
        <v>0</v>
      </c>
      <c r="O41" s="449">
        <f t="shared" ref="O41:S43" si="32">O11+O16+O21+O26+O31+O36</f>
        <v>0</v>
      </c>
      <c r="P41" s="457">
        <f t="shared" si="32"/>
        <v>0</v>
      </c>
      <c r="Q41" s="457">
        <f t="shared" si="32"/>
        <v>0</v>
      </c>
      <c r="R41" s="457">
        <f t="shared" si="32"/>
        <v>0</v>
      </c>
      <c r="S41" s="457">
        <f t="shared" si="32"/>
        <v>0</v>
      </c>
      <c r="T41" s="450">
        <f>O41+P41-Q41+R41-S41</f>
        <v>0</v>
      </c>
      <c r="U41" s="449">
        <f t="shared" ref="U41:Y43" si="33">U11+U16+U21+U26+U31+U36</f>
        <v>0</v>
      </c>
      <c r="V41" s="457">
        <f t="shared" si="33"/>
        <v>0</v>
      </c>
      <c r="W41" s="457">
        <f t="shared" si="33"/>
        <v>0</v>
      </c>
      <c r="X41" s="457">
        <f t="shared" si="33"/>
        <v>0</v>
      </c>
      <c r="Y41" s="457">
        <f t="shared" si="33"/>
        <v>0</v>
      </c>
      <c r="Z41" s="450">
        <f>U41+V41-W41+X41-Y41</f>
        <v>0</v>
      </c>
      <c r="AA41" s="449">
        <f t="shared" ref="AA41:AE43" si="34">AA11+AA16+AA21+AA26+AA31+AA36</f>
        <v>0</v>
      </c>
      <c r="AB41" s="457">
        <f t="shared" si="34"/>
        <v>0</v>
      </c>
      <c r="AC41" s="457">
        <f t="shared" si="34"/>
        <v>0</v>
      </c>
      <c r="AD41" s="457">
        <f t="shared" si="34"/>
        <v>0</v>
      </c>
      <c r="AE41" s="457">
        <f t="shared" si="34"/>
        <v>0</v>
      </c>
      <c r="AF41" s="450">
        <f>AA41+AB41-AC41+AD41-AE41</f>
        <v>0</v>
      </c>
      <c r="AG41" s="449">
        <f t="shared" ref="AG41:AK43" si="35">AG11+AG16+AG21+AG26+AG31+AG36</f>
        <v>0</v>
      </c>
      <c r="AH41" s="457">
        <f t="shared" si="35"/>
        <v>0</v>
      </c>
      <c r="AI41" s="457">
        <f t="shared" si="35"/>
        <v>0</v>
      </c>
      <c r="AJ41" s="457">
        <f t="shared" si="35"/>
        <v>0</v>
      </c>
      <c r="AK41" s="457">
        <f t="shared" si="35"/>
        <v>0</v>
      </c>
      <c r="AL41" s="450">
        <f>AG41+AH41-AI41+AJ41-AK41</f>
        <v>0</v>
      </c>
      <c r="AM41" s="449">
        <f t="shared" ref="AM41:AQ43" si="36">AM11+AM16+AM21+AM26+AM31+AM36</f>
        <v>0</v>
      </c>
      <c r="AN41" s="457">
        <f t="shared" si="36"/>
        <v>0</v>
      </c>
      <c r="AO41" s="457">
        <f t="shared" si="36"/>
        <v>0</v>
      </c>
      <c r="AP41" s="457">
        <f t="shared" si="36"/>
        <v>0</v>
      </c>
      <c r="AQ41" s="457">
        <f t="shared" si="36"/>
        <v>0</v>
      </c>
      <c r="AR41" s="450">
        <f>AM41+AN41-AO41+AP41-AQ41</f>
        <v>0</v>
      </c>
      <c r="AS41" s="449">
        <f t="shared" ref="AS41:AW43" si="37">AS11+AS16+AS21+AS26+AS31+AS36</f>
        <v>0</v>
      </c>
      <c r="AT41" s="457">
        <f t="shared" si="37"/>
        <v>0</v>
      </c>
      <c r="AU41" s="457">
        <f t="shared" si="37"/>
        <v>0</v>
      </c>
      <c r="AV41" s="457">
        <f t="shared" si="37"/>
        <v>0</v>
      </c>
      <c r="AW41" s="457">
        <f t="shared" si="37"/>
        <v>0</v>
      </c>
      <c r="AX41" s="450">
        <f>AS41+AT41-AU41+AV41-AW41</f>
        <v>0</v>
      </c>
      <c r="AY41" s="449">
        <f t="shared" ref="AY41:BC43" si="38">AY11+AY16+AY21+AY26+AY31+AY36</f>
        <v>0</v>
      </c>
      <c r="AZ41" s="457">
        <f t="shared" si="38"/>
        <v>0</v>
      </c>
      <c r="BA41" s="457">
        <f t="shared" si="38"/>
        <v>0</v>
      </c>
      <c r="BB41" s="457">
        <f t="shared" si="38"/>
        <v>0</v>
      </c>
      <c r="BC41" s="457">
        <f t="shared" si="38"/>
        <v>0</v>
      </c>
      <c r="BD41" s="450">
        <f>AY41+AZ41-BA41+BB41-BC41</f>
        <v>0</v>
      </c>
      <c r="BE41" s="449">
        <f t="shared" ref="BE41:BI43" si="39">BE11+BE16+BE21+BE26+BE31+BE36</f>
        <v>0</v>
      </c>
      <c r="BF41" s="457">
        <f t="shared" si="39"/>
        <v>0</v>
      </c>
      <c r="BG41" s="457">
        <f t="shared" si="39"/>
        <v>0</v>
      </c>
      <c r="BH41" s="457">
        <f t="shared" si="39"/>
        <v>0</v>
      </c>
      <c r="BI41" s="457">
        <f t="shared" si="39"/>
        <v>0</v>
      </c>
      <c r="BJ41" s="450">
        <f>BE41+BF41-BG41+BH41-BI41</f>
        <v>0</v>
      </c>
      <c r="BK41" s="449">
        <f t="shared" ref="BK41:BO43" si="40">BK11+BK16+BK21+BK26+BK31+BK36</f>
        <v>0</v>
      </c>
      <c r="BL41" s="457">
        <f t="shared" si="40"/>
        <v>0</v>
      </c>
      <c r="BM41" s="457">
        <f t="shared" si="40"/>
        <v>0</v>
      </c>
      <c r="BN41" s="457">
        <f t="shared" si="40"/>
        <v>0</v>
      </c>
      <c r="BO41" s="457">
        <f t="shared" si="40"/>
        <v>0</v>
      </c>
      <c r="BP41" s="450">
        <f>BK41+BL41-BM41+BN41-BO41</f>
        <v>0</v>
      </c>
      <c r="BQ41" s="449">
        <f t="shared" ref="BQ41:BU43" si="41">BQ11+BQ16+BQ21+BQ26+BQ31+BQ36</f>
        <v>0</v>
      </c>
      <c r="BR41" s="457">
        <f t="shared" si="41"/>
        <v>0</v>
      </c>
      <c r="BS41" s="457">
        <f t="shared" si="41"/>
        <v>0</v>
      </c>
      <c r="BT41" s="457">
        <f t="shared" si="41"/>
        <v>0</v>
      </c>
      <c r="BU41" s="457">
        <f t="shared" si="41"/>
        <v>0</v>
      </c>
      <c r="BV41" s="450">
        <f>BQ41+BR41-BS41+BT41-BU41</f>
        <v>0</v>
      </c>
      <c r="BW41" s="449">
        <f t="shared" ref="BW41:CA43" si="42">BW11+BW16+BW21+BW26+BW31+BW36</f>
        <v>0</v>
      </c>
      <c r="BX41" s="457">
        <f t="shared" si="42"/>
        <v>0</v>
      </c>
      <c r="BY41" s="457">
        <f t="shared" si="42"/>
        <v>0</v>
      </c>
      <c r="BZ41" s="457">
        <f t="shared" si="42"/>
        <v>0</v>
      </c>
      <c r="CA41" s="457">
        <f t="shared" si="42"/>
        <v>0</v>
      </c>
      <c r="CB41" s="450">
        <f>BW41+BX41-BY41+BZ41-CA41</f>
        <v>0</v>
      </c>
      <c r="CC41" s="457">
        <f t="shared" ref="CC41:CG43" si="43">CC11+CC16+CC21+CC26+CC31+CC36</f>
        <v>0</v>
      </c>
      <c r="CD41" s="457">
        <f t="shared" si="43"/>
        <v>0</v>
      </c>
      <c r="CE41" s="457">
        <f t="shared" si="43"/>
        <v>0</v>
      </c>
      <c r="CF41" s="457">
        <f t="shared" si="43"/>
        <v>0</v>
      </c>
      <c r="CG41" s="457">
        <f t="shared" si="43"/>
        <v>0</v>
      </c>
      <c r="CH41" s="448">
        <f>CC41+CD41-CE41+CF41-CG41</f>
        <v>0</v>
      </c>
      <c r="CI41" s="458">
        <f t="shared" ref="CI41:CM43" si="44">CI11+CI16+CI21+CI26+CI31+CI36</f>
        <v>0</v>
      </c>
      <c r="CJ41" s="457">
        <f t="shared" si="44"/>
        <v>0</v>
      </c>
      <c r="CK41" s="457">
        <f t="shared" si="44"/>
        <v>0</v>
      </c>
      <c r="CL41" s="457">
        <f t="shared" si="44"/>
        <v>0</v>
      </c>
      <c r="CM41" s="457">
        <f t="shared" si="44"/>
        <v>0</v>
      </c>
      <c r="CN41" s="448">
        <f>CI41+CJ41-CK41+CL41-CM41</f>
        <v>0</v>
      </c>
    </row>
    <row r="42" spans="1:92" ht="21.75" customHeight="1" x14ac:dyDescent="0.25">
      <c r="A42" s="41979" t="s">
        <v>206</v>
      </c>
      <c r="B42" s="41980"/>
      <c r="C42" s="469">
        <f t="shared" si="30"/>
        <v>0</v>
      </c>
      <c r="D42" s="469">
        <f t="shared" si="30"/>
        <v>0</v>
      </c>
      <c r="E42" s="469">
        <f t="shared" si="30"/>
        <v>0</v>
      </c>
      <c r="F42" s="469">
        <f t="shared" si="30"/>
        <v>0</v>
      </c>
      <c r="G42" s="469">
        <f t="shared" si="30"/>
        <v>0</v>
      </c>
      <c r="H42" s="460">
        <f>C42+D42-E42+F42-G42</f>
        <v>0</v>
      </c>
      <c r="I42" s="461">
        <f t="shared" si="31"/>
        <v>0</v>
      </c>
      <c r="J42" s="469">
        <f t="shared" si="31"/>
        <v>0</v>
      </c>
      <c r="K42" s="469">
        <f t="shared" si="31"/>
        <v>0</v>
      </c>
      <c r="L42" s="469">
        <f t="shared" si="31"/>
        <v>0</v>
      </c>
      <c r="M42" s="469">
        <f t="shared" si="31"/>
        <v>0</v>
      </c>
      <c r="N42" s="462">
        <f>I42+J42-K42+L42-M42</f>
        <v>0</v>
      </c>
      <c r="O42" s="461">
        <f t="shared" si="32"/>
        <v>0</v>
      </c>
      <c r="P42" s="469">
        <f t="shared" si="32"/>
        <v>0</v>
      </c>
      <c r="Q42" s="469">
        <f t="shared" si="32"/>
        <v>0</v>
      </c>
      <c r="R42" s="469">
        <f t="shared" si="32"/>
        <v>0</v>
      </c>
      <c r="S42" s="469">
        <f t="shared" si="32"/>
        <v>0</v>
      </c>
      <c r="T42" s="462">
        <f>O42+P42-Q42+R42-S42</f>
        <v>0</v>
      </c>
      <c r="U42" s="461">
        <f t="shared" si="33"/>
        <v>0</v>
      </c>
      <c r="V42" s="469">
        <f t="shared" si="33"/>
        <v>0</v>
      </c>
      <c r="W42" s="469">
        <f t="shared" si="33"/>
        <v>0</v>
      </c>
      <c r="X42" s="469">
        <f t="shared" si="33"/>
        <v>0</v>
      </c>
      <c r="Y42" s="469">
        <f t="shared" si="33"/>
        <v>0</v>
      </c>
      <c r="Z42" s="462">
        <f>U42+V42-W42+X42-Y42</f>
        <v>0</v>
      </c>
      <c r="AA42" s="461">
        <f t="shared" si="34"/>
        <v>0</v>
      </c>
      <c r="AB42" s="469">
        <f t="shared" si="34"/>
        <v>0</v>
      </c>
      <c r="AC42" s="469">
        <f t="shared" si="34"/>
        <v>0</v>
      </c>
      <c r="AD42" s="469">
        <f t="shared" si="34"/>
        <v>0</v>
      </c>
      <c r="AE42" s="469">
        <f t="shared" si="34"/>
        <v>0</v>
      </c>
      <c r="AF42" s="462">
        <f>AA42+AB42-AC42+AD42-AE42</f>
        <v>0</v>
      </c>
      <c r="AG42" s="461">
        <f t="shared" si="35"/>
        <v>0</v>
      </c>
      <c r="AH42" s="469">
        <f t="shared" si="35"/>
        <v>0</v>
      </c>
      <c r="AI42" s="469">
        <f t="shared" si="35"/>
        <v>0</v>
      </c>
      <c r="AJ42" s="469">
        <f t="shared" si="35"/>
        <v>0</v>
      </c>
      <c r="AK42" s="469">
        <f t="shared" si="35"/>
        <v>0</v>
      </c>
      <c r="AL42" s="462">
        <f>AG42+AH42-AI42+AJ42-AK42</f>
        <v>0</v>
      </c>
      <c r="AM42" s="461">
        <f t="shared" si="36"/>
        <v>0</v>
      </c>
      <c r="AN42" s="469">
        <f t="shared" si="36"/>
        <v>0</v>
      </c>
      <c r="AO42" s="469">
        <f t="shared" si="36"/>
        <v>0</v>
      </c>
      <c r="AP42" s="469">
        <f t="shared" si="36"/>
        <v>0</v>
      </c>
      <c r="AQ42" s="469">
        <f t="shared" si="36"/>
        <v>0</v>
      </c>
      <c r="AR42" s="462">
        <f>AM42+AN42-AO42+AP42-AQ42</f>
        <v>0</v>
      </c>
      <c r="AS42" s="461">
        <f t="shared" si="37"/>
        <v>0</v>
      </c>
      <c r="AT42" s="469">
        <f t="shared" si="37"/>
        <v>0</v>
      </c>
      <c r="AU42" s="469">
        <f t="shared" si="37"/>
        <v>0</v>
      </c>
      <c r="AV42" s="469">
        <f t="shared" si="37"/>
        <v>0</v>
      </c>
      <c r="AW42" s="469">
        <f t="shared" si="37"/>
        <v>0</v>
      </c>
      <c r="AX42" s="462">
        <f>AS42+AT42-AU42+AV42-AW42</f>
        <v>0</v>
      </c>
      <c r="AY42" s="461">
        <f t="shared" si="38"/>
        <v>0</v>
      </c>
      <c r="AZ42" s="469">
        <f t="shared" si="38"/>
        <v>0</v>
      </c>
      <c r="BA42" s="469">
        <f t="shared" si="38"/>
        <v>0</v>
      </c>
      <c r="BB42" s="469">
        <f t="shared" si="38"/>
        <v>0</v>
      </c>
      <c r="BC42" s="469">
        <f t="shared" si="38"/>
        <v>0</v>
      </c>
      <c r="BD42" s="462">
        <f>AY42+AZ42-BA42+BB42-BC42</f>
        <v>0</v>
      </c>
      <c r="BE42" s="461">
        <f t="shared" si="39"/>
        <v>0</v>
      </c>
      <c r="BF42" s="469">
        <f t="shared" si="39"/>
        <v>0</v>
      </c>
      <c r="BG42" s="469">
        <f t="shared" si="39"/>
        <v>0</v>
      </c>
      <c r="BH42" s="469">
        <f t="shared" si="39"/>
        <v>0</v>
      </c>
      <c r="BI42" s="469">
        <f t="shared" si="39"/>
        <v>0</v>
      </c>
      <c r="BJ42" s="462">
        <f>BE42+BF42-BG42+BH42-BI42</f>
        <v>0</v>
      </c>
      <c r="BK42" s="461">
        <f t="shared" si="40"/>
        <v>0</v>
      </c>
      <c r="BL42" s="469">
        <f t="shared" si="40"/>
        <v>0</v>
      </c>
      <c r="BM42" s="469">
        <f t="shared" si="40"/>
        <v>0</v>
      </c>
      <c r="BN42" s="469">
        <f t="shared" si="40"/>
        <v>0</v>
      </c>
      <c r="BO42" s="469">
        <f t="shared" si="40"/>
        <v>0</v>
      </c>
      <c r="BP42" s="462">
        <f>BK42+BL42-BM42+BN42-BO42</f>
        <v>0</v>
      </c>
      <c r="BQ42" s="461">
        <f t="shared" si="41"/>
        <v>0</v>
      </c>
      <c r="BR42" s="469">
        <f t="shared" si="41"/>
        <v>0</v>
      </c>
      <c r="BS42" s="469">
        <f t="shared" si="41"/>
        <v>0</v>
      </c>
      <c r="BT42" s="469">
        <f t="shared" si="41"/>
        <v>0</v>
      </c>
      <c r="BU42" s="469">
        <f t="shared" si="41"/>
        <v>0</v>
      </c>
      <c r="BV42" s="462">
        <f>BQ42+BR42-BS42+BT42-BU42</f>
        <v>0</v>
      </c>
      <c r="BW42" s="461">
        <f t="shared" si="42"/>
        <v>0</v>
      </c>
      <c r="BX42" s="469">
        <f t="shared" si="42"/>
        <v>0</v>
      </c>
      <c r="BY42" s="469">
        <f t="shared" si="42"/>
        <v>0</v>
      </c>
      <c r="BZ42" s="469">
        <f t="shared" si="42"/>
        <v>0</v>
      </c>
      <c r="CA42" s="469">
        <f t="shared" si="42"/>
        <v>0</v>
      </c>
      <c r="CB42" s="462">
        <f>BW42+BX42-BY42+BZ42-CA42</f>
        <v>0</v>
      </c>
      <c r="CC42" s="469">
        <f t="shared" si="43"/>
        <v>0</v>
      </c>
      <c r="CD42" s="469">
        <f t="shared" si="43"/>
        <v>0</v>
      </c>
      <c r="CE42" s="469">
        <f t="shared" si="43"/>
        <v>0</v>
      </c>
      <c r="CF42" s="469">
        <f t="shared" si="43"/>
        <v>0</v>
      </c>
      <c r="CG42" s="469">
        <f t="shared" si="43"/>
        <v>0</v>
      </c>
      <c r="CH42" s="460">
        <f>CC42+CD42-CE42+CF42-CG42</f>
        <v>0</v>
      </c>
      <c r="CI42" s="470">
        <f t="shared" si="44"/>
        <v>0</v>
      </c>
      <c r="CJ42" s="469">
        <f t="shared" si="44"/>
        <v>0</v>
      </c>
      <c r="CK42" s="469">
        <f t="shared" si="44"/>
        <v>0</v>
      </c>
      <c r="CL42" s="469">
        <f t="shared" si="44"/>
        <v>0</v>
      </c>
      <c r="CM42" s="469">
        <f t="shared" si="44"/>
        <v>0</v>
      </c>
      <c r="CN42" s="460">
        <f>CI42+CJ42-CK42+CL42-CM42</f>
        <v>0</v>
      </c>
    </row>
    <row r="43" spans="1:92" ht="21.75" customHeight="1" x14ac:dyDescent="0.25">
      <c r="A43" s="41981" t="s">
        <v>207</v>
      </c>
      <c r="B43" s="41982"/>
      <c r="C43" s="481">
        <f t="shared" si="30"/>
        <v>0</v>
      </c>
      <c r="D43" s="481">
        <f t="shared" si="30"/>
        <v>0</v>
      </c>
      <c r="E43" s="481">
        <f t="shared" si="30"/>
        <v>0</v>
      </c>
      <c r="F43" s="481">
        <f t="shared" si="30"/>
        <v>0</v>
      </c>
      <c r="G43" s="481">
        <f t="shared" si="30"/>
        <v>0</v>
      </c>
      <c r="H43" s="472">
        <f>C43+D43-E43+F43-G43</f>
        <v>0</v>
      </c>
      <c r="I43" s="473">
        <f t="shared" si="31"/>
        <v>0</v>
      </c>
      <c r="J43" s="481">
        <f t="shared" si="31"/>
        <v>0</v>
      </c>
      <c r="K43" s="481">
        <f t="shared" si="31"/>
        <v>0</v>
      </c>
      <c r="L43" s="481">
        <f t="shared" si="31"/>
        <v>0</v>
      </c>
      <c r="M43" s="481">
        <f t="shared" si="31"/>
        <v>0</v>
      </c>
      <c r="N43" s="474">
        <f>I43+J43-K43+L43-M43</f>
        <v>0</v>
      </c>
      <c r="O43" s="473">
        <f t="shared" si="32"/>
        <v>0</v>
      </c>
      <c r="P43" s="481">
        <f t="shared" si="32"/>
        <v>0</v>
      </c>
      <c r="Q43" s="481">
        <f t="shared" si="32"/>
        <v>0</v>
      </c>
      <c r="R43" s="481">
        <f t="shared" si="32"/>
        <v>0</v>
      </c>
      <c r="S43" s="481">
        <f t="shared" si="32"/>
        <v>0</v>
      </c>
      <c r="T43" s="474">
        <f>O43+P43-Q43+R43-S43</f>
        <v>0</v>
      </c>
      <c r="U43" s="473">
        <f t="shared" si="33"/>
        <v>0</v>
      </c>
      <c r="V43" s="481">
        <f t="shared" si="33"/>
        <v>0</v>
      </c>
      <c r="W43" s="481">
        <f t="shared" si="33"/>
        <v>0</v>
      </c>
      <c r="X43" s="481">
        <f t="shared" si="33"/>
        <v>0</v>
      </c>
      <c r="Y43" s="481">
        <f t="shared" si="33"/>
        <v>0</v>
      </c>
      <c r="Z43" s="474">
        <f>U43+V43-W43+X43-Y43</f>
        <v>0</v>
      </c>
      <c r="AA43" s="473">
        <f t="shared" si="34"/>
        <v>0</v>
      </c>
      <c r="AB43" s="481">
        <f t="shared" si="34"/>
        <v>0</v>
      </c>
      <c r="AC43" s="481">
        <f t="shared" si="34"/>
        <v>0</v>
      </c>
      <c r="AD43" s="481">
        <f t="shared" si="34"/>
        <v>0</v>
      </c>
      <c r="AE43" s="481">
        <f t="shared" si="34"/>
        <v>0</v>
      </c>
      <c r="AF43" s="474">
        <f>AA43+AB43-AC43+AD43-AE43</f>
        <v>0</v>
      </c>
      <c r="AG43" s="473">
        <f t="shared" si="35"/>
        <v>0</v>
      </c>
      <c r="AH43" s="481">
        <f t="shared" si="35"/>
        <v>0</v>
      </c>
      <c r="AI43" s="481">
        <f t="shared" si="35"/>
        <v>0</v>
      </c>
      <c r="AJ43" s="481">
        <f t="shared" si="35"/>
        <v>0</v>
      </c>
      <c r="AK43" s="481">
        <f t="shared" si="35"/>
        <v>0</v>
      </c>
      <c r="AL43" s="474">
        <f>AG43+AH43-AI43+AJ43-AK43</f>
        <v>0</v>
      </c>
      <c r="AM43" s="473">
        <f t="shared" si="36"/>
        <v>0</v>
      </c>
      <c r="AN43" s="481">
        <f t="shared" si="36"/>
        <v>0</v>
      </c>
      <c r="AO43" s="481">
        <f t="shared" si="36"/>
        <v>0</v>
      </c>
      <c r="AP43" s="481">
        <f t="shared" si="36"/>
        <v>0</v>
      </c>
      <c r="AQ43" s="481">
        <f t="shared" si="36"/>
        <v>0</v>
      </c>
      <c r="AR43" s="474">
        <f>AM43+AN43-AO43+AP43-AQ43</f>
        <v>0</v>
      </c>
      <c r="AS43" s="473">
        <f t="shared" si="37"/>
        <v>0</v>
      </c>
      <c r="AT43" s="481">
        <f t="shared" si="37"/>
        <v>0</v>
      </c>
      <c r="AU43" s="481">
        <f t="shared" si="37"/>
        <v>0</v>
      </c>
      <c r="AV43" s="481">
        <f t="shared" si="37"/>
        <v>0</v>
      </c>
      <c r="AW43" s="481">
        <f t="shared" si="37"/>
        <v>0</v>
      </c>
      <c r="AX43" s="474">
        <f>AS43+AT43-AU43+AV43-AW43</f>
        <v>0</v>
      </c>
      <c r="AY43" s="473">
        <f t="shared" si="38"/>
        <v>0</v>
      </c>
      <c r="AZ43" s="481">
        <f t="shared" si="38"/>
        <v>0</v>
      </c>
      <c r="BA43" s="481">
        <f t="shared" si="38"/>
        <v>0</v>
      </c>
      <c r="BB43" s="481">
        <f t="shared" si="38"/>
        <v>0</v>
      </c>
      <c r="BC43" s="481">
        <f t="shared" si="38"/>
        <v>0</v>
      </c>
      <c r="BD43" s="474">
        <f>AY43+AZ43-BA43+BB43-BC43</f>
        <v>0</v>
      </c>
      <c r="BE43" s="473">
        <f t="shared" si="39"/>
        <v>0</v>
      </c>
      <c r="BF43" s="481">
        <f t="shared" si="39"/>
        <v>0</v>
      </c>
      <c r="BG43" s="481">
        <f t="shared" si="39"/>
        <v>0</v>
      </c>
      <c r="BH43" s="481">
        <f t="shared" si="39"/>
        <v>0</v>
      </c>
      <c r="BI43" s="481">
        <f t="shared" si="39"/>
        <v>0</v>
      </c>
      <c r="BJ43" s="474">
        <f>BE43+BF43-BG43+BH43-BI43</f>
        <v>0</v>
      </c>
      <c r="BK43" s="473">
        <f t="shared" si="40"/>
        <v>0</v>
      </c>
      <c r="BL43" s="481">
        <f t="shared" si="40"/>
        <v>0</v>
      </c>
      <c r="BM43" s="481">
        <f t="shared" si="40"/>
        <v>0</v>
      </c>
      <c r="BN43" s="481">
        <f t="shared" si="40"/>
        <v>0</v>
      </c>
      <c r="BO43" s="481">
        <f t="shared" si="40"/>
        <v>0</v>
      </c>
      <c r="BP43" s="474">
        <f>BK43+BL43-BM43+BN43-BO43</f>
        <v>0</v>
      </c>
      <c r="BQ43" s="473">
        <f t="shared" si="41"/>
        <v>0</v>
      </c>
      <c r="BR43" s="481">
        <f t="shared" si="41"/>
        <v>0</v>
      </c>
      <c r="BS43" s="481">
        <f t="shared" si="41"/>
        <v>0</v>
      </c>
      <c r="BT43" s="481">
        <f t="shared" si="41"/>
        <v>0</v>
      </c>
      <c r="BU43" s="481">
        <f t="shared" si="41"/>
        <v>0</v>
      </c>
      <c r="BV43" s="474">
        <f>BQ43+BR43-BS43+BT43-BU43</f>
        <v>0</v>
      </c>
      <c r="BW43" s="473">
        <f t="shared" si="42"/>
        <v>0</v>
      </c>
      <c r="BX43" s="481">
        <f t="shared" si="42"/>
        <v>0</v>
      </c>
      <c r="BY43" s="481">
        <f t="shared" si="42"/>
        <v>0</v>
      </c>
      <c r="BZ43" s="481">
        <f t="shared" si="42"/>
        <v>0</v>
      </c>
      <c r="CA43" s="481">
        <f t="shared" si="42"/>
        <v>0</v>
      </c>
      <c r="CB43" s="474">
        <f>BW43+BX43-BY43+BZ43-CA43</f>
        <v>0</v>
      </c>
      <c r="CC43" s="481">
        <f t="shared" si="43"/>
        <v>0</v>
      </c>
      <c r="CD43" s="481">
        <f t="shared" si="43"/>
        <v>0</v>
      </c>
      <c r="CE43" s="481">
        <f t="shared" si="43"/>
        <v>0</v>
      </c>
      <c r="CF43" s="481">
        <f t="shared" si="43"/>
        <v>0</v>
      </c>
      <c r="CG43" s="481">
        <f t="shared" si="43"/>
        <v>0</v>
      </c>
      <c r="CH43" s="472">
        <f>CC43+CD43-CE43+CF43-CG43</f>
        <v>0</v>
      </c>
      <c r="CI43" s="482">
        <f t="shared" si="44"/>
        <v>0</v>
      </c>
      <c r="CJ43" s="481">
        <f t="shared" si="44"/>
        <v>0</v>
      </c>
      <c r="CK43" s="481">
        <f t="shared" si="44"/>
        <v>0</v>
      </c>
      <c r="CL43" s="481">
        <f t="shared" si="44"/>
        <v>0</v>
      </c>
      <c r="CM43" s="481">
        <f t="shared" si="44"/>
        <v>0</v>
      </c>
      <c r="CN43" s="472">
        <f>CI43+CJ43-CK43+CL43-CM43</f>
        <v>0</v>
      </c>
    </row>
    <row r="44" spans="1:92" ht="19.5" customHeight="1" x14ac:dyDescent="0.25">
      <c r="A44" s="41919" t="s">
        <v>214</v>
      </c>
      <c r="B44" s="41920"/>
      <c r="C44" s="483">
        <f t="shared" ref="C44:AH44" si="45">SUM(C41:C43)</f>
        <v>0</v>
      </c>
      <c r="D44" s="483">
        <f t="shared" si="45"/>
        <v>0</v>
      </c>
      <c r="E44" s="483">
        <f t="shared" si="45"/>
        <v>0</v>
      </c>
      <c r="F44" s="483">
        <f t="shared" si="45"/>
        <v>0</v>
      </c>
      <c r="G44" s="483">
        <f t="shared" si="45"/>
        <v>0</v>
      </c>
      <c r="H44" s="483">
        <f t="shared" si="45"/>
        <v>0</v>
      </c>
      <c r="I44" s="483">
        <f t="shared" si="45"/>
        <v>0</v>
      </c>
      <c r="J44" s="483">
        <f t="shared" si="45"/>
        <v>0</v>
      </c>
      <c r="K44" s="483">
        <f t="shared" si="45"/>
        <v>0</v>
      </c>
      <c r="L44" s="483">
        <f t="shared" si="45"/>
        <v>0</v>
      </c>
      <c r="M44" s="483">
        <f t="shared" si="45"/>
        <v>0</v>
      </c>
      <c r="N44" s="483">
        <f t="shared" si="45"/>
        <v>0</v>
      </c>
      <c r="O44" s="483">
        <f t="shared" si="45"/>
        <v>0</v>
      </c>
      <c r="P44" s="483">
        <f t="shared" si="45"/>
        <v>0</v>
      </c>
      <c r="Q44" s="483">
        <f t="shared" si="45"/>
        <v>0</v>
      </c>
      <c r="R44" s="483">
        <f t="shared" si="45"/>
        <v>0</v>
      </c>
      <c r="S44" s="483">
        <f t="shared" si="45"/>
        <v>0</v>
      </c>
      <c r="T44" s="483">
        <f t="shared" si="45"/>
        <v>0</v>
      </c>
      <c r="U44" s="483">
        <f t="shared" si="45"/>
        <v>0</v>
      </c>
      <c r="V44" s="483">
        <f t="shared" si="45"/>
        <v>0</v>
      </c>
      <c r="W44" s="483">
        <f t="shared" si="45"/>
        <v>0</v>
      </c>
      <c r="X44" s="483">
        <f t="shared" si="45"/>
        <v>0</v>
      </c>
      <c r="Y44" s="483">
        <f t="shared" si="45"/>
        <v>0</v>
      </c>
      <c r="Z44" s="483">
        <f t="shared" si="45"/>
        <v>0</v>
      </c>
      <c r="AA44" s="483">
        <f t="shared" si="45"/>
        <v>0</v>
      </c>
      <c r="AB44" s="483">
        <f t="shared" si="45"/>
        <v>0</v>
      </c>
      <c r="AC44" s="483">
        <f t="shared" si="45"/>
        <v>0</v>
      </c>
      <c r="AD44" s="483">
        <f t="shared" si="45"/>
        <v>0</v>
      </c>
      <c r="AE44" s="483">
        <f t="shared" si="45"/>
        <v>0</v>
      </c>
      <c r="AF44" s="483">
        <f t="shared" si="45"/>
        <v>0</v>
      </c>
      <c r="AG44" s="483">
        <f t="shared" si="45"/>
        <v>0</v>
      </c>
      <c r="AH44" s="483">
        <f t="shared" si="45"/>
        <v>0</v>
      </c>
      <c r="AI44" s="483">
        <f t="shared" ref="AI44:BN44" si="46">SUM(AI41:AI43)</f>
        <v>0</v>
      </c>
      <c r="AJ44" s="483">
        <f t="shared" si="46"/>
        <v>0</v>
      </c>
      <c r="AK44" s="483">
        <f t="shared" si="46"/>
        <v>0</v>
      </c>
      <c r="AL44" s="483">
        <f t="shared" si="46"/>
        <v>0</v>
      </c>
      <c r="AM44" s="483">
        <f t="shared" si="46"/>
        <v>0</v>
      </c>
      <c r="AN44" s="483">
        <f t="shared" si="46"/>
        <v>0</v>
      </c>
      <c r="AO44" s="483">
        <f t="shared" si="46"/>
        <v>0</v>
      </c>
      <c r="AP44" s="483">
        <f t="shared" si="46"/>
        <v>0</v>
      </c>
      <c r="AQ44" s="483">
        <f t="shared" si="46"/>
        <v>0</v>
      </c>
      <c r="AR44" s="483">
        <f t="shared" si="46"/>
        <v>0</v>
      </c>
      <c r="AS44" s="483">
        <f t="shared" si="46"/>
        <v>0</v>
      </c>
      <c r="AT44" s="483">
        <f t="shared" si="46"/>
        <v>0</v>
      </c>
      <c r="AU44" s="483">
        <f t="shared" si="46"/>
        <v>0</v>
      </c>
      <c r="AV44" s="483">
        <f t="shared" si="46"/>
        <v>0</v>
      </c>
      <c r="AW44" s="483">
        <f t="shared" si="46"/>
        <v>0</v>
      </c>
      <c r="AX44" s="483">
        <f t="shared" si="46"/>
        <v>0</v>
      </c>
      <c r="AY44" s="483">
        <f t="shared" si="46"/>
        <v>0</v>
      </c>
      <c r="AZ44" s="483">
        <f t="shared" si="46"/>
        <v>0</v>
      </c>
      <c r="BA44" s="483">
        <f t="shared" si="46"/>
        <v>0</v>
      </c>
      <c r="BB44" s="483">
        <f t="shared" si="46"/>
        <v>0</v>
      </c>
      <c r="BC44" s="483">
        <f t="shared" si="46"/>
        <v>0</v>
      </c>
      <c r="BD44" s="483">
        <f t="shared" si="46"/>
        <v>0</v>
      </c>
      <c r="BE44" s="483">
        <f t="shared" si="46"/>
        <v>0</v>
      </c>
      <c r="BF44" s="483">
        <f t="shared" si="46"/>
        <v>0</v>
      </c>
      <c r="BG44" s="483">
        <f t="shared" si="46"/>
        <v>0</v>
      </c>
      <c r="BH44" s="483">
        <f t="shared" si="46"/>
        <v>0</v>
      </c>
      <c r="BI44" s="483">
        <f t="shared" si="46"/>
        <v>0</v>
      </c>
      <c r="BJ44" s="483">
        <f t="shared" si="46"/>
        <v>0</v>
      </c>
      <c r="BK44" s="483">
        <f t="shared" si="46"/>
        <v>0</v>
      </c>
      <c r="BL44" s="483">
        <f t="shared" si="46"/>
        <v>0</v>
      </c>
      <c r="BM44" s="483">
        <f t="shared" si="46"/>
        <v>0</v>
      </c>
      <c r="BN44" s="483">
        <f t="shared" si="46"/>
        <v>0</v>
      </c>
      <c r="BO44" s="483">
        <f t="shared" ref="BO44:CT44" si="47">SUM(BO41:BO43)</f>
        <v>0</v>
      </c>
      <c r="BP44" s="483">
        <f t="shared" si="47"/>
        <v>0</v>
      </c>
      <c r="BQ44" s="483">
        <f t="shared" si="47"/>
        <v>0</v>
      </c>
      <c r="BR44" s="483">
        <f t="shared" si="47"/>
        <v>0</v>
      </c>
      <c r="BS44" s="483">
        <f t="shared" si="47"/>
        <v>0</v>
      </c>
      <c r="BT44" s="483">
        <f t="shared" si="47"/>
        <v>0</v>
      </c>
      <c r="BU44" s="483">
        <f t="shared" si="47"/>
        <v>0</v>
      </c>
      <c r="BV44" s="483">
        <f t="shared" si="47"/>
        <v>0</v>
      </c>
      <c r="BW44" s="483">
        <f t="shared" si="47"/>
        <v>0</v>
      </c>
      <c r="BX44" s="483">
        <f t="shared" si="47"/>
        <v>0</v>
      </c>
      <c r="BY44" s="483">
        <f t="shared" si="47"/>
        <v>0</v>
      </c>
      <c r="BZ44" s="483">
        <f t="shared" si="47"/>
        <v>0</v>
      </c>
      <c r="CA44" s="483">
        <f t="shared" si="47"/>
        <v>0</v>
      </c>
      <c r="CB44" s="483">
        <f t="shared" si="47"/>
        <v>0</v>
      </c>
      <c r="CC44" s="483">
        <f t="shared" si="47"/>
        <v>0</v>
      </c>
      <c r="CD44" s="483">
        <f t="shared" si="47"/>
        <v>0</v>
      </c>
      <c r="CE44" s="483">
        <f t="shared" si="47"/>
        <v>0</v>
      </c>
      <c r="CF44" s="483">
        <f t="shared" si="47"/>
        <v>0</v>
      </c>
      <c r="CG44" s="483">
        <f t="shared" si="47"/>
        <v>0</v>
      </c>
      <c r="CH44" s="484">
        <f t="shared" si="47"/>
        <v>0</v>
      </c>
      <c r="CI44" s="485">
        <f t="shared" si="47"/>
        <v>0</v>
      </c>
      <c r="CJ44" s="483">
        <f t="shared" si="47"/>
        <v>0</v>
      </c>
      <c r="CK44" s="483">
        <f t="shared" si="47"/>
        <v>0</v>
      </c>
      <c r="CL44" s="483">
        <f t="shared" si="47"/>
        <v>0</v>
      </c>
      <c r="CM44" s="483">
        <f t="shared" si="47"/>
        <v>0</v>
      </c>
      <c r="CN44" s="486">
        <f t="shared" si="47"/>
        <v>0</v>
      </c>
    </row>
    <row r="45" spans="1:92" ht="19.5" customHeight="1" x14ac:dyDescent="0.25">
      <c r="A45" s="429"/>
      <c r="B45" s="429"/>
      <c r="C45" s="592"/>
      <c r="D45" s="593"/>
      <c r="E45" s="593"/>
      <c r="F45" s="593"/>
      <c r="G45" s="593"/>
      <c r="H45" s="428"/>
      <c r="I45" s="428"/>
      <c r="J45" s="429"/>
      <c r="K45" s="428"/>
      <c r="L45" s="429"/>
      <c r="M45" s="428"/>
      <c r="N45" s="428"/>
      <c r="O45" s="428"/>
      <c r="P45" s="429"/>
      <c r="Q45" s="428"/>
      <c r="R45" s="429"/>
      <c r="S45" s="428"/>
      <c r="T45" s="428"/>
      <c r="U45" s="429"/>
      <c r="V45" s="429"/>
      <c r="W45" s="428"/>
      <c r="X45" s="429"/>
      <c r="Y45" s="429"/>
      <c r="Z45" s="429"/>
      <c r="AA45" s="429"/>
      <c r="AB45" s="429"/>
      <c r="AC45" s="428"/>
      <c r="AD45" s="429"/>
      <c r="AE45" s="428"/>
      <c r="AF45" s="429"/>
      <c r="AG45" s="429"/>
      <c r="AH45" s="429"/>
      <c r="AI45" s="428"/>
      <c r="AJ45" s="429"/>
      <c r="AK45" s="429"/>
      <c r="AL45" s="429"/>
      <c r="AM45" s="429"/>
      <c r="AN45" s="429"/>
      <c r="AO45" s="428"/>
      <c r="AP45" s="429"/>
      <c r="AQ45" s="429"/>
      <c r="AR45" s="429"/>
      <c r="AS45" s="429"/>
      <c r="AT45" s="429"/>
      <c r="AU45" s="428"/>
      <c r="AV45" s="429"/>
      <c r="AW45" s="429"/>
      <c r="AX45" s="429"/>
      <c r="AY45" s="429"/>
      <c r="AZ45" s="429"/>
      <c r="BA45" s="428"/>
      <c r="BB45" s="429"/>
      <c r="BC45" s="429"/>
      <c r="BD45" s="429"/>
      <c r="BE45" s="429"/>
      <c r="BF45" s="429"/>
      <c r="BG45" s="428"/>
      <c r="BH45" s="429"/>
      <c r="BI45" s="429"/>
      <c r="BJ45" s="429"/>
      <c r="BK45" s="429"/>
      <c r="BL45" s="429"/>
      <c r="BM45" s="428"/>
      <c r="BN45" s="429"/>
      <c r="BO45" s="428"/>
      <c r="BP45" s="428"/>
      <c r="BQ45" s="428"/>
      <c r="BR45" s="429"/>
      <c r="BS45" s="428"/>
      <c r="BT45" s="428"/>
      <c r="BU45" s="429"/>
      <c r="BV45" s="429"/>
      <c r="BW45" s="429"/>
      <c r="BX45" s="429"/>
      <c r="BY45" s="428"/>
      <c r="BZ45" s="429"/>
      <c r="CA45" s="429"/>
      <c r="CB45" s="429"/>
      <c r="CC45" s="429"/>
      <c r="CD45" s="429"/>
      <c r="CE45" s="429"/>
      <c r="CF45" s="429"/>
      <c r="CG45" s="429"/>
      <c r="CH45" s="429"/>
      <c r="CI45" s="429"/>
      <c r="CJ45" s="428"/>
      <c r="CK45" s="428"/>
      <c r="CL45" s="428"/>
      <c r="CM45" s="428"/>
      <c r="CN45" s="428"/>
    </row>
    <row r="46" spans="1:92" ht="19.5" customHeight="1" x14ac:dyDescent="0.25">
      <c r="A46" s="437" t="s">
        <v>177</v>
      </c>
      <c r="B46" s="437"/>
      <c r="C46" s="438"/>
      <c r="D46" s="438"/>
      <c r="E46" s="438"/>
      <c r="F46" s="438"/>
      <c r="G46" s="438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594"/>
      <c r="V46" s="437"/>
      <c r="W46" s="437"/>
      <c r="X46" s="594"/>
      <c r="Y46" s="437"/>
      <c r="Z46" s="437"/>
      <c r="AA46" s="594"/>
      <c r="AB46" s="437"/>
      <c r="AC46" s="437"/>
      <c r="AD46" s="594"/>
      <c r="AE46" s="437"/>
      <c r="AF46" s="437"/>
      <c r="AG46" s="594"/>
      <c r="AH46" s="437"/>
      <c r="AI46" s="437"/>
      <c r="AJ46" s="594"/>
      <c r="AK46" s="437"/>
      <c r="AL46" s="437"/>
      <c r="AM46" s="594"/>
      <c r="AN46" s="437"/>
      <c r="AO46" s="437"/>
      <c r="AP46" s="594"/>
      <c r="AQ46" s="437"/>
      <c r="AR46" s="437"/>
      <c r="AS46" s="594"/>
      <c r="AT46" s="437"/>
      <c r="AU46" s="437"/>
      <c r="AV46" s="594"/>
      <c r="AW46" s="437"/>
      <c r="AX46" s="437"/>
      <c r="AY46" s="594"/>
      <c r="AZ46" s="437"/>
      <c r="BA46" s="437"/>
      <c r="BB46" s="594"/>
      <c r="BC46" s="437"/>
      <c r="BD46" s="437"/>
      <c r="BE46" s="594"/>
      <c r="BF46" s="437"/>
      <c r="BG46" s="437"/>
      <c r="BH46" s="594"/>
      <c r="BI46" s="437"/>
      <c r="BJ46" s="437"/>
      <c r="BK46" s="594"/>
      <c r="BL46" s="437"/>
      <c r="BM46" s="437"/>
      <c r="BN46" s="594"/>
      <c r="BO46" s="437"/>
      <c r="BP46" s="437"/>
      <c r="BQ46" s="594"/>
      <c r="BR46" s="437"/>
      <c r="BS46" s="437"/>
      <c r="BT46" s="594"/>
      <c r="BU46" s="594"/>
      <c r="BV46" s="594"/>
      <c r="BW46" s="594"/>
      <c r="BX46" s="437"/>
      <c r="BY46" s="437"/>
      <c r="BZ46" s="594"/>
      <c r="CA46" s="437"/>
      <c r="CB46" s="437"/>
      <c r="CC46" s="437"/>
      <c r="CD46" s="437"/>
      <c r="CE46" s="594"/>
      <c r="CF46" s="437"/>
      <c r="CG46" s="594"/>
      <c r="CH46" s="594"/>
      <c r="CI46" s="437"/>
      <c r="CJ46" s="437"/>
      <c r="CK46" s="437"/>
      <c r="CL46" s="437"/>
      <c r="CM46" s="437"/>
      <c r="CN46" s="437"/>
    </row>
    <row r="47" spans="1:92" ht="19.5" customHeight="1" x14ac:dyDescent="0.25">
      <c r="A47" s="41851"/>
      <c r="B47" s="41852"/>
      <c r="C47" s="41852"/>
      <c r="D47" s="41852"/>
      <c r="E47" s="41852"/>
      <c r="F47" s="41852"/>
      <c r="G47" s="41852"/>
      <c r="H47" s="41852"/>
      <c r="I47" s="41852"/>
      <c r="J47" s="41852"/>
      <c r="K47" s="41852"/>
      <c r="L47" s="41852"/>
      <c r="M47" s="41852"/>
      <c r="N47" s="41852"/>
      <c r="O47" s="41852"/>
      <c r="P47" s="41852"/>
      <c r="Q47" s="41852"/>
      <c r="R47" s="41852"/>
      <c r="S47" s="41852"/>
      <c r="T47" s="41852"/>
      <c r="U47" s="41852"/>
      <c r="V47" s="41852"/>
      <c r="W47" s="41852"/>
      <c r="X47" s="41852"/>
      <c r="Y47" s="41852"/>
      <c r="Z47" s="41852"/>
      <c r="AA47" s="41852"/>
      <c r="AB47" s="41852"/>
      <c r="AC47" s="41852"/>
      <c r="AD47" s="41852"/>
      <c r="AE47" s="41852"/>
      <c r="AF47" s="41852"/>
      <c r="AG47" s="41852"/>
      <c r="AH47" s="41852"/>
      <c r="AI47" s="41852"/>
      <c r="AJ47" s="41852"/>
      <c r="AK47" s="41852"/>
      <c r="AL47" s="41852"/>
      <c r="AM47" s="41852"/>
      <c r="AN47" s="41852"/>
      <c r="AO47" s="41852"/>
      <c r="AP47" s="41852"/>
      <c r="AQ47" s="41852"/>
      <c r="AR47" s="41852"/>
      <c r="AS47" s="41852"/>
      <c r="AT47" s="41852"/>
      <c r="AU47" s="41852"/>
      <c r="AV47" s="41852"/>
      <c r="AW47" s="41852"/>
      <c r="AX47" s="41852"/>
      <c r="AY47" s="41852"/>
      <c r="AZ47" s="41852"/>
      <c r="BA47" s="41852"/>
      <c r="BB47" s="41852"/>
      <c r="BC47" s="41852"/>
      <c r="BD47" s="41852"/>
      <c r="BE47" s="41852"/>
      <c r="BF47" s="41852"/>
      <c r="BG47" s="41852"/>
      <c r="BH47" s="41852"/>
      <c r="BI47" s="41852"/>
      <c r="BJ47" s="41852"/>
      <c r="BK47" s="41852"/>
      <c r="BL47" s="41852"/>
      <c r="BM47" s="41852"/>
      <c r="BN47" s="41852"/>
      <c r="BO47" s="41852"/>
      <c r="BP47" s="41852"/>
      <c r="BQ47" s="41852"/>
      <c r="BR47" s="41852"/>
      <c r="BS47" s="41852"/>
      <c r="BT47" s="41852"/>
      <c r="BU47" s="41852"/>
      <c r="BV47" s="41852"/>
      <c r="BW47" s="41852"/>
      <c r="BX47" s="41852"/>
      <c r="BY47" s="41852"/>
      <c r="BZ47" s="41852"/>
      <c r="CA47" s="41852"/>
      <c r="CB47" s="41852"/>
      <c r="CC47" s="41852"/>
      <c r="CD47" s="41852"/>
      <c r="CE47" s="41852"/>
      <c r="CF47" s="41852"/>
      <c r="CG47" s="41852"/>
      <c r="CH47" s="41852"/>
      <c r="CI47" s="41852"/>
      <c r="CJ47" s="41852"/>
      <c r="CK47" s="41852"/>
      <c r="CL47" s="41852"/>
      <c r="CM47" s="41852"/>
      <c r="CN47" s="41853"/>
    </row>
    <row r="48" spans="1:92" ht="19.5" customHeight="1" x14ac:dyDescent="0.25">
      <c r="A48" s="41854"/>
      <c r="B48" s="41855"/>
      <c r="C48" s="41855"/>
      <c r="D48" s="41855"/>
      <c r="E48" s="41855"/>
      <c r="F48" s="41855"/>
      <c r="G48" s="41855"/>
      <c r="H48" s="41855"/>
      <c r="I48" s="41855"/>
      <c r="J48" s="41855"/>
      <c r="K48" s="41855"/>
      <c r="L48" s="41855"/>
      <c r="M48" s="41855"/>
      <c r="N48" s="41855"/>
      <c r="O48" s="41855"/>
      <c r="P48" s="41855"/>
      <c r="Q48" s="41855"/>
      <c r="R48" s="41855"/>
      <c r="S48" s="41855"/>
      <c r="T48" s="41855"/>
      <c r="U48" s="41855"/>
      <c r="V48" s="41855"/>
      <c r="W48" s="41855"/>
      <c r="X48" s="41855"/>
      <c r="Y48" s="41855"/>
      <c r="Z48" s="41855"/>
      <c r="AA48" s="41855"/>
      <c r="AB48" s="41855"/>
      <c r="AC48" s="41855"/>
      <c r="AD48" s="41855"/>
      <c r="AE48" s="41855"/>
      <c r="AF48" s="41855"/>
      <c r="AG48" s="41855"/>
      <c r="AH48" s="41855"/>
      <c r="AI48" s="41855"/>
      <c r="AJ48" s="41855"/>
      <c r="AK48" s="41855"/>
      <c r="AL48" s="41855"/>
      <c r="AM48" s="41855"/>
      <c r="AN48" s="41855"/>
      <c r="AO48" s="41855"/>
      <c r="AP48" s="41855"/>
      <c r="AQ48" s="41855"/>
      <c r="AR48" s="41855"/>
      <c r="AS48" s="41855"/>
      <c r="AT48" s="41855"/>
      <c r="AU48" s="41855"/>
      <c r="AV48" s="41855"/>
      <c r="AW48" s="41855"/>
      <c r="AX48" s="41855"/>
      <c r="AY48" s="41855"/>
      <c r="AZ48" s="41855"/>
      <c r="BA48" s="41855"/>
      <c r="BB48" s="41855"/>
      <c r="BC48" s="41855"/>
      <c r="BD48" s="41855"/>
      <c r="BE48" s="41855"/>
      <c r="BF48" s="41855"/>
      <c r="BG48" s="41855"/>
      <c r="BH48" s="41855"/>
      <c r="BI48" s="41855"/>
      <c r="BJ48" s="41855"/>
      <c r="BK48" s="41855"/>
      <c r="BL48" s="41855"/>
      <c r="BM48" s="41855"/>
      <c r="BN48" s="41855"/>
      <c r="BO48" s="41855"/>
      <c r="BP48" s="41855"/>
      <c r="BQ48" s="41855"/>
      <c r="BR48" s="41855"/>
      <c r="BS48" s="41855"/>
      <c r="BT48" s="41855"/>
      <c r="BU48" s="41855"/>
      <c r="BV48" s="41855"/>
      <c r="BW48" s="41855"/>
      <c r="BX48" s="41855"/>
      <c r="BY48" s="41855"/>
      <c r="BZ48" s="41855"/>
      <c r="CA48" s="41855"/>
      <c r="CB48" s="41855"/>
      <c r="CC48" s="41855"/>
      <c r="CD48" s="41855"/>
      <c r="CE48" s="41855"/>
      <c r="CF48" s="41855"/>
      <c r="CG48" s="41855"/>
      <c r="CH48" s="41855"/>
      <c r="CI48" s="41855"/>
      <c r="CJ48" s="41855"/>
      <c r="CK48" s="41855"/>
      <c r="CL48" s="41855"/>
      <c r="CM48" s="41855"/>
      <c r="CN48" s="41856"/>
    </row>
    <row r="49" spans="1:92" ht="19.5" customHeight="1" x14ac:dyDescent="0.25">
      <c r="A49" s="41854"/>
      <c r="B49" s="41855"/>
      <c r="C49" s="41855"/>
      <c r="D49" s="41855"/>
      <c r="E49" s="41855"/>
      <c r="F49" s="41855"/>
      <c r="G49" s="41855"/>
      <c r="H49" s="41855"/>
      <c r="I49" s="41855"/>
      <c r="J49" s="41855"/>
      <c r="K49" s="41855"/>
      <c r="L49" s="41855"/>
      <c r="M49" s="41855"/>
      <c r="N49" s="41855"/>
      <c r="O49" s="41855"/>
      <c r="P49" s="41855"/>
      <c r="Q49" s="41855"/>
      <c r="R49" s="41855"/>
      <c r="S49" s="41855"/>
      <c r="T49" s="41855"/>
      <c r="U49" s="41855"/>
      <c r="V49" s="41855"/>
      <c r="W49" s="41855"/>
      <c r="X49" s="41855"/>
      <c r="Y49" s="41855"/>
      <c r="Z49" s="41855"/>
      <c r="AA49" s="41855"/>
      <c r="AB49" s="41855"/>
      <c r="AC49" s="41855"/>
      <c r="AD49" s="41855"/>
      <c r="AE49" s="41855"/>
      <c r="AF49" s="41855"/>
      <c r="AG49" s="41855"/>
      <c r="AH49" s="41855"/>
      <c r="AI49" s="41855"/>
      <c r="AJ49" s="41855"/>
      <c r="AK49" s="41855"/>
      <c r="AL49" s="41855"/>
      <c r="AM49" s="41855"/>
      <c r="AN49" s="41855"/>
      <c r="AO49" s="41855"/>
      <c r="AP49" s="41855"/>
      <c r="AQ49" s="41855"/>
      <c r="AR49" s="41855"/>
      <c r="AS49" s="41855"/>
      <c r="AT49" s="41855"/>
      <c r="AU49" s="41855"/>
      <c r="AV49" s="41855"/>
      <c r="AW49" s="41855"/>
      <c r="AX49" s="41855"/>
      <c r="AY49" s="41855"/>
      <c r="AZ49" s="41855"/>
      <c r="BA49" s="41855"/>
      <c r="BB49" s="41855"/>
      <c r="BC49" s="41855"/>
      <c r="BD49" s="41855"/>
      <c r="BE49" s="41855"/>
      <c r="BF49" s="41855"/>
      <c r="BG49" s="41855"/>
      <c r="BH49" s="41855"/>
      <c r="BI49" s="41855"/>
      <c r="BJ49" s="41855"/>
      <c r="BK49" s="41855"/>
      <c r="BL49" s="41855"/>
      <c r="BM49" s="41855"/>
      <c r="BN49" s="41855"/>
      <c r="BO49" s="41855"/>
      <c r="BP49" s="41855"/>
      <c r="BQ49" s="41855"/>
      <c r="BR49" s="41855"/>
      <c r="BS49" s="41855"/>
      <c r="BT49" s="41855"/>
      <c r="BU49" s="41855"/>
      <c r="BV49" s="41855"/>
      <c r="BW49" s="41855"/>
      <c r="BX49" s="41855"/>
      <c r="BY49" s="41855"/>
      <c r="BZ49" s="41855"/>
      <c r="CA49" s="41855"/>
      <c r="CB49" s="41855"/>
      <c r="CC49" s="41855"/>
      <c r="CD49" s="41855"/>
      <c r="CE49" s="41855"/>
      <c r="CF49" s="41855"/>
      <c r="CG49" s="41855"/>
      <c r="CH49" s="41855"/>
      <c r="CI49" s="41855"/>
      <c r="CJ49" s="41855"/>
      <c r="CK49" s="41855"/>
      <c r="CL49" s="41855"/>
      <c r="CM49" s="41855"/>
      <c r="CN49" s="41856"/>
    </row>
    <row r="50" spans="1:92" ht="19.5" customHeight="1" x14ac:dyDescent="0.25">
      <c r="A50" s="41854"/>
      <c r="B50" s="41855"/>
      <c r="C50" s="41855"/>
      <c r="D50" s="41855"/>
      <c r="E50" s="41855"/>
      <c r="F50" s="41855"/>
      <c r="G50" s="41855"/>
      <c r="H50" s="41855"/>
      <c r="I50" s="41855"/>
      <c r="J50" s="41855"/>
      <c r="K50" s="41855"/>
      <c r="L50" s="41855"/>
      <c r="M50" s="41855"/>
      <c r="N50" s="41855"/>
      <c r="O50" s="41855"/>
      <c r="P50" s="41855"/>
      <c r="Q50" s="41855"/>
      <c r="R50" s="41855"/>
      <c r="S50" s="41855"/>
      <c r="T50" s="41855"/>
      <c r="U50" s="41855"/>
      <c r="V50" s="41855"/>
      <c r="W50" s="41855"/>
      <c r="X50" s="41855"/>
      <c r="Y50" s="41855"/>
      <c r="Z50" s="41855"/>
      <c r="AA50" s="41855"/>
      <c r="AB50" s="41855"/>
      <c r="AC50" s="41855"/>
      <c r="AD50" s="41855"/>
      <c r="AE50" s="41855"/>
      <c r="AF50" s="41855"/>
      <c r="AG50" s="41855"/>
      <c r="AH50" s="41855"/>
      <c r="AI50" s="41855"/>
      <c r="AJ50" s="41855"/>
      <c r="AK50" s="41855"/>
      <c r="AL50" s="41855"/>
      <c r="AM50" s="41855"/>
      <c r="AN50" s="41855"/>
      <c r="AO50" s="41855"/>
      <c r="AP50" s="41855"/>
      <c r="AQ50" s="41855"/>
      <c r="AR50" s="41855"/>
      <c r="AS50" s="41855"/>
      <c r="AT50" s="41855"/>
      <c r="AU50" s="41855"/>
      <c r="AV50" s="41855"/>
      <c r="AW50" s="41855"/>
      <c r="AX50" s="41855"/>
      <c r="AY50" s="41855"/>
      <c r="AZ50" s="41855"/>
      <c r="BA50" s="41855"/>
      <c r="BB50" s="41855"/>
      <c r="BC50" s="41855"/>
      <c r="BD50" s="41855"/>
      <c r="BE50" s="41855"/>
      <c r="BF50" s="41855"/>
      <c r="BG50" s="41855"/>
      <c r="BH50" s="41855"/>
      <c r="BI50" s="41855"/>
      <c r="BJ50" s="41855"/>
      <c r="BK50" s="41855"/>
      <c r="BL50" s="41855"/>
      <c r="BM50" s="41855"/>
      <c r="BN50" s="41855"/>
      <c r="BO50" s="41855"/>
      <c r="BP50" s="41855"/>
      <c r="BQ50" s="41855"/>
      <c r="BR50" s="41855"/>
      <c r="BS50" s="41855"/>
      <c r="BT50" s="41855"/>
      <c r="BU50" s="41855"/>
      <c r="BV50" s="41855"/>
      <c r="BW50" s="41855"/>
      <c r="BX50" s="41855"/>
      <c r="BY50" s="41855"/>
      <c r="BZ50" s="41855"/>
      <c r="CA50" s="41855"/>
      <c r="CB50" s="41855"/>
      <c r="CC50" s="41855"/>
      <c r="CD50" s="41855"/>
      <c r="CE50" s="41855"/>
      <c r="CF50" s="41855"/>
      <c r="CG50" s="41855"/>
      <c r="CH50" s="41855"/>
      <c r="CI50" s="41855"/>
      <c r="CJ50" s="41855"/>
      <c r="CK50" s="41855"/>
      <c r="CL50" s="41855"/>
      <c r="CM50" s="41855"/>
      <c r="CN50" s="41856"/>
    </row>
    <row r="51" spans="1:92" ht="19.5" customHeight="1" x14ac:dyDescent="0.25">
      <c r="A51" s="41857"/>
      <c r="B51" s="41858"/>
      <c r="C51" s="41858"/>
      <c r="D51" s="41858"/>
      <c r="E51" s="41858"/>
      <c r="F51" s="41858"/>
      <c r="G51" s="41858"/>
      <c r="H51" s="41858"/>
      <c r="I51" s="41858"/>
      <c r="J51" s="41858"/>
      <c r="K51" s="41858"/>
      <c r="L51" s="41858"/>
      <c r="M51" s="41858"/>
      <c r="N51" s="41858"/>
      <c r="O51" s="41858"/>
      <c r="P51" s="41858"/>
      <c r="Q51" s="41858"/>
      <c r="R51" s="41858"/>
      <c r="S51" s="41858"/>
      <c r="T51" s="41858"/>
      <c r="U51" s="41858"/>
      <c r="V51" s="41858"/>
      <c r="W51" s="41858"/>
      <c r="X51" s="41858"/>
      <c r="Y51" s="41858"/>
      <c r="Z51" s="41858"/>
      <c r="AA51" s="41858"/>
      <c r="AB51" s="41858"/>
      <c r="AC51" s="41858"/>
      <c r="AD51" s="41858"/>
      <c r="AE51" s="41858"/>
      <c r="AF51" s="41858"/>
      <c r="AG51" s="41858"/>
      <c r="AH51" s="41858"/>
      <c r="AI51" s="41858"/>
      <c r="AJ51" s="41858"/>
      <c r="AK51" s="41858"/>
      <c r="AL51" s="41858"/>
      <c r="AM51" s="41858"/>
      <c r="AN51" s="41858"/>
      <c r="AO51" s="41858"/>
      <c r="AP51" s="41858"/>
      <c r="AQ51" s="41858"/>
      <c r="AR51" s="41858"/>
      <c r="AS51" s="41858"/>
      <c r="AT51" s="41858"/>
      <c r="AU51" s="41858"/>
      <c r="AV51" s="41858"/>
      <c r="AW51" s="41858"/>
      <c r="AX51" s="41858"/>
      <c r="AY51" s="41858"/>
      <c r="AZ51" s="41858"/>
      <c r="BA51" s="41858"/>
      <c r="BB51" s="41858"/>
      <c r="BC51" s="41858"/>
      <c r="BD51" s="41858"/>
      <c r="BE51" s="41858"/>
      <c r="BF51" s="41858"/>
      <c r="BG51" s="41858"/>
      <c r="BH51" s="41858"/>
      <c r="BI51" s="41858"/>
      <c r="BJ51" s="41858"/>
      <c r="BK51" s="41858"/>
      <c r="BL51" s="41858"/>
      <c r="BM51" s="41858"/>
      <c r="BN51" s="41858"/>
      <c r="BO51" s="41858"/>
      <c r="BP51" s="41858"/>
      <c r="BQ51" s="41858"/>
      <c r="BR51" s="41858"/>
      <c r="BS51" s="41858"/>
      <c r="BT51" s="41858"/>
      <c r="BU51" s="41858"/>
      <c r="BV51" s="41858"/>
      <c r="BW51" s="41858"/>
      <c r="BX51" s="41858"/>
      <c r="BY51" s="41858"/>
      <c r="BZ51" s="41858"/>
      <c r="CA51" s="41858"/>
      <c r="CB51" s="41858"/>
      <c r="CC51" s="41858"/>
      <c r="CD51" s="41858"/>
      <c r="CE51" s="41858"/>
      <c r="CF51" s="41858"/>
      <c r="CG51" s="41858"/>
      <c r="CH51" s="41858"/>
      <c r="CI51" s="41858"/>
      <c r="CJ51" s="41858"/>
      <c r="CK51" s="41858"/>
      <c r="CL51" s="41858"/>
      <c r="CM51" s="41858"/>
      <c r="CN51" s="41859"/>
    </row>
  </sheetData>
  <mergeCells count="108">
    <mergeCell ref="A44:B44"/>
    <mergeCell ref="A32:B32"/>
    <mergeCell ref="A33:B33"/>
    <mergeCell ref="A34:B34"/>
    <mergeCell ref="A36:B36"/>
    <mergeCell ref="A37:B37"/>
    <mergeCell ref="A38:B38"/>
    <mergeCell ref="A39:B39"/>
    <mergeCell ref="A41:B41"/>
    <mergeCell ref="A42:B42"/>
    <mergeCell ref="A43:B43"/>
    <mergeCell ref="A27:B27"/>
    <mergeCell ref="A28:B28"/>
    <mergeCell ref="A29:B29"/>
    <mergeCell ref="A31:B31"/>
    <mergeCell ref="A17:B17"/>
    <mergeCell ref="A18:B18"/>
    <mergeCell ref="A19:B19"/>
    <mergeCell ref="A21:B21"/>
    <mergeCell ref="A22:B22"/>
    <mergeCell ref="A24:B24"/>
    <mergeCell ref="A23:B23"/>
    <mergeCell ref="A12:B12"/>
    <mergeCell ref="A13:B13"/>
    <mergeCell ref="A26:B26"/>
    <mergeCell ref="BW8:BW9"/>
    <mergeCell ref="BX8:BY8"/>
    <mergeCell ref="A14:B14"/>
    <mergeCell ref="A16:B16"/>
    <mergeCell ref="CJ8:CK8"/>
    <mergeCell ref="BV8:BV9"/>
    <mergeCell ref="CH8:CH9"/>
    <mergeCell ref="CI8:CI9"/>
    <mergeCell ref="BL8:BM8"/>
    <mergeCell ref="BN8:BO8"/>
    <mergeCell ref="BP8:BP9"/>
    <mergeCell ref="BQ8:BQ9"/>
    <mergeCell ref="BZ8:CA8"/>
    <mergeCell ref="CB8:CB9"/>
    <mergeCell ref="CC8:CC9"/>
    <mergeCell ref="CD8:CE8"/>
    <mergeCell ref="CF8:CG8"/>
    <mergeCell ref="AZ8:BA8"/>
    <mergeCell ref="BB8:BC8"/>
    <mergeCell ref="AA8:AA9"/>
    <mergeCell ref="BR8:BS8"/>
    <mergeCell ref="BT8:BU8"/>
    <mergeCell ref="BK8:BK9"/>
    <mergeCell ref="AT8:AU8"/>
    <mergeCell ref="AV8:AW8"/>
    <mergeCell ref="CN8:CN9"/>
    <mergeCell ref="A11:B11"/>
    <mergeCell ref="CL8:CM8"/>
    <mergeCell ref="J8:K8"/>
    <mergeCell ref="L8:M8"/>
    <mergeCell ref="N8:N9"/>
    <mergeCell ref="O8:O9"/>
    <mergeCell ref="P8:Q8"/>
    <mergeCell ref="R8:S8"/>
    <mergeCell ref="AL8:AL9"/>
    <mergeCell ref="BF8:BG8"/>
    <mergeCell ref="BH8:BI8"/>
    <mergeCell ref="BJ8:BJ9"/>
    <mergeCell ref="AX8:AX9"/>
    <mergeCell ref="AY8:AY9"/>
    <mergeCell ref="AM7:AR7"/>
    <mergeCell ref="AS7:AX7"/>
    <mergeCell ref="AY7:BD7"/>
    <mergeCell ref="BE7:BJ7"/>
    <mergeCell ref="T8:T9"/>
    <mergeCell ref="U8:U9"/>
    <mergeCell ref="V8:W8"/>
    <mergeCell ref="X8:Y8"/>
    <mergeCell ref="Z8:Z9"/>
    <mergeCell ref="AP8:AQ8"/>
    <mergeCell ref="AR8:AR9"/>
    <mergeCell ref="AS8:AS9"/>
    <mergeCell ref="BD8:BD9"/>
    <mergeCell ref="BE8:BE9"/>
    <mergeCell ref="AM8:AM9"/>
    <mergeCell ref="AN8:AO8"/>
    <mergeCell ref="F8:G8"/>
    <mergeCell ref="H8:H9"/>
    <mergeCell ref="I8:I9"/>
    <mergeCell ref="AA7:AF7"/>
    <mergeCell ref="AG7:AL7"/>
    <mergeCell ref="AB8:AC8"/>
    <mergeCell ref="AD8:AE8"/>
    <mergeCell ref="AF8:AF9"/>
    <mergeCell ref="AG8:AG9"/>
    <mergeCell ref="AH8:AI8"/>
    <mergeCell ref="AJ8:AK8"/>
    <mergeCell ref="C3:D3"/>
    <mergeCell ref="C4:D4"/>
    <mergeCell ref="A47:CN51"/>
    <mergeCell ref="A6:CN6"/>
    <mergeCell ref="A7:B9"/>
    <mergeCell ref="C7:H7"/>
    <mergeCell ref="I7:N7"/>
    <mergeCell ref="O7:T7"/>
    <mergeCell ref="U7:Z7"/>
    <mergeCell ref="BK7:BP7"/>
    <mergeCell ref="BQ7:BV7"/>
    <mergeCell ref="BW7:CB7"/>
    <mergeCell ref="CC7:CH7"/>
    <mergeCell ref="CI7:CN7"/>
    <mergeCell ref="C8:C9"/>
    <mergeCell ref="D8:E8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21"/>
  <sheetViews>
    <sheetView showGridLines="0" workbookViewId="0"/>
  </sheetViews>
  <sheetFormatPr defaultRowHeight="15" x14ac:dyDescent="0.25"/>
  <cols>
    <col min="1" max="1" width="15.7109375" customWidth="1"/>
    <col min="2" max="2" width="20.7109375" customWidth="1"/>
    <col min="3" max="3" width="15.7109375" customWidth="1"/>
    <col min="4" max="6" width="20.7109375" customWidth="1"/>
    <col min="7" max="36" width="20.7109375" hidden="1" customWidth="1"/>
    <col min="37" max="46" width="20.7109375" customWidth="1"/>
    <col min="47" max="66" width="20.7109375" hidden="1" customWidth="1"/>
    <col min="67" max="70" width="20.7109375" customWidth="1"/>
    <col min="71" max="71" width="6.140625" customWidth="1"/>
    <col min="72" max="72" width="26.85546875" hidden="1" customWidth="1"/>
    <col min="73" max="75" width="9.140625" customWidth="1"/>
  </cols>
  <sheetData>
    <row r="1" spans="1:75" ht="49.5" customHeight="1" x14ac:dyDescent="0.25">
      <c r="A1" s="595"/>
      <c r="B1" s="595"/>
      <c r="C1" s="595"/>
      <c r="D1" s="42060" t="s">
        <v>215</v>
      </c>
      <c r="E1" s="42060"/>
      <c r="F1" s="42060"/>
      <c r="G1" s="42060"/>
      <c r="H1" s="42060"/>
      <c r="I1" s="42060"/>
      <c r="J1" s="42060"/>
      <c r="K1" s="42060"/>
      <c r="L1" s="42060"/>
      <c r="M1" s="42060"/>
      <c r="N1" s="42060"/>
      <c r="O1" s="42060"/>
      <c r="P1" s="42060"/>
      <c r="Q1" s="42060"/>
      <c r="R1" s="42060"/>
      <c r="S1" s="42060"/>
      <c r="T1" s="42060"/>
      <c r="U1" s="42060"/>
      <c r="V1" s="42060"/>
      <c r="W1" s="42060"/>
      <c r="X1" s="42060"/>
      <c r="Y1" s="42060"/>
      <c r="Z1" s="42060"/>
      <c r="AA1" s="42060"/>
      <c r="AB1" s="42060"/>
      <c r="AC1" s="42060"/>
      <c r="AD1" s="42060"/>
      <c r="AE1" s="42060"/>
      <c r="AF1" s="42060"/>
      <c r="AG1" s="42060"/>
      <c r="AH1" s="42060"/>
      <c r="AI1" s="42060"/>
      <c r="AJ1" s="42060"/>
      <c r="AK1" s="42060"/>
      <c r="AL1" s="42060"/>
      <c r="AM1" s="42060"/>
      <c r="AN1" s="42060"/>
      <c r="AO1" s="42060"/>
      <c r="AP1" s="42060"/>
      <c r="AQ1" s="42060"/>
      <c r="AR1" s="42060"/>
      <c r="AS1" s="42060"/>
      <c r="AT1" s="42060"/>
      <c r="AU1" s="42060"/>
      <c r="AV1" s="42060"/>
      <c r="AW1" s="42060"/>
      <c r="AX1" s="42060"/>
      <c r="AY1" s="42060"/>
      <c r="AZ1" s="42060"/>
      <c r="BA1" s="42060"/>
      <c r="BB1" s="42060"/>
      <c r="BC1" s="42060"/>
      <c r="BD1" s="42060"/>
      <c r="BE1" s="42060"/>
      <c r="BF1" s="42060"/>
      <c r="BG1" s="42060"/>
      <c r="BH1" s="42060"/>
      <c r="BI1" s="42060"/>
      <c r="BJ1" s="42060"/>
      <c r="BK1" s="42060"/>
      <c r="BL1" s="42060"/>
      <c r="BM1" s="42060"/>
      <c r="BN1" s="42060"/>
      <c r="BO1" s="42060"/>
      <c r="BP1" s="42060"/>
      <c r="BQ1" s="42060"/>
      <c r="BR1" s="42060"/>
      <c r="BS1" s="596"/>
      <c r="BT1" s="597"/>
      <c r="BU1" s="596"/>
      <c r="BV1" s="596"/>
      <c r="BW1" s="596"/>
    </row>
    <row r="2" spans="1:75" ht="15" customHeight="1" x14ac:dyDescent="0.25">
      <c r="A2" s="598"/>
      <c r="B2" s="598"/>
      <c r="C2" s="598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  <c r="AZ2" s="599"/>
      <c r="BA2" s="599"/>
      <c r="BB2" s="599"/>
      <c r="BC2" s="599"/>
      <c r="BD2" s="599"/>
      <c r="BE2" s="599"/>
      <c r="BF2" s="599"/>
      <c r="BG2" s="599"/>
      <c r="BH2" s="599"/>
      <c r="BI2" s="599"/>
      <c r="BJ2" s="599"/>
      <c r="BK2" s="599"/>
      <c r="BL2" s="599"/>
      <c r="BM2" s="599"/>
      <c r="BN2" s="599"/>
      <c r="BO2" s="599"/>
      <c r="BP2" s="599"/>
      <c r="BQ2" s="599"/>
      <c r="BR2" s="599"/>
      <c r="BS2" s="598"/>
      <c r="BT2" s="600"/>
      <c r="BU2" s="598"/>
      <c r="BV2" s="598"/>
      <c r="BW2" s="598"/>
    </row>
    <row r="3" spans="1:75" ht="19.5" customHeight="1" x14ac:dyDescent="0.25">
      <c r="A3" s="601" t="s">
        <v>1</v>
      </c>
      <c r="B3" s="602" t="s">
        <v>2</v>
      </c>
      <c r="C3" s="41793">
        <v>2021</v>
      </c>
      <c r="D3" s="41794"/>
      <c r="E3" s="603"/>
      <c r="F3" s="603"/>
      <c r="G3" s="604"/>
      <c r="H3" s="604"/>
      <c r="I3" s="604"/>
      <c r="J3" s="604"/>
      <c r="K3" s="604"/>
      <c r="L3" s="604"/>
      <c r="M3" s="604"/>
      <c r="N3" s="604"/>
      <c r="O3" s="604"/>
      <c r="P3" s="598"/>
      <c r="Q3" s="598"/>
      <c r="R3" s="604"/>
      <c r="S3" s="598"/>
      <c r="T3" s="605"/>
      <c r="U3" s="605"/>
      <c r="V3" s="604"/>
      <c r="W3" s="605"/>
      <c r="X3" s="604"/>
      <c r="Y3" s="604"/>
      <c r="Z3" s="598"/>
      <c r="AA3" s="604"/>
      <c r="AB3" s="604"/>
      <c r="AC3" s="604"/>
      <c r="AD3" s="605"/>
      <c r="AE3" s="606"/>
      <c r="AF3" s="598"/>
      <c r="AG3" s="598"/>
      <c r="AH3" s="606"/>
      <c r="AI3" s="598"/>
      <c r="AJ3" s="605"/>
      <c r="AK3" s="605"/>
      <c r="AL3" s="606"/>
      <c r="AM3" s="605"/>
      <c r="AN3" s="606"/>
      <c r="AO3" s="606"/>
      <c r="AP3" s="598"/>
      <c r="AQ3" s="606"/>
      <c r="AR3" s="604"/>
      <c r="AS3" s="604"/>
      <c r="AT3" s="604"/>
      <c r="AU3" s="604"/>
      <c r="AV3" s="604"/>
      <c r="AW3" s="604"/>
      <c r="AX3" s="604"/>
      <c r="AY3" s="604"/>
      <c r="AZ3" s="604"/>
      <c r="BA3" s="604"/>
      <c r="BB3" s="604"/>
      <c r="BC3" s="604"/>
      <c r="BD3" s="604"/>
      <c r="BE3" s="604"/>
      <c r="BF3" s="604"/>
      <c r="BG3" s="604"/>
      <c r="BH3" s="604"/>
      <c r="BI3" s="604"/>
      <c r="BJ3" s="604"/>
      <c r="BK3" s="604"/>
      <c r="BL3" s="607"/>
      <c r="BM3" s="607"/>
      <c r="BN3" s="607"/>
      <c r="BO3" s="607"/>
      <c r="BP3" s="607"/>
      <c r="BQ3" s="607"/>
      <c r="BR3" s="607"/>
      <c r="BS3" s="607"/>
      <c r="BT3" s="608"/>
      <c r="BU3" s="607"/>
      <c r="BV3" s="607"/>
      <c r="BW3" s="607"/>
    </row>
    <row r="4" spans="1:75" ht="19.5" customHeight="1" x14ac:dyDescent="0.25">
      <c r="A4" s="601" t="s">
        <v>3</v>
      </c>
      <c r="B4" s="609">
        <v>14101</v>
      </c>
      <c r="C4" s="41795" t="s">
        <v>4</v>
      </c>
      <c r="D4" s="41796"/>
      <c r="E4" s="610"/>
      <c r="F4" s="610"/>
      <c r="G4" s="611"/>
      <c r="H4" s="611"/>
      <c r="I4" s="611"/>
      <c r="J4" s="611"/>
      <c r="K4" s="611"/>
      <c r="L4" s="611"/>
      <c r="M4" s="611"/>
      <c r="N4" s="604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2"/>
      <c r="AC4" s="612"/>
      <c r="AD4" s="611"/>
      <c r="AE4" s="612"/>
      <c r="AF4" s="611"/>
      <c r="AG4" s="611"/>
      <c r="AH4" s="611"/>
      <c r="AI4" s="611"/>
      <c r="AJ4" s="611"/>
      <c r="AK4" s="611"/>
      <c r="AL4" s="612"/>
      <c r="AM4" s="611"/>
      <c r="AN4" s="611"/>
      <c r="AO4" s="611"/>
      <c r="AP4" s="611"/>
      <c r="AQ4" s="611"/>
      <c r="AR4" s="612"/>
      <c r="AS4" s="612"/>
      <c r="AT4" s="611"/>
      <c r="AU4" s="611"/>
      <c r="AV4" s="611"/>
      <c r="AW4" s="611"/>
      <c r="AX4" s="598"/>
      <c r="AY4" s="598"/>
      <c r="AZ4" s="598"/>
      <c r="BA4" s="598"/>
      <c r="BB4" s="598"/>
      <c r="BC4" s="598"/>
      <c r="BD4" s="598"/>
      <c r="BE4" s="598"/>
      <c r="BF4" s="598"/>
      <c r="BG4" s="598"/>
      <c r="BH4" s="604"/>
      <c r="BI4" s="604"/>
      <c r="BJ4" s="604"/>
      <c r="BK4" s="604"/>
      <c r="BL4" s="607"/>
      <c r="BM4" s="607"/>
      <c r="BN4" s="607"/>
      <c r="BO4" s="607"/>
      <c r="BP4" s="607"/>
      <c r="BQ4" s="607"/>
      <c r="BR4" s="607"/>
      <c r="BS4" s="607"/>
      <c r="BT4" s="608"/>
      <c r="BU4" s="607"/>
      <c r="BV4" s="607"/>
      <c r="BW4" s="607"/>
    </row>
    <row r="5" spans="1:75" ht="15" customHeight="1" x14ac:dyDescent="0.25">
      <c r="A5" s="598"/>
      <c r="B5" s="598"/>
      <c r="C5" s="598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599"/>
      <c r="AP5" s="599"/>
      <c r="AQ5" s="599"/>
      <c r="AR5" s="599"/>
      <c r="AS5" s="599"/>
      <c r="AT5" s="599"/>
      <c r="AU5" s="599"/>
      <c r="AV5" s="599"/>
      <c r="AW5" s="599"/>
      <c r="AX5" s="599"/>
      <c r="AY5" s="599"/>
      <c r="AZ5" s="599"/>
      <c r="BA5" s="599"/>
      <c r="BB5" s="599"/>
      <c r="BC5" s="599"/>
      <c r="BD5" s="599"/>
      <c r="BE5" s="599"/>
      <c r="BF5" s="599"/>
      <c r="BG5" s="599"/>
      <c r="BH5" s="599"/>
      <c r="BI5" s="599"/>
      <c r="BJ5" s="599"/>
      <c r="BK5" s="599"/>
      <c r="BL5" s="599"/>
      <c r="BM5" s="599"/>
      <c r="BN5" s="599"/>
      <c r="BO5" s="599"/>
      <c r="BP5" s="599"/>
      <c r="BQ5" s="599"/>
      <c r="BR5" s="599"/>
      <c r="BS5" s="598"/>
      <c r="BT5" s="600"/>
      <c r="BU5" s="598"/>
      <c r="BV5" s="598"/>
      <c r="BW5" s="598"/>
    </row>
    <row r="6" spans="1:75" ht="34.5" customHeight="1" x14ac:dyDescent="0.25">
      <c r="A6" s="42061" t="s">
        <v>216</v>
      </c>
      <c r="B6" s="42061"/>
      <c r="C6" s="42061"/>
      <c r="D6" s="42061"/>
      <c r="E6" s="42061"/>
      <c r="F6" s="42061"/>
      <c r="G6" s="42061"/>
      <c r="H6" s="42061"/>
      <c r="I6" s="42061"/>
      <c r="J6" s="42061"/>
      <c r="K6" s="42061"/>
      <c r="L6" s="42061"/>
      <c r="M6" s="42061"/>
      <c r="N6" s="42061"/>
      <c r="O6" s="42061"/>
      <c r="P6" s="42061"/>
      <c r="Q6" s="42061"/>
      <c r="R6" s="42061"/>
      <c r="S6" s="42061"/>
      <c r="T6" s="42061"/>
      <c r="U6" s="42061"/>
      <c r="V6" s="42061"/>
      <c r="W6" s="42061"/>
      <c r="X6" s="42061"/>
      <c r="Y6" s="42061"/>
      <c r="Z6" s="42061"/>
      <c r="AA6" s="42061"/>
      <c r="AB6" s="42061"/>
      <c r="AC6" s="42061"/>
      <c r="AD6" s="42061"/>
      <c r="AE6" s="42061"/>
      <c r="AF6" s="42061"/>
      <c r="AG6" s="42061"/>
      <c r="AH6" s="42061"/>
      <c r="AI6" s="42061"/>
      <c r="AJ6" s="42061"/>
      <c r="AK6" s="42061"/>
      <c r="AL6" s="42061"/>
      <c r="AM6" s="42061"/>
      <c r="AN6" s="42061"/>
      <c r="AO6" s="42061"/>
      <c r="AP6" s="42061"/>
      <c r="AQ6" s="42061"/>
      <c r="AR6" s="42061"/>
      <c r="AS6" s="42061"/>
      <c r="AT6" s="42061"/>
      <c r="AU6" s="42061"/>
      <c r="AV6" s="42061"/>
      <c r="AW6" s="42061"/>
      <c r="AX6" s="42061"/>
      <c r="AY6" s="42061"/>
      <c r="AZ6" s="42061"/>
      <c r="BA6" s="42061"/>
      <c r="BB6" s="42061"/>
      <c r="BC6" s="42061"/>
      <c r="BD6" s="42061"/>
      <c r="BE6" s="42061"/>
      <c r="BF6" s="42061"/>
      <c r="BG6" s="42061"/>
      <c r="BH6" s="42061"/>
      <c r="BI6" s="42061"/>
      <c r="BJ6" s="42061"/>
      <c r="BK6" s="42061"/>
      <c r="BL6" s="42061"/>
      <c r="BM6" s="42061"/>
      <c r="BN6" s="42061"/>
      <c r="BO6" s="42061"/>
      <c r="BP6" s="42061"/>
      <c r="BQ6" s="42061"/>
      <c r="BR6" s="42061"/>
      <c r="BS6" s="613"/>
      <c r="BT6" s="600"/>
      <c r="BU6" s="613"/>
      <c r="BV6" s="613"/>
      <c r="BW6" s="613"/>
    </row>
    <row r="7" spans="1:75" ht="39.75" customHeight="1" x14ac:dyDescent="0.25">
      <c r="A7" s="42063" t="s">
        <v>217</v>
      </c>
      <c r="B7" s="42064"/>
      <c r="C7" s="42065"/>
      <c r="D7" s="42075" t="s">
        <v>218</v>
      </c>
      <c r="E7" s="42076"/>
      <c r="F7" s="42077"/>
      <c r="G7" s="42062" t="s">
        <v>219</v>
      </c>
      <c r="H7" s="42062"/>
      <c r="I7" s="42062"/>
      <c r="J7" s="42062"/>
      <c r="K7" s="42062"/>
      <c r="L7" s="42062" t="s">
        <v>220</v>
      </c>
      <c r="M7" s="42062"/>
      <c r="N7" s="42062"/>
      <c r="O7" s="42062"/>
      <c r="P7" s="42062"/>
      <c r="Q7" s="42062" t="s">
        <v>221</v>
      </c>
      <c r="R7" s="42062"/>
      <c r="S7" s="42062"/>
      <c r="T7" s="42062"/>
      <c r="U7" s="42062"/>
      <c r="V7" s="42062" t="s">
        <v>222</v>
      </c>
      <c r="W7" s="42062"/>
      <c r="X7" s="42062"/>
      <c r="Y7" s="42062"/>
      <c r="Z7" s="42062"/>
      <c r="AA7" s="42062" t="s">
        <v>223</v>
      </c>
      <c r="AB7" s="42062"/>
      <c r="AC7" s="42062"/>
      <c r="AD7" s="42062"/>
      <c r="AE7" s="42062"/>
      <c r="AF7" s="42062" t="s">
        <v>224</v>
      </c>
      <c r="AG7" s="42062"/>
      <c r="AH7" s="42062"/>
      <c r="AI7" s="42062"/>
      <c r="AJ7" s="42062"/>
      <c r="AK7" s="42062" t="s">
        <v>225</v>
      </c>
      <c r="AL7" s="42062"/>
      <c r="AM7" s="42062"/>
      <c r="AN7" s="42062"/>
      <c r="AO7" s="42062"/>
      <c r="AP7" s="42062" t="s">
        <v>226</v>
      </c>
      <c r="AQ7" s="42062"/>
      <c r="AR7" s="42062"/>
      <c r="AS7" s="42062"/>
      <c r="AT7" s="42062"/>
      <c r="AU7" s="42062" t="s">
        <v>227</v>
      </c>
      <c r="AV7" s="42062"/>
      <c r="AW7" s="42062"/>
      <c r="AX7" s="42062"/>
      <c r="AY7" s="42062"/>
      <c r="AZ7" s="42062" t="s">
        <v>228</v>
      </c>
      <c r="BA7" s="42062"/>
      <c r="BB7" s="42062"/>
      <c r="BC7" s="42062"/>
      <c r="BD7" s="42062"/>
      <c r="BE7" s="42062" t="s">
        <v>229</v>
      </c>
      <c r="BF7" s="42062"/>
      <c r="BG7" s="42062"/>
      <c r="BH7" s="42062"/>
      <c r="BI7" s="42062"/>
      <c r="BJ7" s="42062" t="s">
        <v>230</v>
      </c>
      <c r="BK7" s="42062"/>
      <c r="BL7" s="42062"/>
      <c r="BM7" s="42062"/>
      <c r="BN7" s="42062"/>
      <c r="BO7" s="41927" t="s">
        <v>231</v>
      </c>
      <c r="BP7" s="41927"/>
      <c r="BQ7" s="41927"/>
      <c r="BR7" s="41810" t="s">
        <v>232</v>
      </c>
      <c r="BS7" s="598"/>
      <c r="BT7" s="614" t="s">
        <v>233</v>
      </c>
      <c r="BU7" s="598"/>
      <c r="BV7" s="598"/>
      <c r="BW7" s="598"/>
    </row>
    <row r="8" spans="1:75" ht="24.75" customHeight="1" x14ac:dyDescent="0.25">
      <c r="A8" s="42066"/>
      <c r="B8" s="42067"/>
      <c r="C8" s="42068"/>
      <c r="D8" s="41927" t="s">
        <v>234</v>
      </c>
      <c r="E8" s="41896" t="s">
        <v>235</v>
      </c>
      <c r="F8" s="41896" t="s">
        <v>236</v>
      </c>
      <c r="G8" s="41808" t="s">
        <v>237</v>
      </c>
      <c r="H8" s="42072" t="s">
        <v>56</v>
      </c>
      <c r="I8" s="42072" t="s">
        <v>57</v>
      </c>
      <c r="J8" s="42072" t="s">
        <v>235</v>
      </c>
      <c r="K8" s="42072" t="s">
        <v>236</v>
      </c>
      <c r="L8" s="41808" t="s">
        <v>237</v>
      </c>
      <c r="M8" s="42072" t="s">
        <v>56</v>
      </c>
      <c r="N8" s="42072" t="s">
        <v>57</v>
      </c>
      <c r="O8" s="42072" t="s">
        <v>235</v>
      </c>
      <c r="P8" s="42072" t="s">
        <v>236</v>
      </c>
      <c r="Q8" s="41808" t="s">
        <v>237</v>
      </c>
      <c r="R8" s="42072" t="s">
        <v>56</v>
      </c>
      <c r="S8" s="42072" t="s">
        <v>57</v>
      </c>
      <c r="T8" s="42072" t="s">
        <v>235</v>
      </c>
      <c r="U8" s="42072" t="s">
        <v>236</v>
      </c>
      <c r="V8" s="41808" t="s">
        <v>237</v>
      </c>
      <c r="W8" s="42072" t="s">
        <v>56</v>
      </c>
      <c r="X8" s="42072" t="s">
        <v>57</v>
      </c>
      <c r="Y8" s="42072" t="s">
        <v>235</v>
      </c>
      <c r="Z8" s="42072" t="s">
        <v>236</v>
      </c>
      <c r="AA8" s="41808" t="s">
        <v>237</v>
      </c>
      <c r="AB8" s="42072" t="s">
        <v>56</v>
      </c>
      <c r="AC8" s="42072" t="s">
        <v>57</v>
      </c>
      <c r="AD8" s="42072" t="s">
        <v>235</v>
      </c>
      <c r="AE8" s="42072" t="s">
        <v>236</v>
      </c>
      <c r="AF8" s="41808" t="s">
        <v>237</v>
      </c>
      <c r="AG8" s="42072" t="s">
        <v>56</v>
      </c>
      <c r="AH8" s="42072" t="s">
        <v>57</v>
      </c>
      <c r="AI8" s="42072" t="s">
        <v>235</v>
      </c>
      <c r="AJ8" s="42072" t="s">
        <v>236</v>
      </c>
      <c r="AK8" s="41808" t="s">
        <v>237</v>
      </c>
      <c r="AL8" s="42072" t="s">
        <v>56</v>
      </c>
      <c r="AM8" s="42072" t="s">
        <v>57</v>
      </c>
      <c r="AN8" s="42072" t="s">
        <v>235</v>
      </c>
      <c r="AO8" s="42072" t="s">
        <v>236</v>
      </c>
      <c r="AP8" s="41808" t="s">
        <v>237</v>
      </c>
      <c r="AQ8" s="42072" t="s">
        <v>56</v>
      </c>
      <c r="AR8" s="42072" t="s">
        <v>57</v>
      </c>
      <c r="AS8" s="42072" t="s">
        <v>235</v>
      </c>
      <c r="AT8" s="42072" t="s">
        <v>236</v>
      </c>
      <c r="AU8" s="41808" t="s">
        <v>237</v>
      </c>
      <c r="AV8" s="42072" t="s">
        <v>56</v>
      </c>
      <c r="AW8" s="42072" t="s">
        <v>57</v>
      </c>
      <c r="AX8" s="42072" t="s">
        <v>235</v>
      </c>
      <c r="AY8" s="42072" t="s">
        <v>236</v>
      </c>
      <c r="AZ8" s="41808" t="s">
        <v>237</v>
      </c>
      <c r="BA8" s="42072" t="s">
        <v>56</v>
      </c>
      <c r="BB8" s="42072" t="s">
        <v>57</v>
      </c>
      <c r="BC8" s="42072" t="s">
        <v>235</v>
      </c>
      <c r="BD8" s="42072" t="s">
        <v>236</v>
      </c>
      <c r="BE8" s="41808" t="s">
        <v>237</v>
      </c>
      <c r="BF8" s="42072" t="s">
        <v>56</v>
      </c>
      <c r="BG8" s="42072" t="s">
        <v>57</v>
      </c>
      <c r="BH8" s="42072" t="s">
        <v>235</v>
      </c>
      <c r="BI8" s="42072" t="s">
        <v>236</v>
      </c>
      <c r="BJ8" s="41808" t="s">
        <v>237</v>
      </c>
      <c r="BK8" s="42072" t="s">
        <v>56</v>
      </c>
      <c r="BL8" s="42072" t="s">
        <v>57</v>
      </c>
      <c r="BM8" s="42072" t="s">
        <v>235</v>
      </c>
      <c r="BN8" s="42072" t="s">
        <v>236</v>
      </c>
      <c r="BO8" s="41927" t="s">
        <v>237</v>
      </c>
      <c r="BP8" s="41927" t="s">
        <v>235</v>
      </c>
      <c r="BQ8" s="41927" t="s">
        <v>236</v>
      </c>
      <c r="BR8" s="41848"/>
      <c r="BS8" s="598"/>
      <c r="BT8" s="41984" t="s">
        <v>238</v>
      </c>
      <c r="BU8" s="598"/>
      <c r="BV8" s="598"/>
      <c r="BW8" s="598"/>
    </row>
    <row r="9" spans="1:75" ht="24.75" customHeight="1" x14ac:dyDescent="0.25">
      <c r="A9" s="42069"/>
      <c r="B9" s="42070"/>
      <c r="C9" s="42071"/>
      <c r="D9" s="42062"/>
      <c r="E9" s="42074"/>
      <c r="F9" s="42074"/>
      <c r="G9" s="41809"/>
      <c r="H9" s="42073"/>
      <c r="I9" s="42073"/>
      <c r="J9" s="42073"/>
      <c r="K9" s="42073"/>
      <c r="L9" s="41809"/>
      <c r="M9" s="42073"/>
      <c r="N9" s="42073"/>
      <c r="O9" s="42073"/>
      <c r="P9" s="42073"/>
      <c r="Q9" s="41809"/>
      <c r="R9" s="42073"/>
      <c r="S9" s="42073"/>
      <c r="T9" s="42073"/>
      <c r="U9" s="42073"/>
      <c r="V9" s="41809"/>
      <c r="W9" s="42073"/>
      <c r="X9" s="42073"/>
      <c r="Y9" s="42073"/>
      <c r="Z9" s="42073"/>
      <c r="AA9" s="41809"/>
      <c r="AB9" s="42073"/>
      <c r="AC9" s="42073"/>
      <c r="AD9" s="42073"/>
      <c r="AE9" s="42073"/>
      <c r="AF9" s="41809"/>
      <c r="AG9" s="42073"/>
      <c r="AH9" s="42073"/>
      <c r="AI9" s="42073"/>
      <c r="AJ9" s="42073"/>
      <c r="AK9" s="41809"/>
      <c r="AL9" s="42073"/>
      <c r="AM9" s="42073"/>
      <c r="AN9" s="42073"/>
      <c r="AO9" s="42073"/>
      <c r="AP9" s="41809"/>
      <c r="AQ9" s="42073"/>
      <c r="AR9" s="42073"/>
      <c r="AS9" s="42073"/>
      <c r="AT9" s="42073"/>
      <c r="AU9" s="41809"/>
      <c r="AV9" s="42073"/>
      <c r="AW9" s="42073"/>
      <c r="AX9" s="42073"/>
      <c r="AY9" s="42073"/>
      <c r="AZ9" s="41809"/>
      <c r="BA9" s="42073"/>
      <c r="BB9" s="42073"/>
      <c r="BC9" s="42073"/>
      <c r="BD9" s="42073"/>
      <c r="BE9" s="41809"/>
      <c r="BF9" s="42073"/>
      <c r="BG9" s="42073"/>
      <c r="BH9" s="42073"/>
      <c r="BI9" s="42073"/>
      <c r="BJ9" s="41809"/>
      <c r="BK9" s="42073"/>
      <c r="BL9" s="42073"/>
      <c r="BM9" s="42073"/>
      <c r="BN9" s="42073"/>
      <c r="BO9" s="41927"/>
      <c r="BP9" s="41927"/>
      <c r="BQ9" s="41927"/>
      <c r="BR9" s="41843"/>
      <c r="BS9" s="598"/>
      <c r="BT9" s="41984"/>
      <c r="BU9" s="598"/>
      <c r="BV9" s="598"/>
      <c r="BW9" s="598"/>
    </row>
    <row r="10" spans="1:75" ht="19.5" customHeight="1" x14ac:dyDescent="0.25">
      <c r="A10" s="41828" t="s">
        <v>58</v>
      </c>
      <c r="B10" s="42058"/>
      <c r="C10" s="42058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615"/>
      <c r="AL10" s="615"/>
      <c r="AM10" s="615"/>
      <c r="AN10" s="615"/>
      <c r="AO10" s="615"/>
      <c r="AP10" s="615"/>
      <c r="AQ10" s="615"/>
      <c r="AR10" s="615"/>
      <c r="AS10" s="615"/>
      <c r="AT10" s="615"/>
      <c r="AU10" s="615"/>
      <c r="AV10" s="615"/>
      <c r="AW10" s="615"/>
      <c r="AX10" s="615"/>
      <c r="AY10" s="615"/>
      <c r="AZ10" s="615"/>
      <c r="BA10" s="615"/>
      <c r="BB10" s="615"/>
      <c r="BC10" s="615"/>
      <c r="BD10" s="615"/>
      <c r="BE10" s="615"/>
      <c r="BF10" s="615"/>
      <c r="BG10" s="615"/>
      <c r="BH10" s="615"/>
      <c r="BI10" s="615"/>
      <c r="BJ10" s="615"/>
      <c r="BK10" s="615"/>
      <c r="BL10" s="615"/>
      <c r="BM10" s="615"/>
      <c r="BN10" s="615"/>
      <c r="BO10" s="615"/>
      <c r="BP10" s="615"/>
      <c r="BQ10" s="615"/>
      <c r="BR10" s="615"/>
      <c r="BS10" s="598"/>
      <c r="BT10" s="616"/>
      <c r="BU10" s="598"/>
      <c r="BV10" s="598"/>
      <c r="BW10" s="598"/>
    </row>
    <row r="11" spans="1:75" ht="19.5" customHeight="1" x14ac:dyDescent="0.25">
      <c r="A11" s="42031" t="s">
        <v>239</v>
      </c>
      <c r="B11" s="42000"/>
      <c r="C11" s="42001"/>
      <c r="D11" s="617">
        <f>DB_PESSOAL_V.2021!D179</f>
        <v>429</v>
      </c>
      <c r="E11" s="617">
        <f>DB_PESSOAL_V.2021!E179</f>
        <v>424</v>
      </c>
      <c r="F11" s="618">
        <f>D11-E11</f>
        <v>5</v>
      </c>
      <c r="G11" s="619">
        <f>D11</f>
        <v>429</v>
      </c>
      <c r="H11" s="620">
        <f>MOV_PROVIMENTO_E_VACANCIA!$D$23+MOV_REDISTRIBUIÇÃO!$E$24</f>
        <v>1</v>
      </c>
      <c r="I11" s="620">
        <f>MOV_PROVIMENTO_E_VACANCIA!$E$23+MOV_REDISTRIBUIÇÃO!$D$24</f>
        <v>0</v>
      </c>
      <c r="J11" s="621">
        <f>E11+H11-I11</f>
        <v>425</v>
      </c>
      <c r="K11" s="622">
        <f>G11-J11</f>
        <v>4</v>
      </c>
      <c r="L11" s="619">
        <f>G11</f>
        <v>429</v>
      </c>
      <c r="M11" s="620">
        <f>MOV_PROVIMENTO_E_VACANCIA!$F$23+MOV_REDISTRIBUIÇÃO!$G$24</f>
        <v>0</v>
      </c>
      <c r="N11" s="620">
        <f>MOV_PROVIMENTO_E_VACANCIA!$G$23+MOV_REDISTRIBUIÇÃO!$F$24</f>
        <v>0</v>
      </c>
      <c r="O11" s="621">
        <f>J11+M11-N11</f>
        <v>425</v>
      </c>
      <c r="P11" s="622">
        <f>L11-O11</f>
        <v>4</v>
      </c>
      <c r="Q11" s="619">
        <f>L11</f>
        <v>429</v>
      </c>
      <c r="R11" s="620">
        <f>MOV_PROVIMENTO_E_VACANCIA!$H$23+MOV_REDISTRIBUIÇÃO!$I$24</f>
        <v>0</v>
      </c>
      <c r="S11" s="620">
        <f>MOV_PROVIMENTO_E_VACANCIA!$I$23+MOV_REDISTRIBUIÇÃO!$H$24</f>
        <v>2</v>
      </c>
      <c r="T11" s="621">
        <f>O11+R11-S11</f>
        <v>423</v>
      </c>
      <c r="U11" s="622">
        <f>Q11-T11</f>
        <v>6</v>
      </c>
      <c r="V11" s="619">
        <f>Q11</f>
        <v>429</v>
      </c>
      <c r="W11" s="620">
        <f>MOV_PROVIMENTO_E_VACANCIA!$J$23+MOV_REDISTRIBUIÇÃO!$K$24</f>
        <v>0</v>
      </c>
      <c r="X11" s="620">
        <f>MOV_PROVIMENTO_E_VACANCIA!$K$23+MOV_REDISTRIBUIÇÃO!$J$24</f>
        <v>0</v>
      </c>
      <c r="Y11" s="621">
        <f>T11+W11-X11</f>
        <v>423</v>
      </c>
      <c r="Z11" s="622">
        <f>V11-Y11</f>
        <v>6</v>
      </c>
      <c r="AA11" s="619">
        <f>V11</f>
        <v>429</v>
      </c>
      <c r="AB11" s="620">
        <f>MOV_PROVIMENTO_E_VACANCIA!$L$23+MOV_REDISTRIBUIÇÃO!$M$24</f>
        <v>1</v>
      </c>
      <c r="AC11" s="620">
        <f>MOV_PROVIMENTO_E_VACANCIA!$M$23+MOV_REDISTRIBUIÇÃO!$L$24</f>
        <v>1</v>
      </c>
      <c r="AD11" s="621">
        <f>Y11+AB11-AC11</f>
        <v>423</v>
      </c>
      <c r="AE11" s="622">
        <f>AA11-AD11</f>
        <v>6</v>
      </c>
      <c r="AF11" s="619">
        <f>AA11</f>
        <v>429</v>
      </c>
      <c r="AG11" s="620">
        <f>MOV_PROVIMENTO_E_VACANCIA!$N$23+MOV_REDISTRIBUIÇÃO!$O$24</f>
        <v>1</v>
      </c>
      <c r="AH11" s="620">
        <f>MOV_PROVIMENTO_E_VACANCIA!$O$23+MOV_REDISTRIBUIÇÃO!$N$24</f>
        <v>0</v>
      </c>
      <c r="AI11" s="621">
        <f>AD11+AG11-AH11</f>
        <v>424</v>
      </c>
      <c r="AJ11" s="622">
        <f>AF11-AI11</f>
        <v>5</v>
      </c>
      <c r="AK11" s="619">
        <f>AF11</f>
        <v>429</v>
      </c>
      <c r="AL11" s="620">
        <f>MOV_PROVIMENTO_E_VACANCIA!$P$23+MOV_REDISTRIBUIÇÃO!$Q$24</f>
        <v>1</v>
      </c>
      <c r="AM11" s="620">
        <f>MOV_PROVIMENTO_E_VACANCIA!$Q$23+MOV_REDISTRIBUIÇÃO!$P$24</f>
        <v>0</v>
      </c>
      <c r="AN11" s="621">
        <f>AI11+AL11-AM11</f>
        <v>425</v>
      </c>
      <c r="AO11" s="622">
        <f>AK11-AN11</f>
        <v>4</v>
      </c>
      <c r="AP11" s="619">
        <f>AK11</f>
        <v>429</v>
      </c>
      <c r="AQ11" s="620">
        <f>MOV_PROVIMENTO_E_VACANCIA!$R$23+MOV_REDISTRIBUIÇÃO!$S$24</f>
        <v>0</v>
      </c>
      <c r="AR11" s="620">
        <f>MOV_PROVIMENTO_E_VACANCIA!$S$23+MOV_REDISTRIBUIÇÃO!$R$24</f>
        <v>0</v>
      </c>
      <c r="AS11" s="621">
        <f>AN11+AQ11-AR11</f>
        <v>425</v>
      </c>
      <c r="AT11" s="622">
        <f>AP11-AS11</f>
        <v>4</v>
      </c>
      <c r="AU11" s="619">
        <f>AP11</f>
        <v>429</v>
      </c>
      <c r="AV11" s="620">
        <f>MOV_PROVIMENTO_E_VACANCIA!$T$23+MOV_REDISTRIBUIÇÃO!$U$24</f>
        <v>0</v>
      </c>
      <c r="AW11" s="620">
        <f>MOV_PROVIMENTO_E_VACANCIA!$U$23+MOV_REDISTRIBUIÇÃO!$T$24</f>
        <v>0</v>
      </c>
      <c r="AX11" s="621">
        <f>AS11+AV11-AW11</f>
        <v>425</v>
      </c>
      <c r="AY11" s="622">
        <f>AU11-AX11</f>
        <v>4</v>
      </c>
      <c r="AZ11" s="619">
        <f>AU11</f>
        <v>429</v>
      </c>
      <c r="BA11" s="620">
        <f>MOV_PROVIMENTO_E_VACANCIA!$V$23+MOV_REDISTRIBUIÇÃO!$W$24</f>
        <v>0</v>
      </c>
      <c r="BB11" s="620">
        <f>MOV_PROVIMENTO_E_VACANCIA!$W$23+MOV_REDISTRIBUIÇÃO!$V$24</f>
        <v>0</v>
      </c>
      <c r="BC11" s="621">
        <f>AX11+BA11-BB11</f>
        <v>425</v>
      </c>
      <c r="BD11" s="622">
        <f>AZ11-BC11</f>
        <v>4</v>
      </c>
      <c r="BE11" s="619">
        <f>AZ11</f>
        <v>429</v>
      </c>
      <c r="BF11" s="620">
        <f>MOV_PROVIMENTO_E_VACANCIA!$X$23+MOV_REDISTRIBUIÇÃO!$Y$24</f>
        <v>0</v>
      </c>
      <c r="BG11" s="620">
        <f>MOV_PROVIMENTO_E_VACANCIA!$Y$23+MOV_REDISTRIBUIÇÃO!$X$24</f>
        <v>0</v>
      </c>
      <c r="BH11" s="621">
        <f>BC11+BF11-BG11</f>
        <v>425</v>
      </c>
      <c r="BI11" s="622">
        <f>BE11-BH11</f>
        <v>4</v>
      </c>
      <c r="BJ11" s="619">
        <f>BE11</f>
        <v>429</v>
      </c>
      <c r="BK11" s="620">
        <f>MOV_PROVIMENTO_E_VACANCIA!$Z$23+MOV_REDISTRIBUIÇÃO!$AA$24</f>
        <v>0</v>
      </c>
      <c r="BL11" s="620">
        <f>MOV_PROVIMENTO_E_VACANCIA!$AA$23+MOV_REDISTRIBUIÇÃO!$Z$24</f>
        <v>0</v>
      </c>
      <c r="BM11" s="621">
        <f>BH11+BK11-BL11</f>
        <v>425</v>
      </c>
      <c r="BN11" s="622">
        <f>BJ11-BM11</f>
        <v>4</v>
      </c>
      <c r="BO11" s="619">
        <f>BJ11</f>
        <v>429</v>
      </c>
      <c r="BP11" s="621">
        <f t="shared" ref="BP11:BQ13" si="0">BM11</f>
        <v>425</v>
      </c>
      <c r="BQ11" s="622">
        <f t="shared" si="0"/>
        <v>4</v>
      </c>
      <c r="BR11" s="623">
        <v>0</v>
      </c>
      <c r="BS11" s="598"/>
      <c r="BT11" s="616">
        <f>BP11+BQ11</f>
        <v>429</v>
      </c>
      <c r="BU11" s="624"/>
      <c r="BV11" s="598"/>
      <c r="BW11" s="598"/>
    </row>
    <row r="12" spans="1:75" ht="19.5" customHeight="1" x14ac:dyDescent="0.25">
      <c r="A12" s="42041" t="s">
        <v>240</v>
      </c>
      <c r="B12" s="41994"/>
      <c r="C12" s="41995"/>
      <c r="D12" s="625">
        <f>DB_PESSOAL_V.2021!D180</f>
        <v>468</v>
      </c>
      <c r="E12" s="625">
        <f>DB_PESSOAL_V.2021!E180</f>
        <v>450</v>
      </c>
      <c r="F12" s="626">
        <f>D12-E12</f>
        <v>18</v>
      </c>
      <c r="G12" s="627">
        <f>D12</f>
        <v>468</v>
      </c>
      <c r="H12" s="628">
        <f>MOV_PROVIMENTO_E_VACANCIA!$D$37+MOV_REDISTRIBUIÇÃO!$E$40</f>
        <v>9</v>
      </c>
      <c r="I12" s="628">
        <f>MOV_PROVIMENTO_E_VACANCIA!$E$37+MOV_REDISTRIBUIÇÃO!$D$40</f>
        <v>1</v>
      </c>
      <c r="J12" s="629">
        <f>E12+H12-I12</f>
        <v>458</v>
      </c>
      <c r="K12" s="630">
        <f>G12-J12</f>
        <v>10</v>
      </c>
      <c r="L12" s="627">
        <f>G12</f>
        <v>468</v>
      </c>
      <c r="M12" s="628">
        <f>MOV_PROVIMENTO_E_VACANCIA!$F$37+MOV_REDISTRIBUIÇÃO!$G$40</f>
        <v>0</v>
      </c>
      <c r="N12" s="628">
        <f>MOV_PROVIMENTO_E_VACANCIA!$G$37+MOV_REDISTRIBUIÇÃO!$F$40</f>
        <v>0</v>
      </c>
      <c r="O12" s="629">
        <f>J12+M12-N12</f>
        <v>458</v>
      </c>
      <c r="P12" s="630">
        <f>L12-O12</f>
        <v>10</v>
      </c>
      <c r="Q12" s="627">
        <f>L12</f>
        <v>468</v>
      </c>
      <c r="R12" s="628">
        <f>MOV_PROVIMENTO_E_VACANCIA!$H$37+MOV_REDISTRIBUIÇÃO!$I$40</f>
        <v>0</v>
      </c>
      <c r="S12" s="628">
        <f>MOV_PROVIMENTO_E_VACANCIA!$I$37+MOV_REDISTRIBUIÇÃO!$H$40</f>
        <v>0</v>
      </c>
      <c r="T12" s="629">
        <f>O12+R12-S12</f>
        <v>458</v>
      </c>
      <c r="U12" s="630">
        <f>Q12-T12</f>
        <v>10</v>
      </c>
      <c r="V12" s="627">
        <f>Q12</f>
        <v>468</v>
      </c>
      <c r="W12" s="628">
        <f>MOV_PROVIMENTO_E_VACANCIA!$J$37+MOV_REDISTRIBUIÇÃO!$K$40</f>
        <v>2</v>
      </c>
      <c r="X12" s="628">
        <f>MOV_PROVIMENTO_E_VACANCIA!$K$37+MOV_REDISTRIBUIÇÃO!$J$40</f>
        <v>0</v>
      </c>
      <c r="Y12" s="629">
        <f>T12+W12-X12</f>
        <v>460</v>
      </c>
      <c r="Z12" s="630">
        <f>V12-Y12</f>
        <v>8</v>
      </c>
      <c r="AA12" s="627">
        <f>V12</f>
        <v>468</v>
      </c>
      <c r="AB12" s="628">
        <f>MOV_PROVIMENTO_E_VACANCIA!$L$37+MOV_REDISTRIBUIÇÃO!$M$40</f>
        <v>0</v>
      </c>
      <c r="AC12" s="628">
        <f>MOV_PROVIMENTO_E_VACANCIA!$M$37+MOV_REDISTRIBUIÇÃO!$L$40</f>
        <v>0</v>
      </c>
      <c r="AD12" s="629">
        <f>Y12+AB12-AC12</f>
        <v>460</v>
      </c>
      <c r="AE12" s="630">
        <f>AA12-AD12</f>
        <v>8</v>
      </c>
      <c r="AF12" s="627">
        <f>AA12</f>
        <v>468</v>
      </c>
      <c r="AG12" s="628">
        <f>MOV_PROVIMENTO_E_VACANCIA!$N$37+MOV_REDISTRIBUIÇÃO!$O$40</f>
        <v>0</v>
      </c>
      <c r="AH12" s="628">
        <f>MOV_PROVIMENTO_E_VACANCIA!$O$37+MOV_REDISTRIBUIÇÃO!$N$40</f>
        <v>1</v>
      </c>
      <c r="AI12" s="629">
        <f>AD12+AG12-AH12</f>
        <v>459</v>
      </c>
      <c r="AJ12" s="630">
        <f>AF12-AI12</f>
        <v>9</v>
      </c>
      <c r="AK12" s="627">
        <f>AF12</f>
        <v>468</v>
      </c>
      <c r="AL12" s="628">
        <f>MOV_PROVIMENTO_E_VACANCIA!$P$37+MOV_REDISTRIBUIÇÃO!$Q$40</f>
        <v>1</v>
      </c>
      <c r="AM12" s="628">
        <f>MOV_PROVIMENTO_E_VACANCIA!$Q$37+MOV_REDISTRIBUIÇÃO!$P$40</f>
        <v>0</v>
      </c>
      <c r="AN12" s="629">
        <f>AI12+AL12-AM12</f>
        <v>460</v>
      </c>
      <c r="AO12" s="630">
        <f>AK12-AN12</f>
        <v>8</v>
      </c>
      <c r="AP12" s="627">
        <f>AK12</f>
        <v>468</v>
      </c>
      <c r="AQ12" s="628">
        <f>MOV_PROVIMENTO_E_VACANCIA!$R$37+MOV_REDISTRIBUIÇÃO!$S$40</f>
        <v>2</v>
      </c>
      <c r="AR12" s="628">
        <f>MOV_PROVIMENTO_E_VACANCIA!$S$37+MOV_REDISTRIBUIÇÃO!$R$40</f>
        <v>1</v>
      </c>
      <c r="AS12" s="629">
        <f>AN12+AQ12-AR12</f>
        <v>461</v>
      </c>
      <c r="AT12" s="630">
        <f>AP12-AS12</f>
        <v>7</v>
      </c>
      <c r="AU12" s="627">
        <f>AP12</f>
        <v>468</v>
      </c>
      <c r="AV12" s="628">
        <f>MOV_PROVIMENTO_E_VACANCIA!$T$37+MOV_REDISTRIBUIÇÃO!$U$40</f>
        <v>0</v>
      </c>
      <c r="AW12" s="628">
        <f>MOV_PROVIMENTO_E_VACANCIA!$U$37+MOV_REDISTRIBUIÇÃO!$T$40</f>
        <v>0</v>
      </c>
      <c r="AX12" s="629">
        <f>AS12+AV12-AW12</f>
        <v>461</v>
      </c>
      <c r="AY12" s="630">
        <f>AU12-AX12</f>
        <v>7</v>
      </c>
      <c r="AZ12" s="627">
        <f>AU12</f>
        <v>468</v>
      </c>
      <c r="BA12" s="628">
        <f>MOV_PROVIMENTO_E_VACANCIA!$V$37+MOV_REDISTRIBUIÇÃO!$W$40</f>
        <v>0</v>
      </c>
      <c r="BB12" s="628">
        <f>MOV_PROVIMENTO_E_VACANCIA!$W$37+MOV_REDISTRIBUIÇÃO!$V$40</f>
        <v>0</v>
      </c>
      <c r="BC12" s="629">
        <f>AX12+BA12-BB12</f>
        <v>461</v>
      </c>
      <c r="BD12" s="630">
        <f>AZ12-BC12</f>
        <v>7</v>
      </c>
      <c r="BE12" s="627">
        <f>AZ12</f>
        <v>468</v>
      </c>
      <c r="BF12" s="628">
        <f>MOV_PROVIMENTO_E_VACANCIA!$X$37+MOV_REDISTRIBUIÇÃO!$Y$40</f>
        <v>0</v>
      </c>
      <c r="BG12" s="628">
        <f>MOV_PROVIMENTO_E_VACANCIA!$Y$37+MOV_REDISTRIBUIÇÃO!$X$40</f>
        <v>0</v>
      </c>
      <c r="BH12" s="629">
        <f>BC12+BF12-BG12</f>
        <v>461</v>
      </c>
      <c r="BI12" s="630">
        <f>BE12-BH12</f>
        <v>7</v>
      </c>
      <c r="BJ12" s="627">
        <f>BE12</f>
        <v>468</v>
      </c>
      <c r="BK12" s="628">
        <f>MOV_PROVIMENTO_E_VACANCIA!$Z$37+MOV_REDISTRIBUIÇÃO!$AA$40</f>
        <v>0</v>
      </c>
      <c r="BL12" s="628">
        <f>MOV_PROVIMENTO_E_VACANCIA!$AA$37+MOV_REDISTRIBUIÇÃO!$Z$40</f>
        <v>0</v>
      </c>
      <c r="BM12" s="629">
        <f>BH12+BK12-BL12</f>
        <v>461</v>
      </c>
      <c r="BN12" s="630">
        <f>BJ12-BM12</f>
        <v>7</v>
      </c>
      <c r="BO12" s="631">
        <f>BJ12</f>
        <v>468</v>
      </c>
      <c r="BP12" s="629">
        <f t="shared" si="0"/>
        <v>461</v>
      </c>
      <c r="BQ12" s="630">
        <f t="shared" si="0"/>
        <v>7</v>
      </c>
      <c r="BR12" s="632">
        <v>0</v>
      </c>
      <c r="BS12" s="598"/>
      <c r="BT12" s="616">
        <f>BP12+BQ12</f>
        <v>468</v>
      </c>
      <c r="BU12" s="624"/>
      <c r="BV12" s="598"/>
      <c r="BW12" s="598"/>
    </row>
    <row r="13" spans="1:75" ht="19.5" customHeight="1" x14ac:dyDescent="0.25">
      <c r="A13" s="42051" t="s">
        <v>241</v>
      </c>
      <c r="B13" s="42003"/>
      <c r="C13" s="42004"/>
      <c r="D13" s="633">
        <f>DB_PESSOAL_V.2021!D181</f>
        <v>0</v>
      </c>
      <c r="E13" s="633">
        <f>DB_PESSOAL_V.2021!E181</f>
        <v>0</v>
      </c>
      <c r="F13" s="634">
        <f>D13-E13</f>
        <v>0</v>
      </c>
      <c r="G13" s="635">
        <f>D13</f>
        <v>0</v>
      </c>
      <c r="H13" s="636">
        <f>MOV_PROVIMENTO_E_VACANCIA!$D$51+MOV_REDISTRIBUIÇÃO!$E$56</f>
        <v>0</v>
      </c>
      <c r="I13" s="636">
        <f>MOV_PROVIMENTO_E_VACANCIA!$E$51+MOV_REDISTRIBUIÇÃO!$D$56</f>
        <v>0</v>
      </c>
      <c r="J13" s="637">
        <f>E13+H13-I13</f>
        <v>0</v>
      </c>
      <c r="K13" s="638">
        <f>G13-J13</f>
        <v>0</v>
      </c>
      <c r="L13" s="635">
        <f>G13</f>
        <v>0</v>
      </c>
      <c r="M13" s="636">
        <f>MOV_PROVIMENTO_E_VACANCIA!$F$51+MOV_REDISTRIBUIÇÃO!$G$56</f>
        <v>0</v>
      </c>
      <c r="N13" s="636">
        <f>MOV_PROVIMENTO_E_VACANCIA!$G$51+MOV_REDISTRIBUIÇÃO!$F$56</f>
        <v>0</v>
      </c>
      <c r="O13" s="637">
        <f>J13+M13-N13</f>
        <v>0</v>
      </c>
      <c r="P13" s="638">
        <f>L13-O13</f>
        <v>0</v>
      </c>
      <c r="Q13" s="635">
        <f>L13</f>
        <v>0</v>
      </c>
      <c r="R13" s="636">
        <f>MOV_PROVIMENTO_E_VACANCIA!$H$51+MOV_REDISTRIBUIÇÃO!$I$56</f>
        <v>0</v>
      </c>
      <c r="S13" s="636">
        <f>MOV_PROVIMENTO_E_VACANCIA!$I$51+MOV_REDISTRIBUIÇÃO!$H$56</f>
        <v>0</v>
      </c>
      <c r="T13" s="637">
        <f>O13+R13-S13</f>
        <v>0</v>
      </c>
      <c r="U13" s="638">
        <f>Q13-T13</f>
        <v>0</v>
      </c>
      <c r="V13" s="635">
        <f>Q13</f>
        <v>0</v>
      </c>
      <c r="W13" s="636">
        <f>MOV_PROVIMENTO_E_VACANCIA!$J$51+MOV_REDISTRIBUIÇÃO!$K$56</f>
        <v>0</v>
      </c>
      <c r="X13" s="636">
        <f>MOV_PROVIMENTO_E_VACANCIA!$K$51+MOV_REDISTRIBUIÇÃO!$J$56</f>
        <v>0</v>
      </c>
      <c r="Y13" s="637">
        <f>T13+W13-X13</f>
        <v>0</v>
      </c>
      <c r="Z13" s="638">
        <f>V13-Y13</f>
        <v>0</v>
      </c>
      <c r="AA13" s="635">
        <f>V13</f>
        <v>0</v>
      </c>
      <c r="AB13" s="636">
        <f>MOV_PROVIMENTO_E_VACANCIA!$L$51+MOV_REDISTRIBUIÇÃO!$M$56</f>
        <v>0</v>
      </c>
      <c r="AC13" s="636">
        <f>MOV_PROVIMENTO_E_VACANCIA!$M$51+MOV_REDISTRIBUIÇÃO!$L$56</f>
        <v>0</v>
      </c>
      <c r="AD13" s="637">
        <f>Y13+AB13-AC13</f>
        <v>0</v>
      </c>
      <c r="AE13" s="638">
        <f>AA13-AD13</f>
        <v>0</v>
      </c>
      <c r="AF13" s="635">
        <f>AA13</f>
        <v>0</v>
      </c>
      <c r="AG13" s="636">
        <f>MOV_PROVIMENTO_E_VACANCIA!$N$51+MOV_REDISTRIBUIÇÃO!$O$56</f>
        <v>0</v>
      </c>
      <c r="AH13" s="636">
        <f>MOV_PROVIMENTO_E_VACANCIA!$O$51+MOV_REDISTRIBUIÇÃO!$N$56</f>
        <v>0</v>
      </c>
      <c r="AI13" s="637">
        <f>AD13+AG13-AH13</f>
        <v>0</v>
      </c>
      <c r="AJ13" s="638">
        <f>AF13-AI13</f>
        <v>0</v>
      </c>
      <c r="AK13" s="635">
        <f>AF13</f>
        <v>0</v>
      </c>
      <c r="AL13" s="636">
        <f>MOV_PROVIMENTO_E_VACANCIA!$P$51+MOV_REDISTRIBUIÇÃO!$Q$56</f>
        <v>0</v>
      </c>
      <c r="AM13" s="636">
        <f>MOV_PROVIMENTO_E_VACANCIA!$Q$51+MOV_REDISTRIBUIÇÃO!$P$56</f>
        <v>0</v>
      </c>
      <c r="AN13" s="637">
        <f>AI13+AL13-AM13</f>
        <v>0</v>
      </c>
      <c r="AO13" s="638">
        <f>AK13-AN13</f>
        <v>0</v>
      </c>
      <c r="AP13" s="635">
        <f>AK13</f>
        <v>0</v>
      </c>
      <c r="AQ13" s="636">
        <f>MOV_PROVIMENTO_E_VACANCIA!$R$51+MOV_REDISTRIBUIÇÃO!$S$56</f>
        <v>0</v>
      </c>
      <c r="AR13" s="636">
        <f>MOV_PROVIMENTO_E_VACANCIA!$S$51+MOV_REDISTRIBUIÇÃO!$R$56</f>
        <v>0</v>
      </c>
      <c r="AS13" s="637">
        <f>AN13+AQ13-AR13</f>
        <v>0</v>
      </c>
      <c r="AT13" s="638">
        <f>AP13-AS13</f>
        <v>0</v>
      </c>
      <c r="AU13" s="635">
        <f>AP13</f>
        <v>0</v>
      </c>
      <c r="AV13" s="636">
        <f>MOV_PROVIMENTO_E_VACANCIA!$T$51+MOV_REDISTRIBUIÇÃO!$U$56</f>
        <v>0</v>
      </c>
      <c r="AW13" s="636">
        <f>MOV_PROVIMENTO_E_VACANCIA!$U$51+MOV_REDISTRIBUIÇÃO!$T$56</f>
        <v>0</v>
      </c>
      <c r="AX13" s="637">
        <f>AS13+AV13-AW13</f>
        <v>0</v>
      </c>
      <c r="AY13" s="638">
        <f>AU13-AX13</f>
        <v>0</v>
      </c>
      <c r="AZ13" s="635">
        <f>AU13</f>
        <v>0</v>
      </c>
      <c r="BA13" s="636">
        <f>MOV_PROVIMENTO_E_VACANCIA!$V$51+MOV_REDISTRIBUIÇÃO!$W$56</f>
        <v>0</v>
      </c>
      <c r="BB13" s="636">
        <f>MOV_PROVIMENTO_E_VACANCIA!$W$51+MOV_REDISTRIBUIÇÃO!$V$56</f>
        <v>0</v>
      </c>
      <c r="BC13" s="637">
        <f>AX13+BA13-BB13</f>
        <v>0</v>
      </c>
      <c r="BD13" s="638">
        <f>AZ13-BC13</f>
        <v>0</v>
      </c>
      <c r="BE13" s="635">
        <f>AZ13</f>
        <v>0</v>
      </c>
      <c r="BF13" s="636">
        <f>MOV_PROVIMENTO_E_VACANCIA!$X$51+MOV_REDISTRIBUIÇÃO!$Y$56</f>
        <v>0</v>
      </c>
      <c r="BG13" s="636">
        <f>MOV_PROVIMENTO_E_VACANCIA!$Y$51+MOV_REDISTRIBUIÇÃO!$X$56</f>
        <v>0</v>
      </c>
      <c r="BH13" s="637">
        <f>BC13+BF13-BG13</f>
        <v>0</v>
      </c>
      <c r="BI13" s="638">
        <f>BE13-BH13</f>
        <v>0</v>
      </c>
      <c r="BJ13" s="635">
        <f>BE13</f>
        <v>0</v>
      </c>
      <c r="BK13" s="636">
        <f>MOV_PROVIMENTO_E_VACANCIA!$Z$51+MOV_REDISTRIBUIÇÃO!$AA$56</f>
        <v>0</v>
      </c>
      <c r="BL13" s="636">
        <f>MOV_PROVIMENTO_E_VACANCIA!$AA$51+MOV_REDISTRIBUIÇÃO!$Z$56</f>
        <v>0</v>
      </c>
      <c r="BM13" s="637">
        <f>BH13+BK13-BL13</f>
        <v>0</v>
      </c>
      <c r="BN13" s="638">
        <f>BJ13-BM13</f>
        <v>0</v>
      </c>
      <c r="BO13" s="631">
        <f>BJ13</f>
        <v>0</v>
      </c>
      <c r="BP13" s="629">
        <f t="shared" si="0"/>
        <v>0</v>
      </c>
      <c r="BQ13" s="630">
        <f t="shared" si="0"/>
        <v>0</v>
      </c>
      <c r="BR13" s="639">
        <v>0</v>
      </c>
      <c r="BS13" s="598"/>
      <c r="BT13" s="616">
        <f>BP13+BQ13</f>
        <v>0</v>
      </c>
      <c r="BU13" s="624"/>
      <c r="BV13" s="598"/>
      <c r="BW13" s="598"/>
    </row>
    <row r="14" spans="1:75" ht="19.5" customHeight="1" x14ac:dyDescent="0.25">
      <c r="A14" s="42045" t="s">
        <v>242</v>
      </c>
      <c r="B14" s="42006"/>
      <c r="C14" s="42007"/>
      <c r="D14" s="640">
        <f t="shared" ref="D14:AI14" si="1">SUM(D11:D13)</f>
        <v>897</v>
      </c>
      <c r="E14" s="640">
        <f t="shared" si="1"/>
        <v>874</v>
      </c>
      <c r="F14" s="640">
        <f t="shared" si="1"/>
        <v>23</v>
      </c>
      <c r="G14" s="640">
        <f t="shared" si="1"/>
        <v>897</v>
      </c>
      <c r="H14" s="640">
        <f t="shared" si="1"/>
        <v>10</v>
      </c>
      <c r="I14" s="640">
        <f t="shared" si="1"/>
        <v>1</v>
      </c>
      <c r="J14" s="640">
        <f t="shared" si="1"/>
        <v>883</v>
      </c>
      <c r="K14" s="640">
        <f t="shared" si="1"/>
        <v>14</v>
      </c>
      <c r="L14" s="640">
        <f t="shared" si="1"/>
        <v>897</v>
      </c>
      <c r="M14" s="640">
        <f t="shared" si="1"/>
        <v>0</v>
      </c>
      <c r="N14" s="640">
        <f t="shared" si="1"/>
        <v>0</v>
      </c>
      <c r="O14" s="640">
        <f t="shared" si="1"/>
        <v>883</v>
      </c>
      <c r="P14" s="640">
        <f t="shared" si="1"/>
        <v>14</v>
      </c>
      <c r="Q14" s="640">
        <f t="shared" si="1"/>
        <v>897</v>
      </c>
      <c r="R14" s="640">
        <f t="shared" si="1"/>
        <v>0</v>
      </c>
      <c r="S14" s="640">
        <f t="shared" si="1"/>
        <v>2</v>
      </c>
      <c r="T14" s="640">
        <f t="shared" si="1"/>
        <v>881</v>
      </c>
      <c r="U14" s="640">
        <f t="shared" si="1"/>
        <v>16</v>
      </c>
      <c r="V14" s="640">
        <f t="shared" si="1"/>
        <v>897</v>
      </c>
      <c r="W14" s="640">
        <f t="shared" si="1"/>
        <v>2</v>
      </c>
      <c r="X14" s="640">
        <f t="shared" si="1"/>
        <v>0</v>
      </c>
      <c r="Y14" s="640">
        <f t="shared" si="1"/>
        <v>883</v>
      </c>
      <c r="Z14" s="640">
        <f t="shared" si="1"/>
        <v>14</v>
      </c>
      <c r="AA14" s="640">
        <f t="shared" si="1"/>
        <v>897</v>
      </c>
      <c r="AB14" s="640">
        <f t="shared" si="1"/>
        <v>1</v>
      </c>
      <c r="AC14" s="640">
        <f t="shared" si="1"/>
        <v>1</v>
      </c>
      <c r="AD14" s="640">
        <f t="shared" si="1"/>
        <v>883</v>
      </c>
      <c r="AE14" s="640">
        <f t="shared" si="1"/>
        <v>14</v>
      </c>
      <c r="AF14" s="640">
        <f t="shared" si="1"/>
        <v>897</v>
      </c>
      <c r="AG14" s="640">
        <f t="shared" si="1"/>
        <v>1</v>
      </c>
      <c r="AH14" s="640">
        <f t="shared" si="1"/>
        <v>1</v>
      </c>
      <c r="AI14" s="640">
        <f t="shared" si="1"/>
        <v>883</v>
      </c>
      <c r="AJ14" s="640">
        <f t="shared" ref="AJ14:BO14" si="2">SUM(AJ11:AJ13)</f>
        <v>14</v>
      </c>
      <c r="AK14" s="640">
        <f t="shared" si="2"/>
        <v>897</v>
      </c>
      <c r="AL14" s="640">
        <f t="shared" si="2"/>
        <v>2</v>
      </c>
      <c r="AM14" s="640">
        <f t="shared" si="2"/>
        <v>0</v>
      </c>
      <c r="AN14" s="640">
        <f t="shared" si="2"/>
        <v>885</v>
      </c>
      <c r="AO14" s="640">
        <f t="shared" si="2"/>
        <v>12</v>
      </c>
      <c r="AP14" s="640">
        <f t="shared" si="2"/>
        <v>897</v>
      </c>
      <c r="AQ14" s="640">
        <f t="shared" si="2"/>
        <v>2</v>
      </c>
      <c r="AR14" s="640">
        <f t="shared" si="2"/>
        <v>1</v>
      </c>
      <c r="AS14" s="640">
        <f t="shared" si="2"/>
        <v>886</v>
      </c>
      <c r="AT14" s="640">
        <f t="shared" si="2"/>
        <v>11</v>
      </c>
      <c r="AU14" s="640">
        <f t="shared" si="2"/>
        <v>897</v>
      </c>
      <c r="AV14" s="640">
        <f t="shared" si="2"/>
        <v>0</v>
      </c>
      <c r="AW14" s="640">
        <f t="shared" si="2"/>
        <v>0</v>
      </c>
      <c r="AX14" s="640">
        <f t="shared" si="2"/>
        <v>886</v>
      </c>
      <c r="AY14" s="640">
        <f t="shared" si="2"/>
        <v>11</v>
      </c>
      <c r="AZ14" s="640">
        <f t="shared" si="2"/>
        <v>897</v>
      </c>
      <c r="BA14" s="640">
        <f t="shared" si="2"/>
        <v>0</v>
      </c>
      <c r="BB14" s="640">
        <f t="shared" si="2"/>
        <v>0</v>
      </c>
      <c r="BC14" s="640">
        <f t="shared" si="2"/>
        <v>886</v>
      </c>
      <c r="BD14" s="640">
        <f t="shared" si="2"/>
        <v>11</v>
      </c>
      <c r="BE14" s="640">
        <f t="shared" si="2"/>
        <v>897</v>
      </c>
      <c r="BF14" s="640">
        <f t="shared" si="2"/>
        <v>0</v>
      </c>
      <c r="BG14" s="640">
        <f t="shared" si="2"/>
        <v>0</v>
      </c>
      <c r="BH14" s="640">
        <f t="shared" si="2"/>
        <v>886</v>
      </c>
      <c r="BI14" s="640">
        <f t="shared" si="2"/>
        <v>11</v>
      </c>
      <c r="BJ14" s="640">
        <f t="shared" si="2"/>
        <v>897</v>
      </c>
      <c r="BK14" s="640">
        <f t="shared" si="2"/>
        <v>0</v>
      </c>
      <c r="BL14" s="640">
        <f t="shared" si="2"/>
        <v>0</v>
      </c>
      <c r="BM14" s="640">
        <f t="shared" si="2"/>
        <v>886</v>
      </c>
      <c r="BN14" s="640">
        <f t="shared" si="2"/>
        <v>11</v>
      </c>
      <c r="BO14" s="640">
        <f t="shared" si="2"/>
        <v>897</v>
      </c>
      <c r="BP14" s="640">
        <f t="shared" ref="BP14:CU14" si="3">SUM(BP11:BP13)</f>
        <v>886</v>
      </c>
      <c r="BQ14" s="640">
        <f t="shared" si="3"/>
        <v>11</v>
      </c>
      <c r="BR14" s="641">
        <f t="shared" si="3"/>
        <v>0</v>
      </c>
      <c r="BS14" s="598"/>
      <c r="BT14" s="616">
        <f>SUM(BT11:BT13)</f>
        <v>897</v>
      </c>
      <c r="BU14" s="624"/>
      <c r="BV14" s="598"/>
      <c r="BW14" s="598"/>
    </row>
    <row r="15" spans="1:75" hidden="1" x14ac:dyDescent="0.25">
      <c r="A15" s="42030" t="s">
        <v>243</v>
      </c>
      <c r="B15" s="41991"/>
      <c r="C15" s="41991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644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644"/>
      <c r="AQ15" s="644"/>
      <c r="AR15" s="644"/>
      <c r="AS15" s="644"/>
      <c r="AT15" s="644"/>
      <c r="AU15" s="644"/>
      <c r="AV15" s="644"/>
      <c r="AW15" s="644"/>
      <c r="AX15" s="644"/>
      <c r="AY15" s="644"/>
      <c r="AZ15" s="644"/>
      <c r="BA15" s="644"/>
      <c r="BB15" s="644"/>
      <c r="BC15" s="644"/>
      <c r="BD15" s="644"/>
      <c r="BE15" s="644"/>
      <c r="BF15" s="644"/>
      <c r="BG15" s="644"/>
      <c r="BH15" s="644"/>
      <c r="BI15" s="644"/>
      <c r="BJ15" s="644"/>
      <c r="BK15" s="644"/>
      <c r="BL15" s="644"/>
      <c r="BM15" s="644"/>
      <c r="BN15" s="644"/>
      <c r="BO15" s="644"/>
      <c r="BP15" s="644"/>
      <c r="BQ15" s="644"/>
      <c r="BR15" s="644"/>
      <c r="BS15" s="598"/>
      <c r="BT15" s="616"/>
      <c r="BU15" s="624"/>
      <c r="BV15" s="598"/>
      <c r="BW15" s="598"/>
    </row>
    <row r="16" spans="1:75" hidden="1" x14ac:dyDescent="0.25">
      <c r="A16" s="42031" t="s">
        <v>239</v>
      </c>
      <c r="B16" s="42000"/>
      <c r="C16" s="42001"/>
      <c r="D16" s="617">
        <v>0</v>
      </c>
      <c r="E16" s="617">
        <v>0</v>
      </c>
      <c r="F16" s="618">
        <f>D16-E16</f>
        <v>0</v>
      </c>
      <c r="G16" s="619">
        <f>D16</f>
        <v>0</v>
      </c>
      <c r="H16" s="620">
        <f>MOV_PROVIMENTO_E_VACANCIA!$D$67+MOV_REDISTRIBUIÇÃO!$E$74</f>
        <v>0</v>
      </c>
      <c r="I16" s="620">
        <f>MOV_PROVIMENTO_E_VACANCIA!$E$67+MOV_REDISTRIBUIÇÃO!$D$74</f>
        <v>0</v>
      </c>
      <c r="J16" s="621">
        <f>E16+H16-I16</f>
        <v>0</v>
      </c>
      <c r="K16" s="622">
        <f>G16-J16</f>
        <v>0</v>
      </c>
      <c r="L16" s="619">
        <f>G16</f>
        <v>0</v>
      </c>
      <c r="M16" s="620">
        <f>MOV_PROVIMENTO_E_VACANCIA!$F$67+MOV_REDISTRIBUIÇÃO!$G$74</f>
        <v>0</v>
      </c>
      <c r="N16" s="620">
        <f>MOV_PROVIMENTO_E_VACANCIA!$G$67+MOV_REDISTRIBUIÇÃO!$F$74</f>
        <v>0</v>
      </c>
      <c r="O16" s="621">
        <f>J16+M16-N16</f>
        <v>0</v>
      </c>
      <c r="P16" s="622">
        <f>L16-O16</f>
        <v>0</v>
      </c>
      <c r="Q16" s="619">
        <f>L16</f>
        <v>0</v>
      </c>
      <c r="R16" s="620">
        <f>MOV_PROVIMENTO_E_VACANCIA!$H$67+MOV_REDISTRIBUIÇÃO!$I$74</f>
        <v>0</v>
      </c>
      <c r="S16" s="620">
        <f>MOV_PROVIMENTO_E_VACANCIA!$I$67+MOV_REDISTRIBUIÇÃO!$H$74</f>
        <v>0</v>
      </c>
      <c r="T16" s="621">
        <f>O16+R16-S16</f>
        <v>0</v>
      </c>
      <c r="U16" s="622">
        <f>Q16-T16</f>
        <v>0</v>
      </c>
      <c r="V16" s="619">
        <f>Q16</f>
        <v>0</v>
      </c>
      <c r="W16" s="620">
        <f>MOV_PROVIMENTO_E_VACANCIA!$J$67+MOV_REDISTRIBUIÇÃO!$K$74</f>
        <v>0</v>
      </c>
      <c r="X16" s="620">
        <f>MOV_PROVIMENTO_E_VACANCIA!$K$67+MOV_REDISTRIBUIÇÃO!$J$74</f>
        <v>0</v>
      </c>
      <c r="Y16" s="621">
        <f>T16+W16-X16</f>
        <v>0</v>
      </c>
      <c r="Z16" s="622">
        <f>V16-Y16</f>
        <v>0</v>
      </c>
      <c r="AA16" s="619">
        <f>V16</f>
        <v>0</v>
      </c>
      <c r="AB16" s="620">
        <f>MOV_PROVIMENTO_E_VACANCIA!$L$67+MOV_REDISTRIBUIÇÃO!$M$74</f>
        <v>0</v>
      </c>
      <c r="AC16" s="620">
        <f>MOV_PROVIMENTO_E_VACANCIA!$M$67+MOV_REDISTRIBUIÇÃO!$L$74</f>
        <v>0</v>
      </c>
      <c r="AD16" s="621">
        <f>Y16+AB16-AC16</f>
        <v>0</v>
      </c>
      <c r="AE16" s="622">
        <f>AA16-AD16</f>
        <v>0</v>
      </c>
      <c r="AF16" s="619">
        <f>AA16</f>
        <v>0</v>
      </c>
      <c r="AG16" s="620">
        <f>MOV_PROVIMENTO_E_VACANCIA!$N$67+MOV_REDISTRIBUIÇÃO!$O$74</f>
        <v>0</v>
      </c>
      <c r="AH16" s="620">
        <f>MOV_PROVIMENTO_E_VACANCIA!$O$67+MOV_REDISTRIBUIÇÃO!$N$74</f>
        <v>0</v>
      </c>
      <c r="AI16" s="621">
        <f>AD16+AG16-AH16</f>
        <v>0</v>
      </c>
      <c r="AJ16" s="622">
        <f>AF16-AI16</f>
        <v>0</v>
      </c>
      <c r="AK16" s="619">
        <f>AF16</f>
        <v>0</v>
      </c>
      <c r="AL16" s="620">
        <f>MOV_PROVIMENTO_E_VACANCIA!$P$67+MOV_REDISTRIBUIÇÃO!$Q$74</f>
        <v>0</v>
      </c>
      <c r="AM16" s="620">
        <f>MOV_PROVIMENTO_E_VACANCIA!$Q$67+MOV_REDISTRIBUIÇÃO!$P$74</f>
        <v>0</v>
      </c>
      <c r="AN16" s="621">
        <f>AI16+AL16-AM16</f>
        <v>0</v>
      </c>
      <c r="AO16" s="622">
        <f>AK16-AN16</f>
        <v>0</v>
      </c>
      <c r="AP16" s="619">
        <f>AK16</f>
        <v>0</v>
      </c>
      <c r="AQ16" s="620">
        <f>MOV_PROVIMENTO_E_VACANCIA!$R$67+MOV_REDISTRIBUIÇÃO!$S$74</f>
        <v>0</v>
      </c>
      <c r="AR16" s="620">
        <f>MOV_PROVIMENTO_E_VACANCIA!$S$67+MOV_REDISTRIBUIÇÃO!$R$74</f>
        <v>0</v>
      </c>
      <c r="AS16" s="621">
        <f>AN16+AQ16-AR16</f>
        <v>0</v>
      </c>
      <c r="AT16" s="622">
        <f>AP16-AS16</f>
        <v>0</v>
      </c>
      <c r="AU16" s="619">
        <f>AP16</f>
        <v>0</v>
      </c>
      <c r="AV16" s="620">
        <f>MOV_PROVIMENTO_E_VACANCIA!$T$67+MOV_REDISTRIBUIÇÃO!$U$74</f>
        <v>0</v>
      </c>
      <c r="AW16" s="620">
        <f>MOV_PROVIMENTO_E_VACANCIA!$U$67+MOV_REDISTRIBUIÇÃO!$T$74</f>
        <v>0</v>
      </c>
      <c r="AX16" s="621">
        <f>AS16+AV16-AW16</f>
        <v>0</v>
      </c>
      <c r="AY16" s="622">
        <f>AU16-AX16</f>
        <v>0</v>
      </c>
      <c r="AZ16" s="619">
        <f>AU16</f>
        <v>0</v>
      </c>
      <c r="BA16" s="620">
        <f>MOV_PROVIMENTO_E_VACANCIA!$V$67+MOV_REDISTRIBUIÇÃO!$W$74</f>
        <v>0</v>
      </c>
      <c r="BB16" s="620">
        <f>MOV_PROVIMENTO_E_VACANCIA!$W$67+MOV_REDISTRIBUIÇÃO!$V$74</f>
        <v>0</v>
      </c>
      <c r="BC16" s="621">
        <f>AX16+BA16-BB16</f>
        <v>0</v>
      </c>
      <c r="BD16" s="622">
        <f>AZ16-BC16</f>
        <v>0</v>
      </c>
      <c r="BE16" s="619">
        <f>AZ16</f>
        <v>0</v>
      </c>
      <c r="BF16" s="620">
        <f>MOV_PROVIMENTO_E_VACANCIA!$X$67+MOV_REDISTRIBUIÇÃO!$Y$74</f>
        <v>0</v>
      </c>
      <c r="BG16" s="620">
        <f>MOV_PROVIMENTO_E_VACANCIA!$Y$67+MOV_REDISTRIBUIÇÃO!$X$74</f>
        <v>0</v>
      </c>
      <c r="BH16" s="621">
        <f>BC16+BF16-BG16</f>
        <v>0</v>
      </c>
      <c r="BI16" s="622">
        <f>BE16-BH16</f>
        <v>0</v>
      </c>
      <c r="BJ16" s="619">
        <f>BE16</f>
        <v>0</v>
      </c>
      <c r="BK16" s="620">
        <f>MOV_PROVIMENTO_E_VACANCIA!$Z$67+MOV_REDISTRIBUIÇÃO!$AA$74</f>
        <v>0</v>
      </c>
      <c r="BL16" s="620">
        <f>MOV_PROVIMENTO_E_VACANCIA!$AA$67+MOV_REDISTRIBUIÇÃO!$Z$74</f>
        <v>0</v>
      </c>
      <c r="BM16" s="621">
        <f>BH16+BK16-BL16</f>
        <v>0</v>
      </c>
      <c r="BN16" s="622">
        <f>BJ16-BM16</f>
        <v>0</v>
      </c>
      <c r="BO16" s="619">
        <f>BJ16</f>
        <v>0</v>
      </c>
      <c r="BP16" s="621">
        <f>BM16</f>
        <v>0</v>
      </c>
      <c r="BQ16" s="621">
        <f>BN16</f>
        <v>0</v>
      </c>
      <c r="BR16" s="645">
        <v>0</v>
      </c>
      <c r="BS16" s="598"/>
      <c r="BT16" s="616">
        <f>BP16+BQ16</f>
        <v>0</v>
      </c>
      <c r="BU16" s="624"/>
      <c r="BV16" s="598"/>
      <c r="BW16" s="598"/>
    </row>
    <row r="17" spans="1:75" hidden="1" x14ac:dyDescent="0.25">
      <c r="A17" s="42041" t="s">
        <v>240</v>
      </c>
      <c r="B17" s="41994"/>
      <c r="C17" s="41995"/>
      <c r="D17" s="625">
        <v>0</v>
      </c>
      <c r="E17" s="625">
        <v>0</v>
      </c>
      <c r="F17" s="626">
        <f>D17-E17</f>
        <v>0</v>
      </c>
      <c r="G17" s="627">
        <f>D17</f>
        <v>0</v>
      </c>
      <c r="H17" s="628">
        <f>MOV_PROVIMENTO_E_VACANCIA!$D$68+MOV_REDISTRIBUIÇÃO!$E$90</f>
        <v>0</v>
      </c>
      <c r="I17" s="628">
        <f>MOV_PROVIMENTO_E_VACANCIA!$E$68+MOV_REDISTRIBUIÇÃO!$D$90</f>
        <v>0</v>
      </c>
      <c r="J17" s="629">
        <f>E17+H17-I17</f>
        <v>0</v>
      </c>
      <c r="K17" s="630">
        <f>G17-J17</f>
        <v>0</v>
      </c>
      <c r="L17" s="627">
        <f>G17</f>
        <v>0</v>
      </c>
      <c r="M17" s="628">
        <f>MOV_PROVIMENTO_E_VACANCIA!$F$68+MOV_REDISTRIBUIÇÃO!$G$90</f>
        <v>0</v>
      </c>
      <c r="N17" s="628">
        <f>MOV_PROVIMENTO_E_VACANCIA!$G$68+MOV_REDISTRIBUIÇÃO!$F$90</f>
        <v>0</v>
      </c>
      <c r="O17" s="629">
        <f>J17+M17-N17</f>
        <v>0</v>
      </c>
      <c r="P17" s="630">
        <f>L17-O17</f>
        <v>0</v>
      </c>
      <c r="Q17" s="627">
        <f>L17</f>
        <v>0</v>
      </c>
      <c r="R17" s="628">
        <f>MOV_PROVIMENTO_E_VACANCIA!$H$68+MOV_REDISTRIBUIÇÃO!$I$90</f>
        <v>0</v>
      </c>
      <c r="S17" s="628">
        <f>MOV_PROVIMENTO_E_VACANCIA!$I$68+MOV_REDISTRIBUIÇÃO!$H$90</f>
        <v>0</v>
      </c>
      <c r="T17" s="629">
        <f>O17+R17-S17</f>
        <v>0</v>
      </c>
      <c r="U17" s="630">
        <f>Q17-T17</f>
        <v>0</v>
      </c>
      <c r="V17" s="627">
        <f>Q17</f>
        <v>0</v>
      </c>
      <c r="W17" s="628">
        <f>MOV_PROVIMENTO_E_VACANCIA!$J$68+MOV_REDISTRIBUIÇÃO!$K$90</f>
        <v>0</v>
      </c>
      <c r="X17" s="628">
        <f>MOV_PROVIMENTO_E_VACANCIA!$K$68+MOV_REDISTRIBUIÇÃO!$J$90</f>
        <v>0</v>
      </c>
      <c r="Y17" s="629">
        <f>T17+W17-X17</f>
        <v>0</v>
      </c>
      <c r="Z17" s="630">
        <f>V17-Y17</f>
        <v>0</v>
      </c>
      <c r="AA17" s="627">
        <f>V17</f>
        <v>0</v>
      </c>
      <c r="AB17" s="628">
        <f>MOV_PROVIMENTO_E_VACANCIA!$L$68+MOV_REDISTRIBUIÇÃO!$M$90</f>
        <v>0</v>
      </c>
      <c r="AC17" s="628">
        <f>MOV_PROVIMENTO_E_VACANCIA!$M$68+MOV_REDISTRIBUIÇÃO!$L$90</f>
        <v>0</v>
      </c>
      <c r="AD17" s="629">
        <f>Y17+AB17-AC17</f>
        <v>0</v>
      </c>
      <c r="AE17" s="630">
        <f>AA17-AD17</f>
        <v>0</v>
      </c>
      <c r="AF17" s="627">
        <f>AA17</f>
        <v>0</v>
      </c>
      <c r="AG17" s="628">
        <f>MOV_PROVIMENTO_E_VACANCIA!$N$68+MOV_REDISTRIBUIÇÃO!$O$90</f>
        <v>0</v>
      </c>
      <c r="AH17" s="628">
        <f>MOV_PROVIMENTO_E_VACANCIA!$O$68+MOV_REDISTRIBUIÇÃO!$N$90</f>
        <v>0</v>
      </c>
      <c r="AI17" s="629">
        <f>AD17+AG17-AH17</f>
        <v>0</v>
      </c>
      <c r="AJ17" s="630">
        <f>AF17-AI17</f>
        <v>0</v>
      </c>
      <c r="AK17" s="627">
        <f>AF17</f>
        <v>0</v>
      </c>
      <c r="AL17" s="628">
        <f>MOV_PROVIMENTO_E_VACANCIA!$P$68+MOV_REDISTRIBUIÇÃO!$Q$90</f>
        <v>0</v>
      </c>
      <c r="AM17" s="628">
        <f>MOV_PROVIMENTO_E_VACANCIA!$Q$68+MOV_REDISTRIBUIÇÃO!$P$90</f>
        <v>0</v>
      </c>
      <c r="AN17" s="629">
        <f>AI17+AL17-AM17</f>
        <v>0</v>
      </c>
      <c r="AO17" s="630">
        <f>AK17-AN17</f>
        <v>0</v>
      </c>
      <c r="AP17" s="627">
        <f>AK17</f>
        <v>0</v>
      </c>
      <c r="AQ17" s="628">
        <f>MOV_PROVIMENTO_E_VACANCIA!$R$68+MOV_REDISTRIBUIÇÃO!$S$90</f>
        <v>0</v>
      </c>
      <c r="AR17" s="628">
        <f>MOV_PROVIMENTO_E_VACANCIA!$S$68+MOV_REDISTRIBUIÇÃO!$R$90</f>
        <v>0</v>
      </c>
      <c r="AS17" s="629">
        <f>AN17+AQ17-AR17</f>
        <v>0</v>
      </c>
      <c r="AT17" s="630">
        <f>AP17-AS17</f>
        <v>0</v>
      </c>
      <c r="AU17" s="627">
        <f>AP17</f>
        <v>0</v>
      </c>
      <c r="AV17" s="628">
        <f>MOV_PROVIMENTO_E_VACANCIA!$T$68+MOV_REDISTRIBUIÇÃO!$U$90</f>
        <v>0</v>
      </c>
      <c r="AW17" s="628">
        <f>MOV_PROVIMENTO_E_VACANCIA!$U$68+MOV_REDISTRIBUIÇÃO!$T$90</f>
        <v>0</v>
      </c>
      <c r="AX17" s="629">
        <f>AS17+AV17-AW17</f>
        <v>0</v>
      </c>
      <c r="AY17" s="630">
        <f>AU17-AX17</f>
        <v>0</v>
      </c>
      <c r="AZ17" s="627">
        <f>AU17</f>
        <v>0</v>
      </c>
      <c r="BA17" s="628">
        <f>MOV_PROVIMENTO_E_VACANCIA!$V$68+MOV_REDISTRIBUIÇÃO!$W$90</f>
        <v>0</v>
      </c>
      <c r="BB17" s="628">
        <f>MOV_PROVIMENTO_E_VACANCIA!$W$68+MOV_REDISTRIBUIÇÃO!$V$90</f>
        <v>0</v>
      </c>
      <c r="BC17" s="629">
        <f>AX17+BA17-BB17</f>
        <v>0</v>
      </c>
      <c r="BD17" s="630">
        <f>AZ17-BC17</f>
        <v>0</v>
      </c>
      <c r="BE17" s="627">
        <f>AZ17</f>
        <v>0</v>
      </c>
      <c r="BF17" s="628">
        <f>MOV_PROVIMENTO_E_VACANCIA!$X$68+MOV_REDISTRIBUIÇÃO!$Y$90</f>
        <v>0</v>
      </c>
      <c r="BG17" s="628">
        <f>MOV_PROVIMENTO_E_VACANCIA!$Y$68+MOV_REDISTRIBUIÇÃO!$X$90</f>
        <v>0</v>
      </c>
      <c r="BH17" s="629">
        <f>BC17+BF17-BG17</f>
        <v>0</v>
      </c>
      <c r="BI17" s="630">
        <f>BE17-BH17</f>
        <v>0</v>
      </c>
      <c r="BJ17" s="627">
        <f>BE17</f>
        <v>0</v>
      </c>
      <c r="BK17" s="628">
        <f>MOV_PROVIMENTO_E_VACANCIA!$Z$68+MOV_REDISTRIBUIÇÃO!$AA$90</f>
        <v>0</v>
      </c>
      <c r="BL17" s="628">
        <f>MOV_PROVIMENTO_E_VACANCIA!$AA$68+MOV_REDISTRIBUIÇÃO!$Z$90</f>
        <v>0</v>
      </c>
      <c r="BM17" s="629">
        <f>BH17+BK17-BL17</f>
        <v>0</v>
      </c>
      <c r="BN17" s="630">
        <f>BJ17-BM17</f>
        <v>0</v>
      </c>
      <c r="BO17" s="631">
        <f>BJ17</f>
        <v>0</v>
      </c>
      <c r="BP17" s="629">
        <f>BM17</f>
        <v>0</v>
      </c>
      <c r="BQ17" s="629">
        <f>BN17</f>
        <v>0</v>
      </c>
      <c r="BR17" s="645">
        <v>0</v>
      </c>
      <c r="BS17" s="598"/>
      <c r="BT17" s="616">
        <f>BP17+BQ17</f>
        <v>0</v>
      </c>
      <c r="BU17" s="624"/>
      <c r="BV17" s="598"/>
      <c r="BW17" s="598"/>
    </row>
    <row r="18" spans="1:75" hidden="1" x14ac:dyDescent="0.25">
      <c r="A18" s="42042" t="s">
        <v>241</v>
      </c>
      <c r="B18" s="42043"/>
      <c r="C18" s="42044"/>
      <c r="D18" s="646">
        <v>0</v>
      </c>
      <c r="E18" s="646">
        <v>0</v>
      </c>
      <c r="F18" s="646">
        <f>D18-E18</f>
        <v>0</v>
      </c>
      <c r="G18" s="647">
        <v>0</v>
      </c>
      <c r="H18" s="648">
        <v>0</v>
      </c>
      <c r="I18" s="648">
        <v>0</v>
      </c>
      <c r="J18" s="649">
        <v>0</v>
      </c>
      <c r="K18" s="650">
        <v>0</v>
      </c>
      <c r="L18" s="647">
        <v>0</v>
      </c>
      <c r="M18" s="648">
        <v>0</v>
      </c>
      <c r="N18" s="648">
        <v>0</v>
      </c>
      <c r="O18" s="649">
        <v>0</v>
      </c>
      <c r="P18" s="650">
        <v>0</v>
      </c>
      <c r="Q18" s="647">
        <v>0</v>
      </c>
      <c r="R18" s="648">
        <v>0</v>
      </c>
      <c r="S18" s="648">
        <v>0</v>
      </c>
      <c r="T18" s="649">
        <v>0</v>
      </c>
      <c r="U18" s="650">
        <v>0</v>
      </c>
      <c r="V18" s="647">
        <v>0</v>
      </c>
      <c r="W18" s="648">
        <v>0</v>
      </c>
      <c r="X18" s="648">
        <v>0</v>
      </c>
      <c r="Y18" s="649">
        <v>0</v>
      </c>
      <c r="Z18" s="650">
        <v>0</v>
      </c>
      <c r="AA18" s="647">
        <v>0</v>
      </c>
      <c r="AB18" s="648">
        <v>0</v>
      </c>
      <c r="AC18" s="648">
        <v>0</v>
      </c>
      <c r="AD18" s="649">
        <v>0</v>
      </c>
      <c r="AE18" s="650">
        <v>0</v>
      </c>
      <c r="AF18" s="647">
        <v>0</v>
      </c>
      <c r="AG18" s="648">
        <v>0</v>
      </c>
      <c r="AH18" s="648">
        <v>0</v>
      </c>
      <c r="AI18" s="649">
        <v>0</v>
      </c>
      <c r="AJ18" s="650">
        <v>0</v>
      </c>
      <c r="AK18" s="647">
        <v>0</v>
      </c>
      <c r="AL18" s="648">
        <v>0</v>
      </c>
      <c r="AM18" s="648">
        <v>0</v>
      </c>
      <c r="AN18" s="649">
        <v>0</v>
      </c>
      <c r="AO18" s="650">
        <v>0</v>
      </c>
      <c r="AP18" s="647">
        <v>0</v>
      </c>
      <c r="AQ18" s="648">
        <v>0</v>
      </c>
      <c r="AR18" s="648">
        <v>0</v>
      </c>
      <c r="AS18" s="649">
        <v>0</v>
      </c>
      <c r="AT18" s="650">
        <v>0</v>
      </c>
      <c r="AU18" s="647">
        <v>0</v>
      </c>
      <c r="AV18" s="648">
        <v>0</v>
      </c>
      <c r="AW18" s="648">
        <v>0</v>
      </c>
      <c r="AX18" s="649">
        <v>0</v>
      </c>
      <c r="AY18" s="650">
        <v>0</v>
      </c>
      <c r="AZ18" s="647">
        <v>0</v>
      </c>
      <c r="BA18" s="648">
        <v>0</v>
      </c>
      <c r="BB18" s="648">
        <v>0</v>
      </c>
      <c r="BC18" s="649">
        <v>0</v>
      </c>
      <c r="BD18" s="650">
        <v>0</v>
      </c>
      <c r="BE18" s="647">
        <v>0</v>
      </c>
      <c r="BF18" s="648">
        <v>0</v>
      </c>
      <c r="BG18" s="648">
        <v>0</v>
      </c>
      <c r="BH18" s="649">
        <v>0</v>
      </c>
      <c r="BI18" s="650">
        <v>0</v>
      </c>
      <c r="BJ18" s="647">
        <v>0</v>
      </c>
      <c r="BK18" s="648">
        <v>0</v>
      </c>
      <c r="BL18" s="648">
        <v>0</v>
      </c>
      <c r="BM18" s="649">
        <v>0</v>
      </c>
      <c r="BN18" s="650">
        <v>0</v>
      </c>
      <c r="BO18" s="647">
        <v>0</v>
      </c>
      <c r="BP18" s="649">
        <v>0</v>
      </c>
      <c r="BQ18" s="649">
        <v>0</v>
      </c>
      <c r="BR18" s="651">
        <v>0</v>
      </c>
      <c r="BS18" s="598"/>
      <c r="BT18" s="616">
        <f>BP18+BQ18</f>
        <v>0</v>
      </c>
      <c r="BU18" s="624"/>
      <c r="BV18" s="598"/>
      <c r="BW18" s="598"/>
    </row>
    <row r="19" spans="1:75" hidden="1" x14ac:dyDescent="0.25">
      <c r="A19" s="42045" t="s">
        <v>244</v>
      </c>
      <c r="B19" s="42006"/>
      <c r="C19" s="42007"/>
      <c r="D19" s="640">
        <f t="shared" ref="D19:AI19" si="4">SUM(D16:D18)</f>
        <v>0</v>
      </c>
      <c r="E19" s="640">
        <f t="shared" si="4"/>
        <v>0</v>
      </c>
      <c r="F19" s="640">
        <f t="shared" si="4"/>
        <v>0</v>
      </c>
      <c r="G19" s="640">
        <f t="shared" si="4"/>
        <v>0</v>
      </c>
      <c r="H19" s="640">
        <f t="shared" si="4"/>
        <v>0</v>
      </c>
      <c r="I19" s="640">
        <f t="shared" si="4"/>
        <v>0</v>
      </c>
      <c r="J19" s="640">
        <f t="shared" si="4"/>
        <v>0</v>
      </c>
      <c r="K19" s="640">
        <f t="shared" si="4"/>
        <v>0</v>
      </c>
      <c r="L19" s="640">
        <f t="shared" si="4"/>
        <v>0</v>
      </c>
      <c r="M19" s="640">
        <f t="shared" si="4"/>
        <v>0</v>
      </c>
      <c r="N19" s="640">
        <f t="shared" si="4"/>
        <v>0</v>
      </c>
      <c r="O19" s="640">
        <f t="shared" si="4"/>
        <v>0</v>
      </c>
      <c r="P19" s="640">
        <f t="shared" si="4"/>
        <v>0</v>
      </c>
      <c r="Q19" s="640">
        <f t="shared" si="4"/>
        <v>0</v>
      </c>
      <c r="R19" s="640">
        <f t="shared" si="4"/>
        <v>0</v>
      </c>
      <c r="S19" s="640">
        <f t="shared" si="4"/>
        <v>0</v>
      </c>
      <c r="T19" s="640">
        <f t="shared" si="4"/>
        <v>0</v>
      </c>
      <c r="U19" s="640">
        <f t="shared" si="4"/>
        <v>0</v>
      </c>
      <c r="V19" s="640">
        <f t="shared" si="4"/>
        <v>0</v>
      </c>
      <c r="W19" s="640">
        <f t="shared" si="4"/>
        <v>0</v>
      </c>
      <c r="X19" s="640">
        <f t="shared" si="4"/>
        <v>0</v>
      </c>
      <c r="Y19" s="640">
        <f t="shared" si="4"/>
        <v>0</v>
      </c>
      <c r="Z19" s="640">
        <f t="shared" si="4"/>
        <v>0</v>
      </c>
      <c r="AA19" s="640">
        <f t="shared" si="4"/>
        <v>0</v>
      </c>
      <c r="AB19" s="640">
        <f t="shared" si="4"/>
        <v>0</v>
      </c>
      <c r="AC19" s="640">
        <f t="shared" si="4"/>
        <v>0</v>
      </c>
      <c r="AD19" s="640">
        <f t="shared" si="4"/>
        <v>0</v>
      </c>
      <c r="AE19" s="640">
        <f t="shared" si="4"/>
        <v>0</v>
      </c>
      <c r="AF19" s="640">
        <f t="shared" si="4"/>
        <v>0</v>
      </c>
      <c r="AG19" s="640">
        <f t="shared" si="4"/>
        <v>0</v>
      </c>
      <c r="AH19" s="640">
        <f t="shared" si="4"/>
        <v>0</v>
      </c>
      <c r="AI19" s="640">
        <f t="shared" si="4"/>
        <v>0</v>
      </c>
      <c r="AJ19" s="640">
        <f t="shared" ref="AJ19:BO19" si="5">SUM(AJ16:AJ18)</f>
        <v>0</v>
      </c>
      <c r="AK19" s="640">
        <f t="shared" si="5"/>
        <v>0</v>
      </c>
      <c r="AL19" s="640">
        <f t="shared" si="5"/>
        <v>0</v>
      </c>
      <c r="AM19" s="640">
        <f t="shared" si="5"/>
        <v>0</v>
      </c>
      <c r="AN19" s="640">
        <f t="shared" si="5"/>
        <v>0</v>
      </c>
      <c r="AO19" s="640">
        <f t="shared" si="5"/>
        <v>0</v>
      </c>
      <c r="AP19" s="640">
        <f t="shared" si="5"/>
        <v>0</v>
      </c>
      <c r="AQ19" s="640">
        <f t="shared" si="5"/>
        <v>0</v>
      </c>
      <c r="AR19" s="640">
        <f t="shared" si="5"/>
        <v>0</v>
      </c>
      <c r="AS19" s="640">
        <f t="shared" si="5"/>
        <v>0</v>
      </c>
      <c r="AT19" s="640">
        <f t="shared" si="5"/>
        <v>0</v>
      </c>
      <c r="AU19" s="640">
        <f t="shared" si="5"/>
        <v>0</v>
      </c>
      <c r="AV19" s="640">
        <f t="shared" si="5"/>
        <v>0</v>
      </c>
      <c r="AW19" s="640">
        <f t="shared" si="5"/>
        <v>0</v>
      </c>
      <c r="AX19" s="640">
        <f t="shared" si="5"/>
        <v>0</v>
      </c>
      <c r="AY19" s="640">
        <f t="shared" si="5"/>
        <v>0</v>
      </c>
      <c r="AZ19" s="640">
        <f t="shared" si="5"/>
        <v>0</v>
      </c>
      <c r="BA19" s="640">
        <f t="shared" si="5"/>
        <v>0</v>
      </c>
      <c r="BB19" s="640">
        <f t="shared" si="5"/>
        <v>0</v>
      </c>
      <c r="BC19" s="640">
        <f t="shared" si="5"/>
        <v>0</v>
      </c>
      <c r="BD19" s="640">
        <f t="shared" si="5"/>
        <v>0</v>
      </c>
      <c r="BE19" s="640">
        <f t="shared" si="5"/>
        <v>0</v>
      </c>
      <c r="BF19" s="640">
        <f t="shared" si="5"/>
        <v>0</v>
      </c>
      <c r="BG19" s="640">
        <f t="shared" si="5"/>
        <v>0</v>
      </c>
      <c r="BH19" s="640">
        <f t="shared" si="5"/>
        <v>0</v>
      </c>
      <c r="BI19" s="640">
        <f t="shared" si="5"/>
        <v>0</v>
      </c>
      <c r="BJ19" s="640">
        <f t="shared" si="5"/>
        <v>0</v>
      </c>
      <c r="BK19" s="640">
        <f t="shared" si="5"/>
        <v>0</v>
      </c>
      <c r="BL19" s="640">
        <f t="shared" si="5"/>
        <v>0</v>
      </c>
      <c r="BM19" s="640">
        <f t="shared" si="5"/>
        <v>0</v>
      </c>
      <c r="BN19" s="640">
        <f t="shared" si="5"/>
        <v>0</v>
      </c>
      <c r="BO19" s="640">
        <f t="shared" si="5"/>
        <v>0</v>
      </c>
      <c r="BP19" s="640">
        <f t="shared" ref="BP19:CU19" si="6">SUM(BP16:BP18)</f>
        <v>0</v>
      </c>
      <c r="BQ19" s="640">
        <f t="shared" si="6"/>
        <v>0</v>
      </c>
      <c r="BR19" s="641">
        <f t="shared" si="6"/>
        <v>0</v>
      </c>
      <c r="BS19" s="598"/>
      <c r="BT19" s="616">
        <f>SUM(BT16:BT18)</f>
        <v>0</v>
      </c>
      <c r="BU19" s="624"/>
      <c r="BV19" s="598"/>
      <c r="BW19" s="598"/>
    </row>
    <row r="20" spans="1:75" hidden="1" x14ac:dyDescent="0.25">
      <c r="A20" s="42030" t="s">
        <v>245</v>
      </c>
      <c r="B20" s="41991"/>
      <c r="C20" s="41991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4"/>
      <c r="AL20" s="644"/>
      <c r="AM20" s="644"/>
      <c r="AN20" s="644"/>
      <c r="AO20" s="644"/>
      <c r="AP20" s="644"/>
      <c r="AQ20" s="644"/>
      <c r="AR20" s="644"/>
      <c r="AS20" s="644"/>
      <c r="AT20" s="644"/>
      <c r="AU20" s="644"/>
      <c r="AV20" s="644"/>
      <c r="AW20" s="644"/>
      <c r="AX20" s="644"/>
      <c r="AY20" s="644"/>
      <c r="AZ20" s="644"/>
      <c r="BA20" s="644"/>
      <c r="BB20" s="644"/>
      <c r="BC20" s="644"/>
      <c r="BD20" s="644"/>
      <c r="BE20" s="644"/>
      <c r="BF20" s="644"/>
      <c r="BG20" s="644"/>
      <c r="BH20" s="644"/>
      <c r="BI20" s="644"/>
      <c r="BJ20" s="644"/>
      <c r="BK20" s="644"/>
      <c r="BL20" s="644"/>
      <c r="BM20" s="644"/>
      <c r="BN20" s="644"/>
      <c r="BO20" s="644"/>
      <c r="BP20" s="644"/>
      <c r="BQ20" s="644"/>
      <c r="BR20" s="644"/>
      <c r="BS20" s="598"/>
      <c r="BT20" s="616"/>
      <c r="BU20" s="624"/>
      <c r="BV20" s="598"/>
      <c r="BW20" s="598"/>
    </row>
    <row r="21" spans="1:75" hidden="1" x14ac:dyDescent="0.25">
      <c r="A21" s="42031" t="s">
        <v>239</v>
      </c>
      <c r="B21" s="42000"/>
      <c r="C21" s="42001"/>
      <c r="D21" s="617">
        <v>0</v>
      </c>
      <c r="E21" s="617">
        <v>0</v>
      </c>
      <c r="F21" s="618">
        <f>D21-E21</f>
        <v>0</v>
      </c>
      <c r="G21" s="619">
        <f>D21</f>
        <v>0</v>
      </c>
      <c r="H21" s="620">
        <f>MOV_PROVIMENTO_E_VACANCIA!$D$97+MOV_REDISTRIBUIÇÃO!$E$108</f>
        <v>0</v>
      </c>
      <c r="I21" s="620">
        <f>MOV_PROVIMENTO_E_VACANCIA!$E$97+MOV_REDISTRIBUIÇÃO!$D$108</f>
        <v>0</v>
      </c>
      <c r="J21" s="621">
        <f>E21+H21-I21</f>
        <v>0</v>
      </c>
      <c r="K21" s="622">
        <f>G21-J21</f>
        <v>0</v>
      </c>
      <c r="L21" s="619">
        <f>G21</f>
        <v>0</v>
      </c>
      <c r="M21" s="620">
        <f>MOV_PROVIMENTO_E_VACANCIA!$F$97+MOV_REDISTRIBUIÇÃO!$G$108</f>
        <v>0</v>
      </c>
      <c r="N21" s="620">
        <f>MOV_PROVIMENTO_E_VACANCIA!$G$97+MOV_REDISTRIBUIÇÃO!$F$108</f>
        <v>0</v>
      </c>
      <c r="O21" s="621">
        <f>J21+M21-N21</f>
        <v>0</v>
      </c>
      <c r="P21" s="622">
        <f>L21-O21</f>
        <v>0</v>
      </c>
      <c r="Q21" s="619">
        <f>L21</f>
        <v>0</v>
      </c>
      <c r="R21" s="620">
        <f>MOV_PROVIMENTO_E_VACANCIA!$H$97+MOV_REDISTRIBUIÇÃO!$I$108</f>
        <v>0</v>
      </c>
      <c r="S21" s="620">
        <f>MOV_PROVIMENTO_E_VACANCIA!$I$97+MOV_REDISTRIBUIÇÃO!$H$108</f>
        <v>0</v>
      </c>
      <c r="T21" s="621">
        <f>O21+R21-S21</f>
        <v>0</v>
      </c>
      <c r="U21" s="622">
        <f>Q21-T21</f>
        <v>0</v>
      </c>
      <c r="V21" s="619">
        <f>Q21</f>
        <v>0</v>
      </c>
      <c r="W21" s="620">
        <f>MOV_PROVIMENTO_E_VACANCIA!$J$97+MOV_REDISTRIBUIÇÃO!$K$108</f>
        <v>0</v>
      </c>
      <c r="X21" s="620">
        <f>MOV_PROVIMENTO_E_VACANCIA!$K$97+MOV_REDISTRIBUIÇÃO!$J$108</f>
        <v>0</v>
      </c>
      <c r="Y21" s="621">
        <f>T21+W21-X21</f>
        <v>0</v>
      </c>
      <c r="Z21" s="622">
        <f>V21-Y21</f>
        <v>0</v>
      </c>
      <c r="AA21" s="619">
        <f>V21</f>
        <v>0</v>
      </c>
      <c r="AB21" s="620">
        <f>MOV_PROVIMENTO_E_VACANCIA!$L$97+MOV_REDISTRIBUIÇÃO!$M$108</f>
        <v>0</v>
      </c>
      <c r="AC21" s="620">
        <f>MOV_PROVIMENTO_E_VACANCIA!$M$97+MOV_REDISTRIBUIÇÃO!$L$108</f>
        <v>0</v>
      </c>
      <c r="AD21" s="621">
        <f>Y21+AB21-AC21</f>
        <v>0</v>
      </c>
      <c r="AE21" s="622">
        <f>AA21-AD21</f>
        <v>0</v>
      </c>
      <c r="AF21" s="619">
        <f>AA21</f>
        <v>0</v>
      </c>
      <c r="AG21" s="620">
        <f>MOV_PROVIMENTO_E_VACANCIA!$N$97+MOV_REDISTRIBUIÇÃO!$O$108</f>
        <v>0</v>
      </c>
      <c r="AH21" s="620">
        <f>MOV_PROVIMENTO_E_VACANCIA!$O$97+MOV_REDISTRIBUIÇÃO!$N$108</f>
        <v>0</v>
      </c>
      <c r="AI21" s="621">
        <f>AD21+AG21-AH21</f>
        <v>0</v>
      </c>
      <c r="AJ21" s="622">
        <f>AF21-AI21</f>
        <v>0</v>
      </c>
      <c r="AK21" s="619">
        <f>AF21</f>
        <v>0</v>
      </c>
      <c r="AL21" s="620">
        <f>MOV_PROVIMENTO_E_VACANCIA!$P$97+MOV_REDISTRIBUIÇÃO!$Q$108</f>
        <v>0</v>
      </c>
      <c r="AM21" s="620">
        <f>MOV_PROVIMENTO_E_VACANCIA!$Q$97+MOV_REDISTRIBUIÇÃO!$P$108</f>
        <v>0</v>
      </c>
      <c r="AN21" s="621">
        <f>AI21+AL21-AM21</f>
        <v>0</v>
      </c>
      <c r="AO21" s="622">
        <f>AK21-AN21</f>
        <v>0</v>
      </c>
      <c r="AP21" s="619">
        <f>AK21</f>
        <v>0</v>
      </c>
      <c r="AQ21" s="620">
        <f>MOV_PROVIMENTO_E_VACANCIA!$R$97+MOV_REDISTRIBUIÇÃO!$S$108</f>
        <v>0</v>
      </c>
      <c r="AR21" s="620">
        <f>MOV_PROVIMENTO_E_VACANCIA!$S$97+MOV_REDISTRIBUIÇÃO!$R$108</f>
        <v>0</v>
      </c>
      <c r="AS21" s="621">
        <f>AN21+AQ21-AR21</f>
        <v>0</v>
      </c>
      <c r="AT21" s="622">
        <f>AP21-AS21</f>
        <v>0</v>
      </c>
      <c r="AU21" s="619">
        <f>AP21</f>
        <v>0</v>
      </c>
      <c r="AV21" s="620">
        <f>MOV_PROVIMENTO_E_VACANCIA!$T$97+MOV_REDISTRIBUIÇÃO!$U$108</f>
        <v>0</v>
      </c>
      <c r="AW21" s="620">
        <f>MOV_PROVIMENTO_E_VACANCIA!$U$97+MOV_REDISTRIBUIÇÃO!$T$108</f>
        <v>0</v>
      </c>
      <c r="AX21" s="621">
        <f>AS21+AV21-AW21</f>
        <v>0</v>
      </c>
      <c r="AY21" s="622">
        <f>AU21-AX21</f>
        <v>0</v>
      </c>
      <c r="AZ21" s="619">
        <f>AU21</f>
        <v>0</v>
      </c>
      <c r="BA21" s="620">
        <f>MOV_PROVIMENTO_E_VACANCIA!$V$97+MOV_REDISTRIBUIÇÃO!$W$108</f>
        <v>0</v>
      </c>
      <c r="BB21" s="620">
        <f>MOV_PROVIMENTO_E_VACANCIA!$W$97+MOV_REDISTRIBUIÇÃO!$V$108</f>
        <v>0</v>
      </c>
      <c r="BC21" s="621">
        <f>AX21+BA21-BB21</f>
        <v>0</v>
      </c>
      <c r="BD21" s="622">
        <f>AZ21-BC21</f>
        <v>0</v>
      </c>
      <c r="BE21" s="619">
        <f>AZ21</f>
        <v>0</v>
      </c>
      <c r="BF21" s="620">
        <f>MOV_PROVIMENTO_E_VACANCIA!$X$97+MOV_REDISTRIBUIÇÃO!$Y$108</f>
        <v>0</v>
      </c>
      <c r="BG21" s="620">
        <f>MOV_PROVIMENTO_E_VACANCIA!$Y$97+MOV_REDISTRIBUIÇÃO!$X$108</f>
        <v>0</v>
      </c>
      <c r="BH21" s="621">
        <f>BC21+BF21-BG21</f>
        <v>0</v>
      </c>
      <c r="BI21" s="622">
        <f>BE21-BH21</f>
        <v>0</v>
      </c>
      <c r="BJ21" s="619">
        <f>BE21</f>
        <v>0</v>
      </c>
      <c r="BK21" s="620">
        <f>MOV_PROVIMENTO_E_VACANCIA!$Z$97+MOV_REDISTRIBUIÇÃO!$AA$108</f>
        <v>0</v>
      </c>
      <c r="BL21" s="620">
        <f>MOV_PROVIMENTO_E_VACANCIA!$AA$97+MOV_REDISTRIBUIÇÃO!$Z$108</f>
        <v>0</v>
      </c>
      <c r="BM21" s="621">
        <f>BH21+BK21-BL21</f>
        <v>0</v>
      </c>
      <c r="BN21" s="622">
        <f>BJ21-BM21</f>
        <v>0</v>
      </c>
      <c r="BO21" s="619">
        <f>BJ21</f>
        <v>0</v>
      </c>
      <c r="BP21" s="621">
        <f>BM21</f>
        <v>0</v>
      </c>
      <c r="BQ21" s="621">
        <f>BN21</f>
        <v>0</v>
      </c>
      <c r="BR21" s="645">
        <v>0</v>
      </c>
      <c r="BS21" s="598"/>
      <c r="BT21" s="616">
        <f>BP21+BQ21</f>
        <v>0</v>
      </c>
      <c r="BU21" s="624"/>
      <c r="BV21" s="598"/>
      <c r="BW21" s="598"/>
    </row>
    <row r="22" spans="1:75" hidden="1" x14ac:dyDescent="0.25">
      <c r="A22" s="42041" t="s">
        <v>240</v>
      </c>
      <c r="B22" s="41994"/>
      <c r="C22" s="41995"/>
      <c r="D22" s="625">
        <v>0</v>
      </c>
      <c r="E22" s="625">
        <v>0</v>
      </c>
      <c r="F22" s="626">
        <f>D22-E22</f>
        <v>0</v>
      </c>
      <c r="G22" s="627">
        <f>D22</f>
        <v>0</v>
      </c>
      <c r="H22" s="628">
        <f>MOV_PROVIMENTO_E_VACANCIA!$D$111+MOV_REDISTRIBUIÇÃO!$E$124</f>
        <v>0</v>
      </c>
      <c r="I22" s="628">
        <f>MOV_PROVIMENTO_E_VACANCIA!$E$111+MOV_REDISTRIBUIÇÃO!$D$124</f>
        <v>0</v>
      </c>
      <c r="J22" s="629">
        <f>E22+H22-I22</f>
        <v>0</v>
      </c>
      <c r="K22" s="630">
        <f>G22-J22</f>
        <v>0</v>
      </c>
      <c r="L22" s="627">
        <f>G22</f>
        <v>0</v>
      </c>
      <c r="M22" s="628">
        <f>MOV_PROVIMENTO_E_VACANCIA!$F$111+MOV_REDISTRIBUIÇÃO!$G$124</f>
        <v>0</v>
      </c>
      <c r="N22" s="628">
        <f>MOV_PROVIMENTO_E_VACANCIA!$G$111+MOV_REDISTRIBUIÇÃO!$F$124</f>
        <v>0</v>
      </c>
      <c r="O22" s="629">
        <f>J22+M22-N22</f>
        <v>0</v>
      </c>
      <c r="P22" s="630">
        <f>L22-O22</f>
        <v>0</v>
      </c>
      <c r="Q22" s="627">
        <f>L22</f>
        <v>0</v>
      </c>
      <c r="R22" s="628">
        <f>MOV_PROVIMENTO_E_VACANCIA!$H$111+MOV_REDISTRIBUIÇÃO!$I$124</f>
        <v>0</v>
      </c>
      <c r="S22" s="628">
        <f>MOV_PROVIMENTO_E_VACANCIA!$I$111+MOV_REDISTRIBUIÇÃO!$H$124</f>
        <v>0</v>
      </c>
      <c r="T22" s="629">
        <f>O22+R22-S22</f>
        <v>0</v>
      </c>
      <c r="U22" s="630">
        <f>Q22-T22</f>
        <v>0</v>
      </c>
      <c r="V22" s="627">
        <f>Q22</f>
        <v>0</v>
      </c>
      <c r="W22" s="628">
        <f>MOV_PROVIMENTO_E_VACANCIA!$J$111+MOV_REDISTRIBUIÇÃO!$K$124</f>
        <v>0</v>
      </c>
      <c r="X22" s="628">
        <f>MOV_PROVIMENTO_E_VACANCIA!$K$111+MOV_REDISTRIBUIÇÃO!$J$124</f>
        <v>0</v>
      </c>
      <c r="Y22" s="629">
        <f>T22+W22-X22</f>
        <v>0</v>
      </c>
      <c r="Z22" s="630">
        <f>V22-Y22</f>
        <v>0</v>
      </c>
      <c r="AA22" s="627">
        <f>V22</f>
        <v>0</v>
      </c>
      <c r="AB22" s="628">
        <f>MOV_PROVIMENTO_E_VACANCIA!$L$111+MOV_REDISTRIBUIÇÃO!$M$124</f>
        <v>0</v>
      </c>
      <c r="AC22" s="628">
        <f>MOV_PROVIMENTO_E_VACANCIA!$M$111+MOV_REDISTRIBUIÇÃO!$L$124</f>
        <v>0</v>
      </c>
      <c r="AD22" s="629">
        <f>Y22+AB22-AC22</f>
        <v>0</v>
      </c>
      <c r="AE22" s="630">
        <f>AA22-AD22</f>
        <v>0</v>
      </c>
      <c r="AF22" s="627">
        <f>AA22</f>
        <v>0</v>
      </c>
      <c r="AG22" s="628">
        <f>MOV_PROVIMENTO_E_VACANCIA!$N$111+MOV_REDISTRIBUIÇÃO!$O$124</f>
        <v>0</v>
      </c>
      <c r="AH22" s="628">
        <f>MOV_PROVIMENTO_E_VACANCIA!$O$111+MOV_REDISTRIBUIÇÃO!$N$124</f>
        <v>0</v>
      </c>
      <c r="AI22" s="629">
        <f>AD22+AG22-AH22</f>
        <v>0</v>
      </c>
      <c r="AJ22" s="630">
        <f>AF22-AI22</f>
        <v>0</v>
      </c>
      <c r="AK22" s="627">
        <f>AF22</f>
        <v>0</v>
      </c>
      <c r="AL22" s="628">
        <f>MOV_PROVIMENTO_E_VACANCIA!$P$111+MOV_REDISTRIBUIÇÃO!$Q$124</f>
        <v>0</v>
      </c>
      <c r="AM22" s="628">
        <f>MOV_PROVIMENTO_E_VACANCIA!$Q$111+MOV_REDISTRIBUIÇÃO!$P$124</f>
        <v>0</v>
      </c>
      <c r="AN22" s="629">
        <f>AI22+AL22-AM22</f>
        <v>0</v>
      </c>
      <c r="AO22" s="630">
        <f>AK22-AN22</f>
        <v>0</v>
      </c>
      <c r="AP22" s="627">
        <f>AK22</f>
        <v>0</v>
      </c>
      <c r="AQ22" s="628">
        <f>MOV_PROVIMENTO_E_VACANCIA!$R$111+MOV_REDISTRIBUIÇÃO!$S$124</f>
        <v>0</v>
      </c>
      <c r="AR22" s="628">
        <f>MOV_PROVIMENTO_E_VACANCIA!$S$111+MOV_REDISTRIBUIÇÃO!$R$124</f>
        <v>0</v>
      </c>
      <c r="AS22" s="629">
        <f>AN22+AQ22-AR22</f>
        <v>0</v>
      </c>
      <c r="AT22" s="630">
        <f>AP22-AS22</f>
        <v>0</v>
      </c>
      <c r="AU22" s="627">
        <f>AP22</f>
        <v>0</v>
      </c>
      <c r="AV22" s="628">
        <f>MOV_PROVIMENTO_E_VACANCIA!$T$111+MOV_REDISTRIBUIÇÃO!$U$124</f>
        <v>0</v>
      </c>
      <c r="AW22" s="628">
        <f>MOV_PROVIMENTO_E_VACANCIA!$U$111+MOV_REDISTRIBUIÇÃO!$T$124</f>
        <v>0</v>
      </c>
      <c r="AX22" s="629">
        <f>AS22+AV22-AW22</f>
        <v>0</v>
      </c>
      <c r="AY22" s="630">
        <f>AU22-AX22</f>
        <v>0</v>
      </c>
      <c r="AZ22" s="627">
        <f>AU22</f>
        <v>0</v>
      </c>
      <c r="BA22" s="628">
        <f>MOV_PROVIMENTO_E_VACANCIA!$V$111+MOV_REDISTRIBUIÇÃO!$W$124</f>
        <v>0</v>
      </c>
      <c r="BB22" s="628">
        <f>MOV_PROVIMENTO_E_VACANCIA!$W$111+MOV_REDISTRIBUIÇÃO!$V$124</f>
        <v>0</v>
      </c>
      <c r="BC22" s="629">
        <f>AX22+BA22-BB22</f>
        <v>0</v>
      </c>
      <c r="BD22" s="630">
        <f>AZ22-BC22</f>
        <v>0</v>
      </c>
      <c r="BE22" s="627">
        <f>AZ22</f>
        <v>0</v>
      </c>
      <c r="BF22" s="628">
        <f>MOV_PROVIMENTO_E_VACANCIA!$X$111+MOV_REDISTRIBUIÇÃO!$Y$124</f>
        <v>0</v>
      </c>
      <c r="BG22" s="628">
        <f>MOV_PROVIMENTO_E_VACANCIA!$Y$111+MOV_REDISTRIBUIÇÃO!$X$124</f>
        <v>0</v>
      </c>
      <c r="BH22" s="629">
        <f>BC22+BF22-BG22</f>
        <v>0</v>
      </c>
      <c r="BI22" s="630">
        <f>BE22-BH22</f>
        <v>0</v>
      </c>
      <c r="BJ22" s="627">
        <f>BE22</f>
        <v>0</v>
      </c>
      <c r="BK22" s="628">
        <f>MOV_PROVIMENTO_E_VACANCIA!$Z$111+MOV_REDISTRIBUIÇÃO!$AA$124</f>
        <v>0</v>
      </c>
      <c r="BL22" s="628">
        <f>MOV_PROVIMENTO_E_VACANCIA!$AA$111+MOV_REDISTRIBUIÇÃO!$Z$124</f>
        <v>0</v>
      </c>
      <c r="BM22" s="629">
        <f>BH22+BK22-BL22</f>
        <v>0</v>
      </c>
      <c r="BN22" s="630">
        <f>BJ22-BM22</f>
        <v>0</v>
      </c>
      <c r="BO22" s="631">
        <f>BJ22</f>
        <v>0</v>
      </c>
      <c r="BP22" s="629">
        <f>BM22</f>
        <v>0</v>
      </c>
      <c r="BQ22" s="629">
        <f>BN22</f>
        <v>0</v>
      </c>
      <c r="BR22" s="645">
        <v>0</v>
      </c>
      <c r="BS22" s="598"/>
      <c r="BT22" s="616">
        <f>BP22+BQ22</f>
        <v>0</v>
      </c>
      <c r="BU22" s="624"/>
      <c r="BV22" s="598"/>
      <c r="BW22" s="598"/>
    </row>
    <row r="23" spans="1:75" hidden="1" x14ac:dyDescent="0.25">
      <c r="A23" s="42042" t="s">
        <v>241</v>
      </c>
      <c r="B23" s="42043"/>
      <c r="C23" s="42044"/>
      <c r="D23" s="646">
        <v>0</v>
      </c>
      <c r="E23" s="646">
        <v>0</v>
      </c>
      <c r="F23" s="646">
        <f>D23-E23</f>
        <v>0</v>
      </c>
      <c r="G23" s="647">
        <v>0</v>
      </c>
      <c r="H23" s="648">
        <v>0</v>
      </c>
      <c r="I23" s="648">
        <v>0</v>
      </c>
      <c r="J23" s="649">
        <v>0</v>
      </c>
      <c r="K23" s="650">
        <v>0</v>
      </c>
      <c r="L23" s="647">
        <v>0</v>
      </c>
      <c r="M23" s="648">
        <v>0</v>
      </c>
      <c r="N23" s="648">
        <v>0</v>
      </c>
      <c r="O23" s="649">
        <v>0</v>
      </c>
      <c r="P23" s="650">
        <v>0</v>
      </c>
      <c r="Q23" s="647">
        <v>0</v>
      </c>
      <c r="R23" s="648">
        <v>0</v>
      </c>
      <c r="S23" s="648">
        <v>0</v>
      </c>
      <c r="T23" s="649">
        <v>0</v>
      </c>
      <c r="U23" s="650">
        <v>0</v>
      </c>
      <c r="V23" s="647">
        <v>0</v>
      </c>
      <c r="W23" s="648">
        <v>0</v>
      </c>
      <c r="X23" s="648">
        <v>0</v>
      </c>
      <c r="Y23" s="649">
        <v>0</v>
      </c>
      <c r="Z23" s="650">
        <v>0</v>
      </c>
      <c r="AA23" s="647">
        <v>0</v>
      </c>
      <c r="AB23" s="648">
        <v>0</v>
      </c>
      <c r="AC23" s="648">
        <v>0</v>
      </c>
      <c r="AD23" s="649">
        <v>0</v>
      </c>
      <c r="AE23" s="650">
        <v>0</v>
      </c>
      <c r="AF23" s="647">
        <v>0</v>
      </c>
      <c r="AG23" s="648">
        <v>0</v>
      </c>
      <c r="AH23" s="648">
        <v>0</v>
      </c>
      <c r="AI23" s="649">
        <v>0</v>
      </c>
      <c r="AJ23" s="650">
        <v>0</v>
      </c>
      <c r="AK23" s="647">
        <v>0</v>
      </c>
      <c r="AL23" s="648">
        <v>0</v>
      </c>
      <c r="AM23" s="648">
        <v>0</v>
      </c>
      <c r="AN23" s="649">
        <v>0</v>
      </c>
      <c r="AO23" s="650">
        <v>0</v>
      </c>
      <c r="AP23" s="647">
        <v>0</v>
      </c>
      <c r="AQ23" s="648">
        <v>0</v>
      </c>
      <c r="AR23" s="648">
        <v>0</v>
      </c>
      <c r="AS23" s="649">
        <v>0</v>
      </c>
      <c r="AT23" s="650">
        <v>0</v>
      </c>
      <c r="AU23" s="647">
        <v>0</v>
      </c>
      <c r="AV23" s="648">
        <v>0</v>
      </c>
      <c r="AW23" s="648">
        <v>0</v>
      </c>
      <c r="AX23" s="649">
        <v>0</v>
      </c>
      <c r="AY23" s="650">
        <v>0</v>
      </c>
      <c r="AZ23" s="647">
        <v>0</v>
      </c>
      <c r="BA23" s="648">
        <v>0</v>
      </c>
      <c r="BB23" s="648">
        <v>0</v>
      </c>
      <c r="BC23" s="649">
        <v>0</v>
      </c>
      <c r="BD23" s="650">
        <v>0</v>
      </c>
      <c r="BE23" s="647">
        <v>0</v>
      </c>
      <c r="BF23" s="648">
        <v>0</v>
      </c>
      <c r="BG23" s="648">
        <v>0</v>
      </c>
      <c r="BH23" s="649">
        <v>0</v>
      </c>
      <c r="BI23" s="650">
        <v>0</v>
      </c>
      <c r="BJ23" s="647">
        <v>0</v>
      </c>
      <c r="BK23" s="648">
        <v>0</v>
      </c>
      <c r="BL23" s="648">
        <v>0</v>
      </c>
      <c r="BM23" s="649">
        <v>0</v>
      </c>
      <c r="BN23" s="650">
        <v>0</v>
      </c>
      <c r="BO23" s="647">
        <v>0</v>
      </c>
      <c r="BP23" s="649">
        <v>0</v>
      </c>
      <c r="BQ23" s="649">
        <v>0</v>
      </c>
      <c r="BR23" s="651">
        <v>0</v>
      </c>
      <c r="BS23" s="598"/>
      <c r="BT23" s="616">
        <f>BP23+BQ23</f>
        <v>0</v>
      </c>
      <c r="BU23" s="624"/>
      <c r="BV23" s="598"/>
      <c r="BW23" s="598"/>
    </row>
    <row r="24" spans="1:75" hidden="1" x14ac:dyDescent="0.25">
      <c r="A24" s="42045" t="s">
        <v>246</v>
      </c>
      <c r="B24" s="42006"/>
      <c r="C24" s="42007"/>
      <c r="D24" s="640">
        <f t="shared" ref="D24:AI24" si="7">SUM(D21:D23)</f>
        <v>0</v>
      </c>
      <c r="E24" s="640">
        <f t="shared" si="7"/>
        <v>0</v>
      </c>
      <c r="F24" s="640">
        <f t="shared" si="7"/>
        <v>0</v>
      </c>
      <c r="G24" s="640">
        <f t="shared" si="7"/>
        <v>0</v>
      </c>
      <c r="H24" s="640">
        <f t="shared" si="7"/>
        <v>0</v>
      </c>
      <c r="I24" s="640">
        <f t="shared" si="7"/>
        <v>0</v>
      </c>
      <c r="J24" s="640">
        <f t="shared" si="7"/>
        <v>0</v>
      </c>
      <c r="K24" s="640">
        <f t="shared" si="7"/>
        <v>0</v>
      </c>
      <c r="L24" s="640">
        <f t="shared" si="7"/>
        <v>0</v>
      </c>
      <c r="M24" s="640">
        <f t="shared" si="7"/>
        <v>0</v>
      </c>
      <c r="N24" s="640">
        <f t="shared" si="7"/>
        <v>0</v>
      </c>
      <c r="O24" s="640">
        <f t="shared" si="7"/>
        <v>0</v>
      </c>
      <c r="P24" s="640">
        <f t="shared" si="7"/>
        <v>0</v>
      </c>
      <c r="Q24" s="640">
        <f t="shared" si="7"/>
        <v>0</v>
      </c>
      <c r="R24" s="640">
        <f t="shared" si="7"/>
        <v>0</v>
      </c>
      <c r="S24" s="640">
        <f t="shared" si="7"/>
        <v>0</v>
      </c>
      <c r="T24" s="640">
        <f t="shared" si="7"/>
        <v>0</v>
      </c>
      <c r="U24" s="640">
        <f t="shared" si="7"/>
        <v>0</v>
      </c>
      <c r="V24" s="640">
        <f t="shared" si="7"/>
        <v>0</v>
      </c>
      <c r="W24" s="640">
        <f t="shared" si="7"/>
        <v>0</v>
      </c>
      <c r="X24" s="640">
        <f t="shared" si="7"/>
        <v>0</v>
      </c>
      <c r="Y24" s="640">
        <f t="shared" si="7"/>
        <v>0</v>
      </c>
      <c r="Z24" s="640">
        <f t="shared" si="7"/>
        <v>0</v>
      </c>
      <c r="AA24" s="640">
        <f t="shared" si="7"/>
        <v>0</v>
      </c>
      <c r="AB24" s="640">
        <f t="shared" si="7"/>
        <v>0</v>
      </c>
      <c r="AC24" s="640">
        <f t="shared" si="7"/>
        <v>0</v>
      </c>
      <c r="AD24" s="640">
        <f t="shared" si="7"/>
        <v>0</v>
      </c>
      <c r="AE24" s="640">
        <f t="shared" si="7"/>
        <v>0</v>
      </c>
      <c r="AF24" s="640">
        <f t="shared" si="7"/>
        <v>0</v>
      </c>
      <c r="AG24" s="640">
        <f t="shared" si="7"/>
        <v>0</v>
      </c>
      <c r="AH24" s="640">
        <f t="shared" si="7"/>
        <v>0</v>
      </c>
      <c r="AI24" s="640">
        <f t="shared" si="7"/>
        <v>0</v>
      </c>
      <c r="AJ24" s="640">
        <f t="shared" ref="AJ24:BO24" si="8">SUM(AJ21:AJ23)</f>
        <v>0</v>
      </c>
      <c r="AK24" s="640">
        <f t="shared" si="8"/>
        <v>0</v>
      </c>
      <c r="AL24" s="640">
        <f t="shared" si="8"/>
        <v>0</v>
      </c>
      <c r="AM24" s="640">
        <f t="shared" si="8"/>
        <v>0</v>
      </c>
      <c r="AN24" s="640">
        <f t="shared" si="8"/>
        <v>0</v>
      </c>
      <c r="AO24" s="640">
        <f t="shared" si="8"/>
        <v>0</v>
      </c>
      <c r="AP24" s="640">
        <f t="shared" si="8"/>
        <v>0</v>
      </c>
      <c r="AQ24" s="640">
        <f t="shared" si="8"/>
        <v>0</v>
      </c>
      <c r="AR24" s="640">
        <f t="shared" si="8"/>
        <v>0</v>
      </c>
      <c r="AS24" s="640">
        <f t="shared" si="8"/>
        <v>0</v>
      </c>
      <c r="AT24" s="640">
        <f t="shared" si="8"/>
        <v>0</v>
      </c>
      <c r="AU24" s="640">
        <f t="shared" si="8"/>
        <v>0</v>
      </c>
      <c r="AV24" s="640">
        <f t="shared" si="8"/>
        <v>0</v>
      </c>
      <c r="AW24" s="640">
        <f t="shared" si="8"/>
        <v>0</v>
      </c>
      <c r="AX24" s="640">
        <f t="shared" si="8"/>
        <v>0</v>
      </c>
      <c r="AY24" s="640">
        <f t="shared" si="8"/>
        <v>0</v>
      </c>
      <c r="AZ24" s="640">
        <f t="shared" si="8"/>
        <v>0</v>
      </c>
      <c r="BA24" s="640">
        <f t="shared" si="8"/>
        <v>0</v>
      </c>
      <c r="BB24" s="640">
        <f t="shared" si="8"/>
        <v>0</v>
      </c>
      <c r="BC24" s="640">
        <f t="shared" si="8"/>
        <v>0</v>
      </c>
      <c r="BD24" s="640">
        <f t="shared" si="8"/>
        <v>0</v>
      </c>
      <c r="BE24" s="640">
        <f t="shared" si="8"/>
        <v>0</v>
      </c>
      <c r="BF24" s="640">
        <f t="shared" si="8"/>
        <v>0</v>
      </c>
      <c r="BG24" s="640">
        <f t="shared" si="8"/>
        <v>0</v>
      </c>
      <c r="BH24" s="640">
        <f t="shared" si="8"/>
        <v>0</v>
      </c>
      <c r="BI24" s="640">
        <f t="shared" si="8"/>
        <v>0</v>
      </c>
      <c r="BJ24" s="640">
        <f t="shared" si="8"/>
        <v>0</v>
      </c>
      <c r="BK24" s="640">
        <f t="shared" si="8"/>
        <v>0</v>
      </c>
      <c r="BL24" s="640">
        <f t="shared" si="8"/>
        <v>0</v>
      </c>
      <c r="BM24" s="640">
        <f t="shared" si="8"/>
        <v>0</v>
      </c>
      <c r="BN24" s="640">
        <f t="shared" si="8"/>
        <v>0</v>
      </c>
      <c r="BO24" s="640">
        <f t="shared" si="8"/>
        <v>0</v>
      </c>
      <c r="BP24" s="640">
        <f t="shared" ref="BP24:CU24" si="9">SUM(BP21:BP23)</f>
        <v>0</v>
      </c>
      <c r="BQ24" s="640">
        <f t="shared" si="9"/>
        <v>0</v>
      </c>
      <c r="BR24" s="641">
        <f t="shared" si="9"/>
        <v>0</v>
      </c>
      <c r="BS24" s="598"/>
      <c r="BT24" s="616">
        <f>SUM(BT21:BT23)</f>
        <v>0</v>
      </c>
      <c r="BU24" s="624"/>
      <c r="BV24" s="598"/>
      <c r="BW24" s="598"/>
    </row>
    <row r="25" spans="1:75" hidden="1" x14ac:dyDescent="0.25">
      <c r="A25" s="42030" t="s">
        <v>247</v>
      </c>
      <c r="B25" s="41991"/>
      <c r="C25" s="41991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644"/>
      <c r="AB25" s="644"/>
      <c r="AC25" s="644"/>
      <c r="AD25" s="644"/>
      <c r="AE25" s="644"/>
      <c r="AF25" s="644"/>
      <c r="AG25" s="644"/>
      <c r="AH25" s="644"/>
      <c r="AI25" s="644"/>
      <c r="AJ25" s="644"/>
      <c r="AK25" s="644"/>
      <c r="AL25" s="644"/>
      <c r="AM25" s="644"/>
      <c r="AN25" s="644"/>
      <c r="AO25" s="644"/>
      <c r="AP25" s="644"/>
      <c r="AQ25" s="644"/>
      <c r="AR25" s="644"/>
      <c r="AS25" s="644"/>
      <c r="AT25" s="644"/>
      <c r="AU25" s="644"/>
      <c r="AV25" s="644"/>
      <c r="AW25" s="644"/>
      <c r="AX25" s="644"/>
      <c r="AY25" s="644"/>
      <c r="AZ25" s="644"/>
      <c r="BA25" s="644"/>
      <c r="BB25" s="644"/>
      <c r="BC25" s="644"/>
      <c r="BD25" s="644"/>
      <c r="BE25" s="644"/>
      <c r="BF25" s="644"/>
      <c r="BG25" s="644"/>
      <c r="BH25" s="644"/>
      <c r="BI25" s="644"/>
      <c r="BJ25" s="644"/>
      <c r="BK25" s="644"/>
      <c r="BL25" s="644"/>
      <c r="BM25" s="644"/>
      <c r="BN25" s="644"/>
      <c r="BO25" s="644"/>
      <c r="BP25" s="644"/>
      <c r="BQ25" s="644"/>
      <c r="BR25" s="644"/>
      <c r="BS25" s="598"/>
      <c r="BT25" s="616"/>
      <c r="BU25" s="624"/>
      <c r="BV25" s="598"/>
      <c r="BW25" s="598"/>
    </row>
    <row r="26" spans="1:75" hidden="1" x14ac:dyDescent="0.25">
      <c r="A26" s="42031" t="s">
        <v>239</v>
      </c>
      <c r="B26" s="42000"/>
      <c r="C26" s="42001"/>
      <c r="D26" s="617">
        <v>0</v>
      </c>
      <c r="E26" s="617">
        <v>0</v>
      </c>
      <c r="F26" s="618">
        <f>D26-E26</f>
        <v>0</v>
      </c>
      <c r="G26" s="619">
        <f>D26</f>
        <v>0</v>
      </c>
      <c r="H26" s="620">
        <f>MOV_PROVIMENTO_E_VACANCIA!$D$127+MOV_REDISTRIBUIÇÃO!$E$142</f>
        <v>0</v>
      </c>
      <c r="I26" s="620">
        <f>MOV_PROVIMENTO_E_VACANCIA!$E$127+MOV_REDISTRIBUIÇÃO!$D$142</f>
        <v>0</v>
      </c>
      <c r="J26" s="621">
        <f>E26+H26-I26</f>
        <v>0</v>
      </c>
      <c r="K26" s="622">
        <f>G26-J26</f>
        <v>0</v>
      </c>
      <c r="L26" s="619">
        <f>G26</f>
        <v>0</v>
      </c>
      <c r="M26" s="620">
        <f>MOV_PROVIMENTO_E_VACANCIA!$F$127+MOV_REDISTRIBUIÇÃO!$G$142</f>
        <v>0</v>
      </c>
      <c r="N26" s="620">
        <f>MOV_PROVIMENTO_E_VACANCIA!$G$127+MOV_REDISTRIBUIÇÃO!$F$142</f>
        <v>0</v>
      </c>
      <c r="O26" s="621">
        <f>J26+M26-N26</f>
        <v>0</v>
      </c>
      <c r="P26" s="622">
        <f>L26-O26</f>
        <v>0</v>
      </c>
      <c r="Q26" s="619">
        <f>L26</f>
        <v>0</v>
      </c>
      <c r="R26" s="620">
        <f>MOV_PROVIMENTO_E_VACANCIA!$H$127+MOV_REDISTRIBUIÇÃO!$I$142</f>
        <v>0</v>
      </c>
      <c r="S26" s="620">
        <f>MOV_PROVIMENTO_E_VACANCIA!$I$127+MOV_REDISTRIBUIÇÃO!$H$142</f>
        <v>0</v>
      </c>
      <c r="T26" s="621">
        <f>O26+R26-S26</f>
        <v>0</v>
      </c>
      <c r="U26" s="622">
        <f>Q26-T26</f>
        <v>0</v>
      </c>
      <c r="V26" s="619">
        <f>Q26</f>
        <v>0</v>
      </c>
      <c r="W26" s="620">
        <f>MOV_PROVIMENTO_E_VACANCIA!$J$127+MOV_REDISTRIBUIÇÃO!$K$142</f>
        <v>0</v>
      </c>
      <c r="X26" s="620">
        <f>MOV_PROVIMENTO_E_VACANCIA!$K$127+MOV_REDISTRIBUIÇÃO!$J$142</f>
        <v>0</v>
      </c>
      <c r="Y26" s="621">
        <f>T26+W26-X26</f>
        <v>0</v>
      </c>
      <c r="Z26" s="622">
        <f>V26-Y26</f>
        <v>0</v>
      </c>
      <c r="AA26" s="619">
        <f>V26</f>
        <v>0</v>
      </c>
      <c r="AB26" s="620">
        <f>MOV_PROVIMENTO_E_VACANCIA!$L$127+MOV_REDISTRIBUIÇÃO!$M$142</f>
        <v>0</v>
      </c>
      <c r="AC26" s="620">
        <f>MOV_PROVIMENTO_E_VACANCIA!$M$127+MOV_REDISTRIBUIÇÃO!$L$142</f>
        <v>0</v>
      </c>
      <c r="AD26" s="621">
        <f>Y26+AB26-AC26</f>
        <v>0</v>
      </c>
      <c r="AE26" s="622">
        <f>AA26-AD26</f>
        <v>0</v>
      </c>
      <c r="AF26" s="619">
        <f>AA26</f>
        <v>0</v>
      </c>
      <c r="AG26" s="620">
        <f>MOV_PROVIMENTO_E_VACANCIA!$N$127+MOV_REDISTRIBUIÇÃO!$O$142</f>
        <v>0</v>
      </c>
      <c r="AH26" s="620">
        <f>MOV_PROVIMENTO_E_VACANCIA!$O$127+MOV_REDISTRIBUIÇÃO!$N$142</f>
        <v>0</v>
      </c>
      <c r="AI26" s="621">
        <f>AD26+AG26-AH26</f>
        <v>0</v>
      </c>
      <c r="AJ26" s="622">
        <f>AF26-AI26</f>
        <v>0</v>
      </c>
      <c r="AK26" s="619">
        <f>AF26</f>
        <v>0</v>
      </c>
      <c r="AL26" s="620">
        <f>MOV_PROVIMENTO_E_VACANCIA!$P$127+MOV_REDISTRIBUIÇÃO!$Q$142</f>
        <v>0</v>
      </c>
      <c r="AM26" s="620">
        <f>MOV_PROVIMENTO_E_VACANCIA!$Q$127+MOV_REDISTRIBUIÇÃO!$P$142</f>
        <v>0</v>
      </c>
      <c r="AN26" s="621">
        <f>AI26+AL26-AM26</f>
        <v>0</v>
      </c>
      <c r="AO26" s="622">
        <f>AK26-AN26</f>
        <v>0</v>
      </c>
      <c r="AP26" s="619">
        <f>AK26</f>
        <v>0</v>
      </c>
      <c r="AQ26" s="620">
        <f>MOV_PROVIMENTO_E_VACANCIA!$R$127+MOV_REDISTRIBUIÇÃO!$S$142</f>
        <v>0</v>
      </c>
      <c r="AR26" s="620">
        <f>MOV_PROVIMENTO_E_VACANCIA!$S$127+MOV_REDISTRIBUIÇÃO!$R$142</f>
        <v>0</v>
      </c>
      <c r="AS26" s="621">
        <f>AN26+AQ26-AR26</f>
        <v>0</v>
      </c>
      <c r="AT26" s="622">
        <f>AP26-AS26</f>
        <v>0</v>
      </c>
      <c r="AU26" s="619">
        <f>AP26</f>
        <v>0</v>
      </c>
      <c r="AV26" s="620">
        <f>MOV_PROVIMENTO_E_VACANCIA!$T$127+MOV_REDISTRIBUIÇÃO!$U$142</f>
        <v>0</v>
      </c>
      <c r="AW26" s="620">
        <f>MOV_PROVIMENTO_E_VACANCIA!$U$127+MOV_REDISTRIBUIÇÃO!$T$142</f>
        <v>0</v>
      </c>
      <c r="AX26" s="621">
        <f>AS26+AV26-AW26</f>
        <v>0</v>
      </c>
      <c r="AY26" s="622">
        <f>AU26-AX26</f>
        <v>0</v>
      </c>
      <c r="AZ26" s="619">
        <f>AU26</f>
        <v>0</v>
      </c>
      <c r="BA26" s="620">
        <f>MOV_PROVIMENTO_E_VACANCIA!$V$127+MOV_REDISTRIBUIÇÃO!$W$142</f>
        <v>0</v>
      </c>
      <c r="BB26" s="620">
        <f>MOV_PROVIMENTO_E_VACANCIA!$W$127+MOV_REDISTRIBUIÇÃO!$V$142</f>
        <v>0</v>
      </c>
      <c r="BC26" s="621">
        <f>AX26+BA26-BB26</f>
        <v>0</v>
      </c>
      <c r="BD26" s="622">
        <f>AZ26-BC26</f>
        <v>0</v>
      </c>
      <c r="BE26" s="619">
        <f>AZ26</f>
        <v>0</v>
      </c>
      <c r="BF26" s="620">
        <f>MOV_PROVIMENTO_E_VACANCIA!$X$127+MOV_REDISTRIBUIÇÃO!$Y$142</f>
        <v>0</v>
      </c>
      <c r="BG26" s="620">
        <f>MOV_PROVIMENTO_E_VACANCIA!$Y$127+MOV_REDISTRIBUIÇÃO!$X$142</f>
        <v>0</v>
      </c>
      <c r="BH26" s="621">
        <f>BC26+BF26-BG26</f>
        <v>0</v>
      </c>
      <c r="BI26" s="622">
        <f>BE26-BH26</f>
        <v>0</v>
      </c>
      <c r="BJ26" s="619">
        <f>BE26</f>
        <v>0</v>
      </c>
      <c r="BK26" s="620">
        <f>MOV_PROVIMENTO_E_VACANCIA!$Z$127+MOV_REDISTRIBUIÇÃO!$AA$142</f>
        <v>0</v>
      </c>
      <c r="BL26" s="620">
        <f>MOV_PROVIMENTO_E_VACANCIA!$AA$127+MOV_REDISTRIBUIÇÃO!$Z$142</f>
        <v>0</v>
      </c>
      <c r="BM26" s="621">
        <f>BH26+BK26-BL26</f>
        <v>0</v>
      </c>
      <c r="BN26" s="622">
        <f>BJ26-BM26</f>
        <v>0</v>
      </c>
      <c r="BO26" s="619">
        <f>BJ26</f>
        <v>0</v>
      </c>
      <c r="BP26" s="621">
        <f>BM26</f>
        <v>0</v>
      </c>
      <c r="BQ26" s="621">
        <f>BN26</f>
        <v>0</v>
      </c>
      <c r="BR26" s="645">
        <v>0</v>
      </c>
      <c r="BS26" s="598"/>
      <c r="BT26" s="616">
        <f>BP26+BQ26</f>
        <v>0</v>
      </c>
      <c r="BU26" s="624"/>
      <c r="BV26" s="598"/>
      <c r="BW26" s="598"/>
    </row>
    <row r="27" spans="1:75" hidden="1" x14ac:dyDescent="0.25">
      <c r="A27" s="42041" t="s">
        <v>240</v>
      </c>
      <c r="B27" s="41994"/>
      <c r="C27" s="41995"/>
      <c r="D27" s="625">
        <v>0</v>
      </c>
      <c r="E27" s="625">
        <v>0</v>
      </c>
      <c r="F27" s="626">
        <f>D27-E27</f>
        <v>0</v>
      </c>
      <c r="G27" s="627">
        <f>D27</f>
        <v>0</v>
      </c>
      <c r="H27" s="628">
        <f>MOV_PROVIMENTO_E_VACANCIA!$D$141+MOV_REDISTRIBUIÇÃO!$E$158</f>
        <v>0</v>
      </c>
      <c r="I27" s="628">
        <f>MOV_PROVIMENTO_E_VACANCIA!$E$141+MOV_REDISTRIBUIÇÃO!$D$158</f>
        <v>0</v>
      </c>
      <c r="J27" s="629">
        <f>E27+H27-I27</f>
        <v>0</v>
      </c>
      <c r="K27" s="630">
        <f>G27-J27</f>
        <v>0</v>
      </c>
      <c r="L27" s="627">
        <f>G27</f>
        <v>0</v>
      </c>
      <c r="M27" s="628">
        <f>MOV_PROVIMENTO_E_VACANCIA!$F$141+MOV_REDISTRIBUIÇÃO!$G$158</f>
        <v>0</v>
      </c>
      <c r="N27" s="628">
        <f>MOV_PROVIMENTO_E_VACANCIA!$G$141+MOV_REDISTRIBUIÇÃO!$F$158</f>
        <v>0</v>
      </c>
      <c r="O27" s="629">
        <f>J27+M27-N27</f>
        <v>0</v>
      </c>
      <c r="P27" s="630">
        <f>L27-O27</f>
        <v>0</v>
      </c>
      <c r="Q27" s="627">
        <f>L27</f>
        <v>0</v>
      </c>
      <c r="R27" s="628">
        <f>MOV_PROVIMENTO_E_VACANCIA!$H$141+MOV_REDISTRIBUIÇÃO!$I$158</f>
        <v>0</v>
      </c>
      <c r="S27" s="628">
        <f>MOV_PROVIMENTO_E_VACANCIA!$I$141+MOV_REDISTRIBUIÇÃO!$H$158</f>
        <v>0</v>
      </c>
      <c r="T27" s="629">
        <f>O27+R27-S27</f>
        <v>0</v>
      </c>
      <c r="U27" s="630">
        <f>Q27-T27</f>
        <v>0</v>
      </c>
      <c r="V27" s="627">
        <f>Q27</f>
        <v>0</v>
      </c>
      <c r="W27" s="628">
        <f>MOV_PROVIMENTO_E_VACANCIA!$J$141+MOV_REDISTRIBUIÇÃO!$K$158</f>
        <v>0</v>
      </c>
      <c r="X27" s="628">
        <f>MOV_PROVIMENTO_E_VACANCIA!$K$141+MOV_REDISTRIBUIÇÃO!$J$158</f>
        <v>0</v>
      </c>
      <c r="Y27" s="629">
        <f>T27+W27-X27</f>
        <v>0</v>
      </c>
      <c r="Z27" s="630">
        <f>V27-Y27</f>
        <v>0</v>
      </c>
      <c r="AA27" s="627">
        <f>V27</f>
        <v>0</v>
      </c>
      <c r="AB27" s="628">
        <f>MOV_PROVIMENTO_E_VACANCIA!$L$141+MOV_REDISTRIBUIÇÃO!$M$158</f>
        <v>0</v>
      </c>
      <c r="AC27" s="628">
        <f>MOV_PROVIMENTO_E_VACANCIA!$M$141+MOV_REDISTRIBUIÇÃO!$L$158</f>
        <v>0</v>
      </c>
      <c r="AD27" s="629">
        <f>Y27+AB27-AC27</f>
        <v>0</v>
      </c>
      <c r="AE27" s="630">
        <f>AA27-AD27</f>
        <v>0</v>
      </c>
      <c r="AF27" s="627">
        <f>AA27</f>
        <v>0</v>
      </c>
      <c r="AG27" s="628">
        <f>MOV_PROVIMENTO_E_VACANCIA!$N$141+MOV_REDISTRIBUIÇÃO!$O$158</f>
        <v>0</v>
      </c>
      <c r="AH27" s="628">
        <f>MOV_PROVIMENTO_E_VACANCIA!$O$141+MOV_REDISTRIBUIÇÃO!$N$158</f>
        <v>0</v>
      </c>
      <c r="AI27" s="629">
        <f>AD27+AG27-AH27</f>
        <v>0</v>
      </c>
      <c r="AJ27" s="630">
        <f>AF27-AI27</f>
        <v>0</v>
      </c>
      <c r="AK27" s="627">
        <f>AF27</f>
        <v>0</v>
      </c>
      <c r="AL27" s="628">
        <f>MOV_PROVIMENTO_E_VACANCIA!$P$141+MOV_REDISTRIBUIÇÃO!$Q$158</f>
        <v>0</v>
      </c>
      <c r="AM27" s="628">
        <f>MOV_PROVIMENTO_E_VACANCIA!$Q$141+MOV_REDISTRIBUIÇÃO!$P$158</f>
        <v>0</v>
      </c>
      <c r="AN27" s="629">
        <f>AI27+AL27-AM27</f>
        <v>0</v>
      </c>
      <c r="AO27" s="630">
        <f>AK27-AN27</f>
        <v>0</v>
      </c>
      <c r="AP27" s="627">
        <f>AK27</f>
        <v>0</v>
      </c>
      <c r="AQ27" s="628">
        <f>MOV_PROVIMENTO_E_VACANCIA!$R$141+MOV_REDISTRIBUIÇÃO!$S$158</f>
        <v>0</v>
      </c>
      <c r="AR27" s="628">
        <f>MOV_PROVIMENTO_E_VACANCIA!$S$141+MOV_REDISTRIBUIÇÃO!$R$158</f>
        <v>0</v>
      </c>
      <c r="AS27" s="629">
        <f>AN27+AQ27-AR27</f>
        <v>0</v>
      </c>
      <c r="AT27" s="630">
        <f>AP27-AS27</f>
        <v>0</v>
      </c>
      <c r="AU27" s="627">
        <f>AP27</f>
        <v>0</v>
      </c>
      <c r="AV27" s="628">
        <f>MOV_PROVIMENTO_E_VACANCIA!$T$141+MOV_REDISTRIBUIÇÃO!$U$158</f>
        <v>0</v>
      </c>
      <c r="AW27" s="628">
        <f>MOV_PROVIMENTO_E_VACANCIA!$U$141+MOV_REDISTRIBUIÇÃO!$T$158</f>
        <v>0</v>
      </c>
      <c r="AX27" s="629">
        <f>AS27+AV27-AW27</f>
        <v>0</v>
      </c>
      <c r="AY27" s="630">
        <f>AU27-AX27</f>
        <v>0</v>
      </c>
      <c r="AZ27" s="627">
        <f>AU27</f>
        <v>0</v>
      </c>
      <c r="BA27" s="628">
        <f>MOV_PROVIMENTO_E_VACANCIA!$V$141+MOV_REDISTRIBUIÇÃO!$W$158</f>
        <v>0</v>
      </c>
      <c r="BB27" s="628">
        <f>MOV_PROVIMENTO_E_VACANCIA!$W$141+MOV_REDISTRIBUIÇÃO!$V$158</f>
        <v>0</v>
      </c>
      <c r="BC27" s="629">
        <f>AX27+BA27-BB27</f>
        <v>0</v>
      </c>
      <c r="BD27" s="630">
        <f>AZ27-BC27</f>
        <v>0</v>
      </c>
      <c r="BE27" s="627">
        <f>AZ27</f>
        <v>0</v>
      </c>
      <c r="BF27" s="628">
        <f>MOV_PROVIMENTO_E_VACANCIA!$X$141+MOV_REDISTRIBUIÇÃO!$Y$158</f>
        <v>0</v>
      </c>
      <c r="BG27" s="628">
        <f>MOV_PROVIMENTO_E_VACANCIA!$Y$141+MOV_REDISTRIBUIÇÃO!$X$158</f>
        <v>0</v>
      </c>
      <c r="BH27" s="629">
        <f>BC27+BF27-BG27</f>
        <v>0</v>
      </c>
      <c r="BI27" s="630">
        <f>BE27-BH27</f>
        <v>0</v>
      </c>
      <c r="BJ27" s="627">
        <f>BE27</f>
        <v>0</v>
      </c>
      <c r="BK27" s="628">
        <f>MOV_PROVIMENTO_E_VACANCIA!$Z$141+MOV_REDISTRIBUIÇÃO!$AA$158</f>
        <v>0</v>
      </c>
      <c r="BL27" s="628">
        <f>MOV_PROVIMENTO_E_VACANCIA!$AA$141+MOV_REDISTRIBUIÇÃO!$Z$158</f>
        <v>0</v>
      </c>
      <c r="BM27" s="629">
        <f>BH27+BK27-BL27</f>
        <v>0</v>
      </c>
      <c r="BN27" s="630">
        <f>BJ27-BM27</f>
        <v>0</v>
      </c>
      <c r="BO27" s="631">
        <f>BJ27</f>
        <v>0</v>
      </c>
      <c r="BP27" s="629">
        <f>BM27</f>
        <v>0</v>
      </c>
      <c r="BQ27" s="629">
        <f>BN27</f>
        <v>0</v>
      </c>
      <c r="BR27" s="645">
        <v>0</v>
      </c>
      <c r="BS27" s="598"/>
      <c r="BT27" s="616">
        <f>BP27+BQ27</f>
        <v>0</v>
      </c>
      <c r="BU27" s="624"/>
      <c r="BV27" s="598"/>
      <c r="BW27" s="598"/>
    </row>
    <row r="28" spans="1:75" hidden="1" x14ac:dyDescent="0.25">
      <c r="A28" s="42042" t="s">
        <v>241</v>
      </c>
      <c r="B28" s="42043"/>
      <c r="C28" s="42044"/>
      <c r="D28" s="646">
        <v>0</v>
      </c>
      <c r="E28" s="646">
        <v>0</v>
      </c>
      <c r="F28" s="646">
        <f>D28-E28</f>
        <v>0</v>
      </c>
      <c r="G28" s="647">
        <v>0</v>
      </c>
      <c r="H28" s="648">
        <v>0</v>
      </c>
      <c r="I28" s="648">
        <v>0</v>
      </c>
      <c r="J28" s="649">
        <v>0</v>
      </c>
      <c r="K28" s="650">
        <v>0</v>
      </c>
      <c r="L28" s="647">
        <v>0</v>
      </c>
      <c r="M28" s="648">
        <v>0</v>
      </c>
      <c r="N28" s="648">
        <v>0</v>
      </c>
      <c r="O28" s="649">
        <v>0</v>
      </c>
      <c r="P28" s="650">
        <v>0</v>
      </c>
      <c r="Q28" s="647">
        <v>0</v>
      </c>
      <c r="R28" s="648">
        <v>0</v>
      </c>
      <c r="S28" s="648">
        <v>0</v>
      </c>
      <c r="T28" s="649">
        <v>0</v>
      </c>
      <c r="U28" s="650">
        <v>0</v>
      </c>
      <c r="V28" s="647">
        <v>0</v>
      </c>
      <c r="W28" s="648">
        <v>0</v>
      </c>
      <c r="X28" s="648">
        <v>0</v>
      </c>
      <c r="Y28" s="649">
        <v>0</v>
      </c>
      <c r="Z28" s="650">
        <v>0</v>
      </c>
      <c r="AA28" s="647">
        <v>0</v>
      </c>
      <c r="AB28" s="648">
        <v>0</v>
      </c>
      <c r="AC28" s="648">
        <v>0</v>
      </c>
      <c r="AD28" s="649">
        <v>0</v>
      </c>
      <c r="AE28" s="650">
        <v>0</v>
      </c>
      <c r="AF28" s="647">
        <v>0</v>
      </c>
      <c r="AG28" s="648">
        <v>0</v>
      </c>
      <c r="AH28" s="648">
        <v>0</v>
      </c>
      <c r="AI28" s="649">
        <v>0</v>
      </c>
      <c r="AJ28" s="650">
        <v>0</v>
      </c>
      <c r="AK28" s="647">
        <v>0</v>
      </c>
      <c r="AL28" s="648">
        <v>0</v>
      </c>
      <c r="AM28" s="648">
        <v>0</v>
      </c>
      <c r="AN28" s="649">
        <v>0</v>
      </c>
      <c r="AO28" s="650">
        <v>0</v>
      </c>
      <c r="AP28" s="647">
        <v>0</v>
      </c>
      <c r="AQ28" s="648">
        <v>0</v>
      </c>
      <c r="AR28" s="648">
        <v>0</v>
      </c>
      <c r="AS28" s="649">
        <v>0</v>
      </c>
      <c r="AT28" s="650">
        <v>0</v>
      </c>
      <c r="AU28" s="647">
        <v>0</v>
      </c>
      <c r="AV28" s="648">
        <v>0</v>
      </c>
      <c r="AW28" s="648">
        <v>0</v>
      </c>
      <c r="AX28" s="649">
        <v>0</v>
      </c>
      <c r="AY28" s="650">
        <v>0</v>
      </c>
      <c r="AZ28" s="647">
        <v>0</v>
      </c>
      <c r="BA28" s="648">
        <v>0</v>
      </c>
      <c r="BB28" s="648">
        <v>0</v>
      </c>
      <c r="BC28" s="649">
        <v>0</v>
      </c>
      <c r="BD28" s="650">
        <v>0</v>
      </c>
      <c r="BE28" s="647">
        <v>0</v>
      </c>
      <c r="BF28" s="648">
        <v>0</v>
      </c>
      <c r="BG28" s="648">
        <v>0</v>
      </c>
      <c r="BH28" s="649">
        <v>0</v>
      </c>
      <c r="BI28" s="650">
        <v>0</v>
      </c>
      <c r="BJ28" s="647">
        <v>0</v>
      </c>
      <c r="BK28" s="648">
        <v>0</v>
      </c>
      <c r="BL28" s="648">
        <v>0</v>
      </c>
      <c r="BM28" s="649">
        <v>0</v>
      </c>
      <c r="BN28" s="650">
        <v>0</v>
      </c>
      <c r="BO28" s="647">
        <v>0</v>
      </c>
      <c r="BP28" s="649">
        <v>0</v>
      </c>
      <c r="BQ28" s="649">
        <v>0</v>
      </c>
      <c r="BR28" s="651">
        <v>0</v>
      </c>
      <c r="BS28" s="598"/>
      <c r="BT28" s="616">
        <f>BP28+BQ28</f>
        <v>0</v>
      </c>
      <c r="BU28" s="624"/>
      <c r="BV28" s="598"/>
      <c r="BW28" s="598"/>
    </row>
    <row r="29" spans="1:75" hidden="1" x14ac:dyDescent="0.25">
      <c r="A29" s="42045" t="s">
        <v>248</v>
      </c>
      <c r="B29" s="42006"/>
      <c r="C29" s="42007"/>
      <c r="D29" s="640">
        <f t="shared" ref="D29:AI29" si="10">SUM(D26:D28)</f>
        <v>0</v>
      </c>
      <c r="E29" s="640">
        <f t="shared" si="10"/>
        <v>0</v>
      </c>
      <c r="F29" s="640">
        <f t="shared" si="10"/>
        <v>0</v>
      </c>
      <c r="G29" s="640">
        <f t="shared" si="10"/>
        <v>0</v>
      </c>
      <c r="H29" s="640">
        <f t="shared" si="10"/>
        <v>0</v>
      </c>
      <c r="I29" s="640">
        <f t="shared" si="10"/>
        <v>0</v>
      </c>
      <c r="J29" s="640">
        <f t="shared" si="10"/>
        <v>0</v>
      </c>
      <c r="K29" s="640">
        <f t="shared" si="10"/>
        <v>0</v>
      </c>
      <c r="L29" s="640">
        <f t="shared" si="10"/>
        <v>0</v>
      </c>
      <c r="M29" s="640">
        <f t="shared" si="10"/>
        <v>0</v>
      </c>
      <c r="N29" s="640">
        <f t="shared" si="10"/>
        <v>0</v>
      </c>
      <c r="O29" s="640">
        <f t="shared" si="10"/>
        <v>0</v>
      </c>
      <c r="P29" s="640">
        <f t="shared" si="10"/>
        <v>0</v>
      </c>
      <c r="Q29" s="640">
        <f t="shared" si="10"/>
        <v>0</v>
      </c>
      <c r="R29" s="640">
        <f t="shared" si="10"/>
        <v>0</v>
      </c>
      <c r="S29" s="640">
        <f t="shared" si="10"/>
        <v>0</v>
      </c>
      <c r="T29" s="640">
        <f t="shared" si="10"/>
        <v>0</v>
      </c>
      <c r="U29" s="640">
        <f t="shared" si="10"/>
        <v>0</v>
      </c>
      <c r="V29" s="640">
        <f t="shared" si="10"/>
        <v>0</v>
      </c>
      <c r="W29" s="640">
        <f t="shared" si="10"/>
        <v>0</v>
      </c>
      <c r="X29" s="640">
        <f t="shared" si="10"/>
        <v>0</v>
      </c>
      <c r="Y29" s="640">
        <f t="shared" si="10"/>
        <v>0</v>
      </c>
      <c r="Z29" s="640">
        <f t="shared" si="10"/>
        <v>0</v>
      </c>
      <c r="AA29" s="640">
        <f t="shared" si="10"/>
        <v>0</v>
      </c>
      <c r="AB29" s="640">
        <f t="shared" si="10"/>
        <v>0</v>
      </c>
      <c r="AC29" s="640">
        <f t="shared" si="10"/>
        <v>0</v>
      </c>
      <c r="AD29" s="640">
        <f t="shared" si="10"/>
        <v>0</v>
      </c>
      <c r="AE29" s="640">
        <f t="shared" si="10"/>
        <v>0</v>
      </c>
      <c r="AF29" s="640">
        <f t="shared" si="10"/>
        <v>0</v>
      </c>
      <c r="AG29" s="640">
        <f t="shared" si="10"/>
        <v>0</v>
      </c>
      <c r="AH29" s="640">
        <f t="shared" si="10"/>
        <v>0</v>
      </c>
      <c r="AI29" s="640">
        <f t="shared" si="10"/>
        <v>0</v>
      </c>
      <c r="AJ29" s="640">
        <f t="shared" ref="AJ29:BO29" si="11">SUM(AJ26:AJ28)</f>
        <v>0</v>
      </c>
      <c r="AK29" s="640">
        <f t="shared" si="11"/>
        <v>0</v>
      </c>
      <c r="AL29" s="640">
        <f t="shared" si="11"/>
        <v>0</v>
      </c>
      <c r="AM29" s="640">
        <f t="shared" si="11"/>
        <v>0</v>
      </c>
      <c r="AN29" s="640">
        <f t="shared" si="11"/>
        <v>0</v>
      </c>
      <c r="AO29" s="640">
        <f t="shared" si="11"/>
        <v>0</v>
      </c>
      <c r="AP29" s="640">
        <f t="shared" si="11"/>
        <v>0</v>
      </c>
      <c r="AQ29" s="640">
        <f t="shared" si="11"/>
        <v>0</v>
      </c>
      <c r="AR29" s="640">
        <f t="shared" si="11"/>
        <v>0</v>
      </c>
      <c r="AS29" s="640">
        <f t="shared" si="11"/>
        <v>0</v>
      </c>
      <c r="AT29" s="640">
        <f t="shared" si="11"/>
        <v>0</v>
      </c>
      <c r="AU29" s="640">
        <f t="shared" si="11"/>
        <v>0</v>
      </c>
      <c r="AV29" s="640">
        <f t="shared" si="11"/>
        <v>0</v>
      </c>
      <c r="AW29" s="640">
        <f t="shared" si="11"/>
        <v>0</v>
      </c>
      <c r="AX29" s="640">
        <f t="shared" si="11"/>
        <v>0</v>
      </c>
      <c r="AY29" s="640">
        <f t="shared" si="11"/>
        <v>0</v>
      </c>
      <c r="AZ29" s="640">
        <f t="shared" si="11"/>
        <v>0</v>
      </c>
      <c r="BA29" s="640">
        <f t="shared" si="11"/>
        <v>0</v>
      </c>
      <c r="BB29" s="640">
        <f t="shared" si="11"/>
        <v>0</v>
      </c>
      <c r="BC29" s="640">
        <f t="shared" si="11"/>
        <v>0</v>
      </c>
      <c r="BD29" s="640">
        <f t="shared" si="11"/>
        <v>0</v>
      </c>
      <c r="BE29" s="640">
        <f t="shared" si="11"/>
        <v>0</v>
      </c>
      <c r="BF29" s="640">
        <f t="shared" si="11"/>
        <v>0</v>
      </c>
      <c r="BG29" s="640">
        <f t="shared" si="11"/>
        <v>0</v>
      </c>
      <c r="BH29" s="640">
        <f t="shared" si="11"/>
        <v>0</v>
      </c>
      <c r="BI29" s="640">
        <f t="shared" si="11"/>
        <v>0</v>
      </c>
      <c r="BJ29" s="640">
        <f t="shared" si="11"/>
        <v>0</v>
      </c>
      <c r="BK29" s="640">
        <f t="shared" si="11"/>
        <v>0</v>
      </c>
      <c r="BL29" s="640">
        <f t="shared" si="11"/>
        <v>0</v>
      </c>
      <c r="BM29" s="640">
        <f t="shared" si="11"/>
        <v>0</v>
      </c>
      <c r="BN29" s="640">
        <f t="shared" si="11"/>
        <v>0</v>
      </c>
      <c r="BO29" s="640">
        <f t="shared" si="11"/>
        <v>0</v>
      </c>
      <c r="BP29" s="640">
        <f t="shared" ref="BP29:CU29" si="12">SUM(BP26:BP28)</f>
        <v>0</v>
      </c>
      <c r="BQ29" s="640">
        <f t="shared" si="12"/>
        <v>0</v>
      </c>
      <c r="BR29" s="641">
        <f t="shared" si="12"/>
        <v>0</v>
      </c>
      <c r="BS29" s="598"/>
      <c r="BT29" s="616">
        <f>SUM(BT26:BT28)</f>
        <v>0</v>
      </c>
      <c r="BU29" s="624"/>
      <c r="BV29" s="598"/>
      <c r="BW29" s="598"/>
    </row>
    <row r="30" spans="1:75" hidden="1" x14ac:dyDescent="0.25">
      <c r="A30" s="42030" t="s">
        <v>249</v>
      </c>
      <c r="B30" s="41991"/>
      <c r="C30" s="41991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644"/>
      <c r="AJ30" s="644"/>
      <c r="AK30" s="644"/>
      <c r="AL30" s="644"/>
      <c r="AM30" s="644"/>
      <c r="AN30" s="644"/>
      <c r="AO30" s="644"/>
      <c r="AP30" s="644"/>
      <c r="AQ30" s="644"/>
      <c r="AR30" s="644"/>
      <c r="AS30" s="644"/>
      <c r="AT30" s="644"/>
      <c r="AU30" s="644"/>
      <c r="AV30" s="644"/>
      <c r="AW30" s="644"/>
      <c r="AX30" s="644"/>
      <c r="AY30" s="644"/>
      <c r="AZ30" s="644"/>
      <c r="BA30" s="644"/>
      <c r="BB30" s="644"/>
      <c r="BC30" s="644"/>
      <c r="BD30" s="644"/>
      <c r="BE30" s="644"/>
      <c r="BF30" s="644"/>
      <c r="BG30" s="644"/>
      <c r="BH30" s="644"/>
      <c r="BI30" s="644"/>
      <c r="BJ30" s="644"/>
      <c r="BK30" s="644"/>
      <c r="BL30" s="644"/>
      <c r="BM30" s="644"/>
      <c r="BN30" s="644"/>
      <c r="BO30" s="644"/>
      <c r="BP30" s="644"/>
      <c r="BQ30" s="644"/>
      <c r="BR30" s="644"/>
      <c r="BS30" s="598"/>
      <c r="BT30" s="616"/>
      <c r="BU30" s="624"/>
      <c r="BV30" s="598"/>
      <c r="BW30" s="598"/>
    </row>
    <row r="31" spans="1:75" hidden="1" x14ac:dyDescent="0.25">
      <c r="A31" s="42031" t="s">
        <v>239</v>
      </c>
      <c r="B31" s="42000"/>
      <c r="C31" s="42001"/>
      <c r="D31" s="617">
        <v>0</v>
      </c>
      <c r="E31" s="617">
        <v>0</v>
      </c>
      <c r="F31" s="618">
        <f>D31-E31</f>
        <v>0</v>
      </c>
      <c r="G31" s="619">
        <f>D31</f>
        <v>0</v>
      </c>
      <c r="H31" s="620">
        <f>MOV_PROVIMENTO_E_VACANCIA!$D$157+MOV_REDISTRIBUIÇÃO!$E$176</f>
        <v>0</v>
      </c>
      <c r="I31" s="620">
        <f>MOV_PROVIMENTO_E_VACANCIA!$E$157+MOV_REDISTRIBUIÇÃO!$D$176</f>
        <v>0</v>
      </c>
      <c r="J31" s="621">
        <f>E31+H31-I31</f>
        <v>0</v>
      </c>
      <c r="K31" s="622">
        <f>G31-J31</f>
        <v>0</v>
      </c>
      <c r="L31" s="619">
        <f>G31</f>
        <v>0</v>
      </c>
      <c r="M31" s="620">
        <f>MOV_PROVIMENTO_E_VACANCIA!$F$157+MOV_REDISTRIBUIÇÃO!$G$176</f>
        <v>0</v>
      </c>
      <c r="N31" s="620">
        <f>MOV_PROVIMENTO_E_VACANCIA!$G$157+MOV_REDISTRIBUIÇÃO!$F$176</f>
        <v>0</v>
      </c>
      <c r="O31" s="621">
        <f>J31+M31-N31</f>
        <v>0</v>
      </c>
      <c r="P31" s="622">
        <f>L31-O31</f>
        <v>0</v>
      </c>
      <c r="Q31" s="619">
        <f>L31</f>
        <v>0</v>
      </c>
      <c r="R31" s="620">
        <f>MOV_PROVIMENTO_E_VACANCIA!$H$157+MOV_REDISTRIBUIÇÃO!$I$176</f>
        <v>0</v>
      </c>
      <c r="S31" s="620">
        <f>MOV_PROVIMENTO_E_VACANCIA!$I$157+MOV_REDISTRIBUIÇÃO!$H$176</f>
        <v>0</v>
      </c>
      <c r="T31" s="621">
        <f>O31+R31-S31</f>
        <v>0</v>
      </c>
      <c r="U31" s="622">
        <f>Q31-T31</f>
        <v>0</v>
      </c>
      <c r="V31" s="619">
        <f>Q31</f>
        <v>0</v>
      </c>
      <c r="W31" s="620">
        <f>MOV_PROVIMENTO_E_VACANCIA!$J$157+MOV_REDISTRIBUIÇÃO!$K$176</f>
        <v>0</v>
      </c>
      <c r="X31" s="620">
        <f>MOV_PROVIMENTO_E_VACANCIA!$K$157+MOV_REDISTRIBUIÇÃO!$J$176</f>
        <v>0</v>
      </c>
      <c r="Y31" s="621">
        <f>T31+W31-X31</f>
        <v>0</v>
      </c>
      <c r="Z31" s="622">
        <f>V31-Y31</f>
        <v>0</v>
      </c>
      <c r="AA31" s="619">
        <f>V31</f>
        <v>0</v>
      </c>
      <c r="AB31" s="620">
        <f>MOV_PROVIMENTO_E_VACANCIA!$L$157+MOV_REDISTRIBUIÇÃO!$M$176</f>
        <v>0</v>
      </c>
      <c r="AC31" s="620">
        <f>MOV_PROVIMENTO_E_VACANCIA!$M$157+MOV_REDISTRIBUIÇÃO!$L$176</f>
        <v>0</v>
      </c>
      <c r="AD31" s="621">
        <f>Y31+AB31-AC31</f>
        <v>0</v>
      </c>
      <c r="AE31" s="622">
        <f>AA31-AD31</f>
        <v>0</v>
      </c>
      <c r="AF31" s="619">
        <f>AA31</f>
        <v>0</v>
      </c>
      <c r="AG31" s="620">
        <f>MOV_PROVIMENTO_E_VACANCIA!$N$157+MOV_REDISTRIBUIÇÃO!$O$176</f>
        <v>0</v>
      </c>
      <c r="AH31" s="620">
        <f>MOV_PROVIMENTO_E_VACANCIA!$O$157+MOV_REDISTRIBUIÇÃO!$N$176</f>
        <v>0</v>
      </c>
      <c r="AI31" s="621">
        <f>AD31+AG31-AH31</f>
        <v>0</v>
      </c>
      <c r="AJ31" s="622">
        <f>AF31-AI31</f>
        <v>0</v>
      </c>
      <c r="AK31" s="619">
        <f>AF31</f>
        <v>0</v>
      </c>
      <c r="AL31" s="620">
        <f>MOV_PROVIMENTO_E_VACANCIA!$P$157+MOV_REDISTRIBUIÇÃO!$Q$176</f>
        <v>0</v>
      </c>
      <c r="AM31" s="620">
        <f>MOV_PROVIMENTO_E_VACANCIA!$Q$157+MOV_REDISTRIBUIÇÃO!$P$176</f>
        <v>0</v>
      </c>
      <c r="AN31" s="621">
        <f>AI31+AL31-AM31</f>
        <v>0</v>
      </c>
      <c r="AO31" s="622">
        <f>AK31-AN31</f>
        <v>0</v>
      </c>
      <c r="AP31" s="619">
        <f>AK31</f>
        <v>0</v>
      </c>
      <c r="AQ31" s="620">
        <f>MOV_PROVIMENTO_E_VACANCIA!$R$157+MOV_REDISTRIBUIÇÃO!$S$176</f>
        <v>0</v>
      </c>
      <c r="AR31" s="620">
        <f>MOV_PROVIMENTO_E_VACANCIA!$S$157+MOV_REDISTRIBUIÇÃO!$R$176</f>
        <v>0</v>
      </c>
      <c r="AS31" s="621">
        <f>AN31+AQ31-AR31</f>
        <v>0</v>
      </c>
      <c r="AT31" s="622">
        <f>AP31-AS31</f>
        <v>0</v>
      </c>
      <c r="AU31" s="619">
        <f>AP31</f>
        <v>0</v>
      </c>
      <c r="AV31" s="620">
        <f>MOV_PROVIMENTO_E_VACANCIA!$T$157+MOV_REDISTRIBUIÇÃO!$U$176</f>
        <v>0</v>
      </c>
      <c r="AW31" s="620">
        <f>MOV_PROVIMENTO_E_VACANCIA!$U$157+MOV_REDISTRIBUIÇÃO!$T$176</f>
        <v>0</v>
      </c>
      <c r="AX31" s="621">
        <f>AS31+AV31-AW31</f>
        <v>0</v>
      </c>
      <c r="AY31" s="622">
        <f>AU31-AX31</f>
        <v>0</v>
      </c>
      <c r="AZ31" s="619">
        <f>AU31</f>
        <v>0</v>
      </c>
      <c r="BA31" s="620">
        <f>MOV_PROVIMENTO_E_VACANCIA!$V$157+MOV_REDISTRIBUIÇÃO!$W$176</f>
        <v>0</v>
      </c>
      <c r="BB31" s="620">
        <f>MOV_PROVIMENTO_E_VACANCIA!$W$157+MOV_REDISTRIBUIÇÃO!$V$176</f>
        <v>0</v>
      </c>
      <c r="BC31" s="621">
        <f>AX31+BA31-BB31</f>
        <v>0</v>
      </c>
      <c r="BD31" s="622">
        <f>AZ31-BC31</f>
        <v>0</v>
      </c>
      <c r="BE31" s="619">
        <f>AZ31</f>
        <v>0</v>
      </c>
      <c r="BF31" s="620">
        <f>MOV_PROVIMENTO_E_VACANCIA!$X$157+MOV_REDISTRIBUIÇÃO!$Y$176</f>
        <v>0</v>
      </c>
      <c r="BG31" s="620">
        <f>MOV_PROVIMENTO_E_VACANCIA!$Y$157+MOV_REDISTRIBUIÇÃO!$X$176</f>
        <v>0</v>
      </c>
      <c r="BH31" s="621">
        <f>BC31+BF31-BG31</f>
        <v>0</v>
      </c>
      <c r="BI31" s="622">
        <f>BE31-BH31</f>
        <v>0</v>
      </c>
      <c r="BJ31" s="619">
        <f>BE31</f>
        <v>0</v>
      </c>
      <c r="BK31" s="620">
        <f>MOV_PROVIMENTO_E_VACANCIA!$Z$157+MOV_REDISTRIBUIÇÃO!$AA$176</f>
        <v>0</v>
      </c>
      <c r="BL31" s="620">
        <f>MOV_PROVIMENTO_E_VACANCIA!$AA$157+MOV_REDISTRIBUIÇÃO!$Z$176</f>
        <v>0</v>
      </c>
      <c r="BM31" s="621">
        <f>BH31+BK31-BL31</f>
        <v>0</v>
      </c>
      <c r="BN31" s="622">
        <f>BJ31-BM31</f>
        <v>0</v>
      </c>
      <c r="BO31" s="619">
        <f>BJ31</f>
        <v>0</v>
      </c>
      <c r="BP31" s="621">
        <f>BM31</f>
        <v>0</v>
      </c>
      <c r="BQ31" s="621">
        <f>BN31</f>
        <v>0</v>
      </c>
      <c r="BR31" s="645">
        <v>0</v>
      </c>
      <c r="BS31" s="598"/>
      <c r="BT31" s="616">
        <f>BP31+BQ31</f>
        <v>0</v>
      </c>
      <c r="BU31" s="624"/>
      <c r="BV31" s="598"/>
      <c r="BW31" s="598"/>
    </row>
    <row r="32" spans="1:75" hidden="1" x14ac:dyDescent="0.25">
      <c r="A32" s="42041" t="s">
        <v>240</v>
      </c>
      <c r="B32" s="41994"/>
      <c r="C32" s="41995"/>
      <c r="D32" s="625">
        <v>0</v>
      </c>
      <c r="E32" s="625">
        <v>0</v>
      </c>
      <c r="F32" s="626">
        <f>D32-E32</f>
        <v>0</v>
      </c>
      <c r="G32" s="627">
        <f>D32</f>
        <v>0</v>
      </c>
      <c r="H32" s="628">
        <f>MOV_PROVIMENTO_E_VACANCIA!$D$171+MOV_REDISTRIBUIÇÃO!$E$192</f>
        <v>0</v>
      </c>
      <c r="I32" s="628">
        <f>MOV_PROVIMENTO_E_VACANCIA!$E$171+MOV_REDISTRIBUIÇÃO!$D$192</f>
        <v>0</v>
      </c>
      <c r="J32" s="629">
        <f>E32+H32-I32</f>
        <v>0</v>
      </c>
      <c r="K32" s="630">
        <f>G32-J32</f>
        <v>0</v>
      </c>
      <c r="L32" s="627">
        <f>G32</f>
        <v>0</v>
      </c>
      <c r="M32" s="628">
        <f>MOV_PROVIMENTO_E_VACANCIA!$F$171+MOV_REDISTRIBUIÇÃO!$G$192</f>
        <v>0</v>
      </c>
      <c r="N32" s="628">
        <f>MOV_PROVIMENTO_E_VACANCIA!$G$171+MOV_REDISTRIBUIÇÃO!$F$192</f>
        <v>0</v>
      </c>
      <c r="O32" s="629">
        <f>J32+M32-N32</f>
        <v>0</v>
      </c>
      <c r="P32" s="630">
        <f>L32-O32</f>
        <v>0</v>
      </c>
      <c r="Q32" s="627">
        <f>L32</f>
        <v>0</v>
      </c>
      <c r="R32" s="628">
        <f>MOV_PROVIMENTO_E_VACANCIA!$H$171+MOV_REDISTRIBUIÇÃO!$I$192</f>
        <v>0</v>
      </c>
      <c r="S32" s="628">
        <f>MOV_PROVIMENTO_E_VACANCIA!$I$171+MOV_REDISTRIBUIÇÃO!$H$192</f>
        <v>0</v>
      </c>
      <c r="T32" s="629">
        <f>O32+R32-S32</f>
        <v>0</v>
      </c>
      <c r="U32" s="630">
        <f>Q32-T32</f>
        <v>0</v>
      </c>
      <c r="V32" s="627">
        <f>Q32</f>
        <v>0</v>
      </c>
      <c r="W32" s="628">
        <f>MOV_PROVIMENTO_E_VACANCIA!$J$171+MOV_REDISTRIBUIÇÃO!$K$192</f>
        <v>0</v>
      </c>
      <c r="X32" s="628">
        <f>MOV_PROVIMENTO_E_VACANCIA!$K$171+MOV_REDISTRIBUIÇÃO!$J$192</f>
        <v>0</v>
      </c>
      <c r="Y32" s="629">
        <f>T32+W32-X32</f>
        <v>0</v>
      </c>
      <c r="Z32" s="630">
        <f>V32-Y32</f>
        <v>0</v>
      </c>
      <c r="AA32" s="627">
        <f>V32</f>
        <v>0</v>
      </c>
      <c r="AB32" s="628">
        <f>MOV_PROVIMENTO_E_VACANCIA!$L$171+MOV_REDISTRIBUIÇÃO!$M$192</f>
        <v>0</v>
      </c>
      <c r="AC32" s="628">
        <f>MOV_PROVIMENTO_E_VACANCIA!$M$171+MOV_REDISTRIBUIÇÃO!$L$192</f>
        <v>0</v>
      </c>
      <c r="AD32" s="629">
        <f>Y32+AB32-AC32</f>
        <v>0</v>
      </c>
      <c r="AE32" s="630">
        <f>AA32-AD32</f>
        <v>0</v>
      </c>
      <c r="AF32" s="627">
        <f>AA32</f>
        <v>0</v>
      </c>
      <c r="AG32" s="628">
        <f>MOV_PROVIMENTO_E_VACANCIA!$N$171+MOV_REDISTRIBUIÇÃO!$O$192</f>
        <v>0</v>
      </c>
      <c r="AH32" s="628">
        <f>MOV_PROVIMENTO_E_VACANCIA!$O$171+MOV_REDISTRIBUIÇÃO!$N$192</f>
        <v>0</v>
      </c>
      <c r="AI32" s="629">
        <f>AD32+AG32-AH32</f>
        <v>0</v>
      </c>
      <c r="AJ32" s="630">
        <f>AF32-AI32</f>
        <v>0</v>
      </c>
      <c r="AK32" s="627">
        <f>AF32</f>
        <v>0</v>
      </c>
      <c r="AL32" s="628">
        <f>MOV_PROVIMENTO_E_VACANCIA!$P$171+MOV_REDISTRIBUIÇÃO!$Q$192</f>
        <v>0</v>
      </c>
      <c r="AM32" s="628">
        <f>MOV_PROVIMENTO_E_VACANCIA!$Q$171+MOV_REDISTRIBUIÇÃO!$P$192</f>
        <v>0</v>
      </c>
      <c r="AN32" s="629">
        <f>AI32+AL32-AM32</f>
        <v>0</v>
      </c>
      <c r="AO32" s="630">
        <f>AK32-AN32</f>
        <v>0</v>
      </c>
      <c r="AP32" s="627">
        <f>AK32</f>
        <v>0</v>
      </c>
      <c r="AQ32" s="628">
        <f>MOV_PROVIMENTO_E_VACANCIA!$R$171+MOV_REDISTRIBUIÇÃO!$S$192</f>
        <v>0</v>
      </c>
      <c r="AR32" s="628">
        <f>MOV_PROVIMENTO_E_VACANCIA!$S$171+MOV_REDISTRIBUIÇÃO!$R$192</f>
        <v>0</v>
      </c>
      <c r="AS32" s="629">
        <f>AN32+AQ32-AR32</f>
        <v>0</v>
      </c>
      <c r="AT32" s="630">
        <f>AP32-AS32</f>
        <v>0</v>
      </c>
      <c r="AU32" s="627">
        <f>AP32</f>
        <v>0</v>
      </c>
      <c r="AV32" s="628">
        <f>MOV_PROVIMENTO_E_VACANCIA!$T$171+MOV_REDISTRIBUIÇÃO!$U$192</f>
        <v>0</v>
      </c>
      <c r="AW32" s="628">
        <f>MOV_PROVIMENTO_E_VACANCIA!$U$171+MOV_REDISTRIBUIÇÃO!$T$192</f>
        <v>0</v>
      </c>
      <c r="AX32" s="629">
        <f>AS32+AV32-AW32</f>
        <v>0</v>
      </c>
      <c r="AY32" s="630">
        <f>AU32-AX32</f>
        <v>0</v>
      </c>
      <c r="AZ32" s="627">
        <f>AU32</f>
        <v>0</v>
      </c>
      <c r="BA32" s="628">
        <f>MOV_PROVIMENTO_E_VACANCIA!$V$171+MOV_REDISTRIBUIÇÃO!$W$192</f>
        <v>0</v>
      </c>
      <c r="BB32" s="628">
        <f>MOV_PROVIMENTO_E_VACANCIA!$W$171+MOV_REDISTRIBUIÇÃO!$V$192</f>
        <v>0</v>
      </c>
      <c r="BC32" s="629">
        <f>AX32+BA32-BB32</f>
        <v>0</v>
      </c>
      <c r="BD32" s="630">
        <f>AZ32-BC32</f>
        <v>0</v>
      </c>
      <c r="BE32" s="627">
        <f>AZ32</f>
        <v>0</v>
      </c>
      <c r="BF32" s="628">
        <f>MOV_PROVIMENTO_E_VACANCIA!$X$171+MOV_REDISTRIBUIÇÃO!$Y$192</f>
        <v>0</v>
      </c>
      <c r="BG32" s="628">
        <f>MOV_PROVIMENTO_E_VACANCIA!$Y$171+MOV_REDISTRIBUIÇÃO!$X$192</f>
        <v>0</v>
      </c>
      <c r="BH32" s="629">
        <f>BC32+BF32-BG32</f>
        <v>0</v>
      </c>
      <c r="BI32" s="630">
        <f>BE32-BH32</f>
        <v>0</v>
      </c>
      <c r="BJ32" s="627">
        <f>BE32</f>
        <v>0</v>
      </c>
      <c r="BK32" s="628">
        <f>MOV_PROVIMENTO_E_VACANCIA!$Z$171+MOV_REDISTRIBUIÇÃO!$AA$192</f>
        <v>0</v>
      </c>
      <c r="BL32" s="628">
        <f>MOV_PROVIMENTO_E_VACANCIA!$AA$171+MOV_REDISTRIBUIÇÃO!$Z$192</f>
        <v>0</v>
      </c>
      <c r="BM32" s="629">
        <f>BH32+BK32-BL32</f>
        <v>0</v>
      </c>
      <c r="BN32" s="630">
        <f>BJ32-BM32</f>
        <v>0</v>
      </c>
      <c r="BO32" s="631">
        <f>BJ32</f>
        <v>0</v>
      </c>
      <c r="BP32" s="629">
        <f>BM32</f>
        <v>0</v>
      </c>
      <c r="BQ32" s="629">
        <f>BN32</f>
        <v>0</v>
      </c>
      <c r="BR32" s="645">
        <v>0</v>
      </c>
      <c r="BS32" s="598"/>
      <c r="BT32" s="616">
        <f>BP32+BQ32</f>
        <v>0</v>
      </c>
      <c r="BU32" s="624"/>
      <c r="BV32" s="598"/>
      <c r="BW32" s="598"/>
    </row>
    <row r="33" spans="1:75" hidden="1" x14ac:dyDescent="0.25">
      <c r="A33" s="42042" t="s">
        <v>241</v>
      </c>
      <c r="B33" s="42043"/>
      <c r="C33" s="42044"/>
      <c r="D33" s="646">
        <v>0</v>
      </c>
      <c r="E33" s="646">
        <v>0</v>
      </c>
      <c r="F33" s="646">
        <f>D33-E33</f>
        <v>0</v>
      </c>
      <c r="G33" s="647">
        <v>0</v>
      </c>
      <c r="H33" s="648">
        <v>0</v>
      </c>
      <c r="I33" s="648">
        <v>0</v>
      </c>
      <c r="J33" s="649">
        <v>0</v>
      </c>
      <c r="K33" s="650">
        <v>0</v>
      </c>
      <c r="L33" s="647">
        <v>0</v>
      </c>
      <c r="M33" s="648">
        <v>0</v>
      </c>
      <c r="N33" s="648">
        <v>0</v>
      </c>
      <c r="O33" s="649">
        <v>0</v>
      </c>
      <c r="P33" s="650">
        <v>0</v>
      </c>
      <c r="Q33" s="647">
        <v>0</v>
      </c>
      <c r="R33" s="648">
        <v>0</v>
      </c>
      <c r="S33" s="648">
        <v>0</v>
      </c>
      <c r="T33" s="649">
        <v>0</v>
      </c>
      <c r="U33" s="650">
        <v>0</v>
      </c>
      <c r="V33" s="647">
        <v>0</v>
      </c>
      <c r="W33" s="648">
        <v>0</v>
      </c>
      <c r="X33" s="648">
        <v>0</v>
      </c>
      <c r="Y33" s="649">
        <v>0</v>
      </c>
      <c r="Z33" s="650">
        <v>0</v>
      </c>
      <c r="AA33" s="647">
        <v>0</v>
      </c>
      <c r="AB33" s="648">
        <v>0</v>
      </c>
      <c r="AC33" s="648">
        <v>0</v>
      </c>
      <c r="AD33" s="649">
        <v>0</v>
      </c>
      <c r="AE33" s="650">
        <v>0</v>
      </c>
      <c r="AF33" s="647">
        <v>0</v>
      </c>
      <c r="AG33" s="648">
        <v>0</v>
      </c>
      <c r="AH33" s="648">
        <v>0</v>
      </c>
      <c r="AI33" s="649">
        <v>0</v>
      </c>
      <c r="AJ33" s="650">
        <v>0</v>
      </c>
      <c r="AK33" s="647">
        <v>0</v>
      </c>
      <c r="AL33" s="648">
        <v>0</v>
      </c>
      <c r="AM33" s="648">
        <v>0</v>
      </c>
      <c r="AN33" s="649">
        <v>0</v>
      </c>
      <c r="AO33" s="650">
        <v>0</v>
      </c>
      <c r="AP33" s="647">
        <v>0</v>
      </c>
      <c r="AQ33" s="648">
        <v>0</v>
      </c>
      <c r="AR33" s="648">
        <v>0</v>
      </c>
      <c r="AS33" s="649">
        <v>0</v>
      </c>
      <c r="AT33" s="650">
        <v>0</v>
      </c>
      <c r="AU33" s="647">
        <v>0</v>
      </c>
      <c r="AV33" s="648">
        <v>0</v>
      </c>
      <c r="AW33" s="648">
        <v>0</v>
      </c>
      <c r="AX33" s="649">
        <v>0</v>
      </c>
      <c r="AY33" s="650">
        <v>0</v>
      </c>
      <c r="AZ33" s="647">
        <v>0</v>
      </c>
      <c r="BA33" s="648">
        <v>0</v>
      </c>
      <c r="BB33" s="648">
        <v>0</v>
      </c>
      <c r="BC33" s="649">
        <v>0</v>
      </c>
      <c r="BD33" s="650">
        <v>0</v>
      </c>
      <c r="BE33" s="647">
        <v>0</v>
      </c>
      <c r="BF33" s="648">
        <v>0</v>
      </c>
      <c r="BG33" s="648">
        <v>0</v>
      </c>
      <c r="BH33" s="649">
        <v>0</v>
      </c>
      <c r="BI33" s="650">
        <v>0</v>
      </c>
      <c r="BJ33" s="647">
        <v>0</v>
      </c>
      <c r="BK33" s="648">
        <v>0</v>
      </c>
      <c r="BL33" s="648">
        <v>0</v>
      </c>
      <c r="BM33" s="649">
        <v>0</v>
      </c>
      <c r="BN33" s="650">
        <v>0</v>
      </c>
      <c r="BO33" s="647">
        <v>0</v>
      </c>
      <c r="BP33" s="649">
        <v>0</v>
      </c>
      <c r="BQ33" s="649">
        <v>0</v>
      </c>
      <c r="BR33" s="651">
        <v>0</v>
      </c>
      <c r="BS33" s="598"/>
      <c r="BT33" s="616">
        <f>BP33+BQ33</f>
        <v>0</v>
      </c>
      <c r="BU33" s="624"/>
      <c r="BV33" s="598"/>
      <c r="BW33" s="598"/>
    </row>
    <row r="34" spans="1:75" hidden="1" x14ac:dyDescent="0.25">
      <c r="A34" s="42045" t="s">
        <v>250</v>
      </c>
      <c r="B34" s="42006"/>
      <c r="C34" s="42007"/>
      <c r="D34" s="640">
        <f t="shared" ref="D34:AI34" si="13">SUM(D31:D33)</f>
        <v>0</v>
      </c>
      <c r="E34" s="640">
        <f t="shared" si="13"/>
        <v>0</v>
      </c>
      <c r="F34" s="640">
        <f t="shared" si="13"/>
        <v>0</v>
      </c>
      <c r="G34" s="640">
        <f t="shared" si="13"/>
        <v>0</v>
      </c>
      <c r="H34" s="640">
        <f t="shared" si="13"/>
        <v>0</v>
      </c>
      <c r="I34" s="640">
        <f t="shared" si="13"/>
        <v>0</v>
      </c>
      <c r="J34" s="640">
        <f t="shared" si="13"/>
        <v>0</v>
      </c>
      <c r="K34" s="640">
        <f t="shared" si="13"/>
        <v>0</v>
      </c>
      <c r="L34" s="640">
        <f t="shared" si="13"/>
        <v>0</v>
      </c>
      <c r="M34" s="640">
        <f t="shared" si="13"/>
        <v>0</v>
      </c>
      <c r="N34" s="640">
        <f t="shared" si="13"/>
        <v>0</v>
      </c>
      <c r="O34" s="640">
        <f t="shared" si="13"/>
        <v>0</v>
      </c>
      <c r="P34" s="640">
        <f t="shared" si="13"/>
        <v>0</v>
      </c>
      <c r="Q34" s="640">
        <f t="shared" si="13"/>
        <v>0</v>
      </c>
      <c r="R34" s="640">
        <f t="shared" si="13"/>
        <v>0</v>
      </c>
      <c r="S34" s="640">
        <f t="shared" si="13"/>
        <v>0</v>
      </c>
      <c r="T34" s="640">
        <f t="shared" si="13"/>
        <v>0</v>
      </c>
      <c r="U34" s="640">
        <f t="shared" si="13"/>
        <v>0</v>
      </c>
      <c r="V34" s="640">
        <f t="shared" si="13"/>
        <v>0</v>
      </c>
      <c r="W34" s="640">
        <f t="shared" si="13"/>
        <v>0</v>
      </c>
      <c r="X34" s="640">
        <f t="shared" si="13"/>
        <v>0</v>
      </c>
      <c r="Y34" s="640">
        <f t="shared" si="13"/>
        <v>0</v>
      </c>
      <c r="Z34" s="640">
        <f t="shared" si="13"/>
        <v>0</v>
      </c>
      <c r="AA34" s="640">
        <f t="shared" si="13"/>
        <v>0</v>
      </c>
      <c r="AB34" s="640">
        <f t="shared" si="13"/>
        <v>0</v>
      </c>
      <c r="AC34" s="640">
        <f t="shared" si="13"/>
        <v>0</v>
      </c>
      <c r="AD34" s="640">
        <f t="shared" si="13"/>
        <v>0</v>
      </c>
      <c r="AE34" s="640">
        <f t="shared" si="13"/>
        <v>0</v>
      </c>
      <c r="AF34" s="640">
        <f t="shared" si="13"/>
        <v>0</v>
      </c>
      <c r="AG34" s="640">
        <f t="shared" si="13"/>
        <v>0</v>
      </c>
      <c r="AH34" s="640">
        <f t="shared" si="13"/>
        <v>0</v>
      </c>
      <c r="AI34" s="640">
        <f t="shared" si="13"/>
        <v>0</v>
      </c>
      <c r="AJ34" s="640">
        <f t="shared" ref="AJ34:BO34" si="14">SUM(AJ31:AJ33)</f>
        <v>0</v>
      </c>
      <c r="AK34" s="640">
        <f t="shared" si="14"/>
        <v>0</v>
      </c>
      <c r="AL34" s="640">
        <f t="shared" si="14"/>
        <v>0</v>
      </c>
      <c r="AM34" s="640">
        <f t="shared" si="14"/>
        <v>0</v>
      </c>
      <c r="AN34" s="640">
        <f t="shared" si="14"/>
        <v>0</v>
      </c>
      <c r="AO34" s="640">
        <f t="shared" si="14"/>
        <v>0</v>
      </c>
      <c r="AP34" s="640">
        <f t="shared" si="14"/>
        <v>0</v>
      </c>
      <c r="AQ34" s="640">
        <f t="shared" si="14"/>
        <v>0</v>
      </c>
      <c r="AR34" s="640">
        <f t="shared" si="14"/>
        <v>0</v>
      </c>
      <c r="AS34" s="640">
        <f t="shared" si="14"/>
        <v>0</v>
      </c>
      <c r="AT34" s="640">
        <f t="shared" si="14"/>
        <v>0</v>
      </c>
      <c r="AU34" s="640">
        <f t="shared" si="14"/>
        <v>0</v>
      </c>
      <c r="AV34" s="640">
        <f t="shared" si="14"/>
        <v>0</v>
      </c>
      <c r="AW34" s="640">
        <f t="shared" si="14"/>
        <v>0</v>
      </c>
      <c r="AX34" s="640">
        <f t="shared" si="14"/>
        <v>0</v>
      </c>
      <c r="AY34" s="640">
        <f t="shared" si="14"/>
        <v>0</v>
      </c>
      <c r="AZ34" s="640">
        <f t="shared" si="14"/>
        <v>0</v>
      </c>
      <c r="BA34" s="640">
        <f t="shared" si="14"/>
        <v>0</v>
      </c>
      <c r="BB34" s="640">
        <f t="shared" si="14"/>
        <v>0</v>
      </c>
      <c r="BC34" s="640">
        <f t="shared" si="14"/>
        <v>0</v>
      </c>
      <c r="BD34" s="640">
        <f t="shared" si="14"/>
        <v>0</v>
      </c>
      <c r="BE34" s="640">
        <f t="shared" si="14"/>
        <v>0</v>
      </c>
      <c r="BF34" s="640">
        <f t="shared" si="14"/>
        <v>0</v>
      </c>
      <c r="BG34" s="640">
        <f t="shared" si="14"/>
        <v>0</v>
      </c>
      <c r="BH34" s="640">
        <f t="shared" si="14"/>
        <v>0</v>
      </c>
      <c r="BI34" s="640">
        <f t="shared" si="14"/>
        <v>0</v>
      </c>
      <c r="BJ34" s="640">
        <f t="shared" si="14"/>
        <v>0</v>
      </c>
      <c r="BK34" s="640">
        <f t="shared" si="14"/>
        <v>0</v>
      </c>
      <c r="BL34" s="640">
        <f t="shared" si="14"/>
        <v>0</v>
      </c>
      <c r="BM34" s="640">
        <f t="shared" si="14"/>
        <v>0</v>
      </c>
      <c r="BN34" s="640">
        <f t="shared" si="14"/>
        <v>0</v>
      </c>
      <c r="BO34" s="640">
        <f t="shared" si="14"/>
        <v>0</v>
      </c>
      <c r="BP34" s="640">
        <f t="shared" ref="BP34:CU34" si="15">SUM(BP31:BP33)</f>
        <v>0</v>
      </c>
      <c r="BQ34" s="640">
        <f t="shared" si="15"/>
        <v>0</v>
      </c>
      <c r="BR34" s="641">
        <f t="shared" si="15"/>
        <v>0</v>
      </c>
      <c r="BS34" s="598"/>
      <c r="BT34" s="616">
        <f>SUM(BT31:BT33)</f>
        <v>0</v>
      </c>
      <c r="BU34" s="624"/>
      <c r="BV34" s="598"/>
      <c r="BW34" s="598"/>
    </row>
    <row r="35" spans="1:75" hidden="1" x14ac:dyDescent="0.25">
      <c r="A35" s="42030" t="s">
        <v>251</v>
      </c>
      <c r="B35" s="41991"/>
      <c r="C35" s="41991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4"/>
      <c r="AK35" s="644"/>
      <c r="AL35" s="644"/>
      <c r="AM35" s="644"/>
      <c r="AN35" s="644"/>
      <c r="AO35" s="644"/>
      <c r="AP35" s="644"/>
      <c r="AQ35" s="644"/>
      <c r="AR35" s="644"/>
      <c r="AS35" s="644"/>
      <c r="AT35" s="644"/>
      <c r="AU35" s="644"/>
      <c r="AV35" s="644"/>
      <c r="AW35" s="644"/>
      <c r="AX35" s="644"/>
      <c r="AY35" s="644"/>
      <c r="AZ35" s="644"/>
      <c r="BA35" s="644"/>
      <c r="BB35" s="644"/>
      <c r="BC35" s="644"/>
      <c r="BD35" s="644"/>
      <c r="BE35" s="644"/>
      <c r="BF35" s="644"/>
      <c r="BG35" s="644"/>
      <c r="BH35" s="644"/>
      <c r="BI35" s="644"/>
      <c r="BJ35" s="644"/>
      <c r="BK35" s="644"/>
      <c r="BL35" s="644"/>
      <c r="BM35" s="644"/>
      <c r="BN35" s="644"/>
      <c r="BO35" s="644"/>
      <c r="BP35" s="644"/>
      <c r="BQ35" s="644"/>
      <c r="BR35" s="644"/>
      <c r="BS35" s="598"/>
      <c r="BT35" s="616"/>
      <c r="BU35" s="624"/>
      <c r="BV35" s="598"/>
      <c r="BW35" s="598"/>
    </row>
    <row r="36" spans="1:75" hidden="1" x14ac:dyDescent="0.25">
      <c r="A36" s="42031" t="s">
        <v>239</v>
      </c>
      <c r="B36" s="42000"/>
      <c r="C36" s="42001"/>
      <c r="D36" s="617">
        <v>0</v>
      </c>
      <c r="E36" s="617">
        <v>0</v>
      </c>
      <c r="F36" s="618">
        <f>D36-E36</f>
        <v>0</v>
      </c>
      <c r="G36" s="619">
        <f>D36</f>
        <v>0</v>
      </c>
      <c r="H36" s="620">
        <f>MOV_PROVIMENTO_E_VACANCIA!$D$187+MOV_REDISTRIBUIÇÃO!$E$210</f>
        <v>0</v>
      </c>
      <c r="I36" s="620">
        <f>MOV_PROVIMENTO_E_VACANCIA!$E$187+MOV_REDISTRIBUIÇÃO!$D$210</f>
        <v>0</v>
      </c>
      <c r="J36" s="621">
        <f>E36+H36-I36</f>
        <v>0</v>
      </c>
      <c r="K36" s="622">
        <f>G36-J36</f>
        <v>0</v>
      </c>
      <c r="L36" s="619">
        <f>G36</f>
        <v>0</v>
      </c>
      <c r="M36" s="620">
        <f>MOV_PROVIMENTO_E_VACANCIA!$F$187+MOV_REDISTRIBUIÇÃO!$G$210</f>
        <v>0</v>
      </c>
      <c r="N36" s="620">
        <f>MOV_PROVIMENTO_E_VACANCIA!$G$187+MOV_REDISTRIBUIÇÃO!$F$210</f>
        <v>0</v>
      </c>
      <c r="O36" s="621">
        <f>J36+M36-N36</f>
        <v>0</v>
      </c>
      <c r="P36" s="622">
        <f>L36-O36</f>
        <v>0</v>
      </c>
      <c r="Q36" s="619">
        <f>L36</f>
        <v>0</v>
      </c>
      <c r="R36" s="620">
        <f>MOV_PROVIMENTO_E_VACANCIA!$H$187+MOV_REDISTRIBUIÇÃO!$I$210</f>
        <v>0</v>
      </c>
      <c r="S36" s="620">
        <f>MOV_PROVIMENTO_E_VACANCIA!$I$187+MOV_REDISTRIBUIÇÃO!$H$210</f>
        <v>0</v>
      </c>
      <c r="T36" s="621">
        <f>O36+R36-S36</f>
        <v>0</v>
      </c>
      <c r="U36" s="622">
        <f>Q36-T36</f>
        <v>0</v>
      </c>
      <c r="V36" s="619">
        <f>Q36</f>
        <v>0</v>
      </c>
      <c r="W36" s="620">
        <f>MOV_PROVIMENTO_E_VACANCIA!$J$187+MOV_REDISTRIBUIÇÃO!$K$210</f>
        <v>0</v>
      </c>
      <c r="X36" s="620">
        <f>MOV_PROVIMENTO_E_VACANCIA!$K$187+MOV_REDISTRIBUIÇÃO!$J$210</f>
        <v>0</v>
      </c>
      <c r="Y36" s="621">
        <f>T36+W36-X36</f>
        <v>0</v>
      </c>
      <c r="Z36" s="622">
        <f>V36-Y36</f>
        <v>0</v>
      </c>
      <c r="AA36" s="619">
        <f>V36</f>
        <v>0</v>
      </c>
      <c r="AB36" s="620">
        <f>MOV_PROVIMENTO_E_VACANCIA!$L$187+MOV_REDISTRIBUIÇÃO!$M$210</f>
        <v>0</v>
      </c>
      <c r="AC36" s="620">
        <f>MOV_PROVIMENTO_E_VACANCIA!$M$187+MOV_REDISTRIBUIÇÃO!$L$210</f>
        <v>0</v>
      </c>
      <c r="AD36" s="621">
        <f>Y36+AB36-AC36</f>
        <v>0</v>
      </c>
      <c r="AE36" s="622">
        <f>AA36-AD36</f>
        <v>0</v>
      </c>
      <c r="AF36" s="619">
        <f>AA36</f>
        <v>0</v>
      </c>
      <c r="AG36" s="620">
        <f>MOV_PROVIMENTO_E_VACANCIA!$N$187+MOV_REDISTRIBUIÇÃO!$O$210</f>
        <v>0</v>
      </c>
      <c r="AH36" s="620">
        <f>MOV_PROVIMENTO_E_VACANCIA!$O$187+MOV_REDISTRIBUIÇÃO!$N$210</f>
        <v>0</v>
      </c>
      <c r="AI36" s="621">
        <f>AD36+AG36-AH36</f>
        <v>0</v>
      </c>
      <c r="AJ36" s="622">
        <f>AF36-AI36</f>
        <v>0</v>
      </c>
      <c r="AK36" s="619">
        <f>AF36</f>
        <v>0</v>
      </c>
      <c r="AL36" s="620">
        <f>MOV_PROVIMENTO_E_VACANCIA!$P$187+MOV_REDISTRIBUIÇÃO!$Q$210</f>
        <v>0</v>
      </c>
      <c r="AM36" s="620">
        <f>MOV_PROVIMENTO_E_VACANCIA!$Q$187+MOV_REDISTRIBUIÇÃO!$P$210</f>
        <v>0</v>
      </c>
      <c r="AN36" s="621">
        <f>AI36+AL36-AM36</f>
        <v>0</v>
      </c>
      <c r="AO36" s="622">
        <f>AK36-AN36</f>
        <v>0</v>
      </c>
      <c r="AP36" s="619">
        <f>AK36</f>
        <v>0</v>
      </c>
      <c r="AQ36" s="620">
        <f>MOV_PROVIMENTO_E_VACANCIA!$R$187+MOV_REDISTRIBUIÇÃO!$S$210</f>
        <v>0</v>
      </c>
      <c r="AR36" s="620">
        <f>MOV_PROVIMENTO_E_VACANCIA!$S$187+MOV_REDISTRIBUIÇÃO!$R$210</f>
        <v>0</v>
      </c>
      <c r="AS36" s="621">
        <f>AN36+AQ36-AR36</f>
        <v>0</v>
      </c>
      <c r="AT36" s="622">
        <f>AP36-AS36</f>
        <v>0</v>
      </c>
      <c r="AU36" s="619">
        <f>AP36</f>
        <v>0</v>
      </c>
      <c r="AV36" s="620">
        <f>MOV_PROVIMENTO_E_VACANCIA!$T$187+MOV_REDISTRIBUIÇÃO!$U$210</f>
        <v>0</v>
      </c>
      <c r="AW36" s="620">
        <f>MOV_PROVIMENTO_E_VACANCIA!$U$187+MOV_REDISTRIBUIÇÃO!$T$210</f>
        <v>0</v>
      </c>
      <c r="AX36" s="621">
        <f>AS36+AV36-AW36</f>
        <v>0</v>
      </c>
      <c r="AY36" s="622">
        <f>AU36-AX36</f>
        <v>0</v>
      </c>
      <c r="AZ36" s="619">
        <f>AU36</f>
        <v>0</v>
      </c>
      <c r="BA36" s="620">
        <f>MOV_PROVIMENTO_E_VACANCIA!$V$187+MOV_REDISTRIBUIÇÃO!$W$210</f>
        <v>0</v>
      </c>
      <c r="BB36" s="620">
        <f>MOV_PROVIMENTO_E_VACANCIA!$W$187+MOV_REDISTRIBUIÇÃO!$V$210</f>
        <v>0</v>
      </c>
      <c r="BC36" s="621">
        <f>AX36+BA36-BB36</f>
        <v>0</v>
      </c>
      <c r="BD36" s="622">
        <f>AZ36-BC36</f>
        <v>0</v>
      </c>
      <c r="BE36" s="619">
        <f>AZ36</f>
        <v>0</v>
      </c>
      <c r="BF36" s="620">
        <f>MOV_PROVIMENTO_E_VACANCIA!$X$187+MOV_REDISTRIBUIÇÃO!$Y$210</f>
        <v>0</v>
      </c>
      <c r="BG36" s="620">
        <f>MOV_PROVIMENTO_E_VACANCIA!$Y$187+MOV_REDISTRIBUIÇÃO!$X$210</f>
        <v>0</v>
      </c>
      <c r="BH36" s="621">
        <f>BC36+BF36-BG36</f>
        <v>0</v>
      </c>
      <c r="BI36" s="622">
        <f>BE36-BH36</f>
        <v>0</v>
      </c>
      <c r="BJ36" s="619">
        <f>BE36</f>
        <v>0</v>
      </c>
      <c r="BK36" s="620">
        <f>MOV_PROVIMENTO_E_VACANCIA!$Z$187+MOV_REDISTRIBUIÇÃO!$AA$210</f>
        <v>0</v>
      </c>
      <c r="BL36" s="620">
        <f>MOV_PROVIMENTO_E_VACANCIA!$AA$187+MOV_REDISTRIBUIÇÃO!$Z$210</f>
        <v>0</v>
      </c>
      <c r="BM36" s="621">
        <f>BH36+BK36-BL36</f>
        <v>0</v>
      </c>
      <c r="BN36" s="622">
        <f>BJ36-BM36</f>
        <v>0</v>
      </c>
      <c r="BO36" s="619">
        <f>BJ36</f>
        <v>0</v>
      </c>
      <c r="BP36" s="621">
        <f>BM36</f>
        <v>0</v>
      </c>
      <c r="BQ36" s="621">
        <f>BN36</f>
        <v>0</v>
      </c>
      <c r="BR36" s="645">
        <v>0</v>
      </c>
      <c r="BS36" s="598"/>
      <c r="BT36" s="616">
        <f>BP36+BQ36</f>
        <v>0</v>
      </c>
      <c r="BU36" s="624"/>
      <c r="BV36" s="598"/>
      <c r="BW36" s="598"/>
    </row>
    <row r="37" spans="1:75" hidden="1" x14ac:dyDescent="0.25">
      <c r="A37" s="42041" t="s">
        <v>240</v>
      </c>
      <c r="B37" s="41994"/>
      <c r="C37" s="41995"/>
      <c r="D37" s="625">
        <v>0</v>
      </c>
      <c r="E37" s="625">
        <v>0</v>
      </c>
      <c r="F37" s="626">
        <f>D37-E37</f>
        <v>0</v>
      </c>
      <c r="G37" s="627">
        <f>D37</f>
        <v>0</v>
      </c>
      <c r="H37" s="628">
        <f>MOV_PROVIMENTO_E_VACANCIA!$D$201+MOV_REDISTRIBUIÇÃO!$E$226</f>
        <v>0</v>
      </c>
      <c r="I37" s="628">
        <f>MOV_PROVIMENTO_E_VACANCIA!$E$201+MOV_REDISTRIBUIÇÃO!$D$226</f>
        <v>0</v>
      </c>
      <c r="J37" s="629">
        <f>E37+H37-I37</f>
        <v>0</v>
      </c>
      <c r="K37" s="630">
        <f>G37-J37</f>
        <v>0</v>
      </c>
      <c r="L37" s="627">
        <f>G37</f>
        <v>0</v>
      </c>
      <c r="M37" s="628">
        <f>MOV_PROVIMENTO_E_VACANCIA!$F$201+MOV_REDISTRIBUIÇÃO!$G$226</f>
        <v>0</v>
      </c>
      <c r="N37" s="628">
        <f>MOV_PROVIMENTO_E_VACANCIA!$G$201+MOV_REDISTRIBUIÇÃO!$F$226</f>
        <v>0</v>
      </c>
      <c r="O37" s="629">
        <f>J37+M37-N37</f>
        <v>0</v>
      </c>
      <c r="P37" s="630">
        <f>L37-O37</f>
        <v>0</v>
      </c>
      <c r="Q37" s="627">
        <f>L37</f>
        <v>0</v>
      </c>
      <c r="R37" s="628">
        <f>MOV_PROVIMENTO_E_VACANCIA!$H$201+MOV_REDISTRIBUIÇÃO!$I$226</f>
        <v>0</v>
      </c>
      <c r="S37" s="628">
        <f>MOV_PROVIMENTO_E_VACANCIA!$I$201+MOV_REDISTRIBUIÇÃO!$H$226</f>
        <v>0</v>
      </c>
      <c r="T37" s="629">
        <f>O37+R37-S37</f>
        <v>0</v>
      </c>
      <c r="U37" s="630">
        <f>Q37-T37</f>
        <v>0</v>
      </c>
      <c r="V37" s="627">
        <f>Q37</f>
        <v>0</v>
      </c>
      <c r="W37" s="628">
        <f>MOV_PROVIMENTO_E_VACANCIA!$J$201+MOV_REDISTRIBUIÇÃO!$K$226</f>
        <v>0</v>
      </c>
      <c r="X37" s="628">
        <f>MOV_PROVIMENTO_E_VACANCIA!$K$201+MOV_REDISTRIBUIÇÃO!$J$226</f>
        <v>0</v>
      </c>
      <c r="Y37" s="629">
        <f>T37+W37-X37</f>
        <v>0</v>
      </c>
      <c r="Z37" s="630">
        <f>V37-Y37</f>
        <v>0</v>
      </c>
      <c r="AA37" s="627">
        <f>V37</f>
        <v>0</v>
      </c>
      <c r="AB37" s="628">
        <f>MOV_PROVIMENTO_E_VACANCIA!$L$201+MOV_REDISTRIBUIÇÃO!$M$226</f>
        <v>0</v>
      </c>
      <c r="AC37" s="628">
        <f>MOV_PROVIMENTO_E_VACANCIA!$M$201+MOV_REDISTRIBUIÇÃO!$L$226</f>
        <v>0</v>
      </c>
      <c r="AD37" s="629">
        <f>Y37+AB37-AC37</f>
        <v>0</v>
      </c>
      <c r="AE37" s="630">
        <f>AA37-AD37</f>
        <v>0</v>
      </c>
      <c r="AF37" s="627">
        <f>AA37</f>
        <v>0</v>
      </c>
      <c r="AG37" s="628">
        <f>MOV_PROVIMENTO_E_VACANCIA!$N$201+MOV_REDISTRIBUIÇÃO!$O$226</f>
        <v>0</v>
      </c>
      <c r="AH37" s="628">
        <f>MOV_PROVIMENTO_E_VACANCIA!$O$201+MOV_REDISTRIBUIÇÃO!$N$226</f>
        <v>0</v>
      </c>
      <c r="AI37" s="629">
        <f>AD37+AG37-AH37</f>
        <v>0</v>
      </c>
      <c r="AJ37" s="630">
        <f>AF37-AI37</f>
        <v>0</v>
      </c>
      <c r="AK37" s="627">
        <f>AF37</f>
        <v>0</v>
      </c>
      <c r="AL37" s="628">
        <f>MOV_PROVIMENTO_E_VACANCIA!$P$201+MOV_REDISTRIBUIÇÃO!$Q$226</f>
        <v>0</v>
      </c>
      <c r="AM37" s="628">
        <f>MOV_PROVIMENTO_E_VACANCIA!$Q$201+MOV_REDISTRIBUIÇÃO!$P$226</f>
        <v>0</v>
      </c>
      <c r="AN37" s="629">
        <f>AI37+AL37-AM37</f>
        <v>0</v>
      </c>
      <c r="AO37" s="630">
        <f>AK37-AN37</f>
        <v>0</v>
      </c>
      <c r="AP37" s="627">
        <f>AK37</f>
        <v>0</v>
      </c>
      <c r="AQ37" s="628">
        <f>MOV_PROVIMENTO_E_VACANCIA!$R$201+MOV_REDISTRIBUIÇÃO!$S$226</f>
        <v>0</v>
      </c>
      <c r="AR37" s="628">
        <f>MOV_PROVIMENTO_E_VACANCIA!$S$201+MOV_REDISTRIBUIÇÃO!$R$226</f>
        <v>0</v>
      </c>
      <c r="AS37" s="629">
        <f>AN37+AQ37-AR37</f>
        <v>0</v>
      </c>
      <c r="AT37" s="630">
        <f>AP37-AS37</f>
        <v>0</v>
      </c>
      <c r="AU37" s="627">
        <f>AP37</f>
        <v>0</v>
      </c>
      <c r="AV37" s="628">
        <f>MOV_PROVIMENTO_E_VACANCIA!$T$201+MOV_REDISTRIBUIÇÃO!$U$226</f>
        <v>0</v>
      </c>
      <c r="AW37" s="628">
        <f>MOV_PROVIMENTO_E_VACANCIA!$U$201+MOV_REDISTRIBUIÇÃO!$T$226</f>
        <v>0</v>
      </c>
      <c r="AX37" s="629">
        <f>AS37+AV37-AW37</f>
        <v>0</v>
      </c>
      <c r="AY37" s="630">
        <f>AU37-AX37</f>
        <v>0</v>
      </c>
      <c r="AZ37" s="627">
        <f>AU37</f>
        <v>0</v>
      </c>
      <c r="BA37" s="628">
        <f>MOV_PROVIMENTO_E_VACANCIA!$V$201+MOV_REDISTRIBUIÇÃO!$W$226</f>
        <v>0</v>
      </c>
      <c r="BB37" s="628">
        <f>MOV_PROVIMENTO_E_VACANCIA!$W$201+MOV_REDISTRIBUIÇÃO!$V$226</f>
        <v>0</v>
      </c>
      <c r="BC37" s="629">
        <f>AX37+BA37-BB37</f>
        <v>0</v>
      </c>
      <c r="BD37" s="630">
        <f>AZ37-BC37</f>
        <v>0</v>
      </c>
      <c r="BE37" s="627">
        <f>AZ37</f>
        <v>0</v>
      </c>
      <c r="BF37" s="628">
        <f>MOV_PROVIMENTO_E_VACANCIA!$X$201+MOV_REDISTRIBUIÇÃO!$Y$226</f>
        <v>0</v>
      </c>
      <c r="BG37" s="628">
        <f>MOV_PROVIMENTO_E_VACANCIA!$Y$201+MOV_REDISTRIBUIÇÃO!$X$226</f>
        <v>0</v>
      </c>
      <c r="BH37" s="629">
        <f>BC37+BF37-BG37</f>
        <v>0</v>
      </c>
      <c r="BI37" s="630">
        <f>BE37-BH37</f>
        <v>0</v>
      </c>
      <c r="BJ37" s="627">
        <f>BE37</f>
        <v>0</v>
      </c>
      <c r="BK37" s="628">
        <f>MOV_PROVIMENTO_E_VACANCIA!$Z$201+MOV_REDISTRIBUIÇÃO!$AA$226</f>
        <v>0</v>
      </c>
      <c r="BL37" s="628">
        <f>MOV_PROVIMENTO_E_VACANCIA!$AA$201+MOV_REDISTRIBUIÇÃO!$Z$226</f>
        <v>0</v>
      </c>
      <c r="BM37" s="629">
        <f>BH37+BK37-BL37</f>
        <v>0</v>
      </c>
      <c r="BN37" s="630">
        <f>BJ37-BM37</f>
        <v>0</v>
      </c>
      <c r="BO37" s="631">
        <f>BJ37</f>
        <v>0</v>
      </c>
      <c r="BP37" s="629">
        <f>BM37</f>
        <v>0</v>
      </c>
      <c r="BQ37" s="629">
        <f>BN37</f>
        <v>0</v>
      </c>
      <c r="BR37" s="645">
        <v>0</v>
      </c>
      <c r="BS37" s="598"/>
      <c r="BT37" s="616">
        <f>BP37+BQ37</f>
        <v>0</v>
      </c>
      <c r="BU37" s="624"/>
      <c r="BV37" s="598"/>
      <c r="BW37" s="598"/>
    </row>
    <row r="38" spans="1:75" hidden="1" x14ac:dyDescent="0.25">
      <c r="A38" s="42042" t="s">
        <v>241</v>
      </c>
      <c r="B38" s="42043"/>
      <c r="C38" s="42044"/>
      <c r="D38" s="646">
        <v>0</v>
      </c>
      <c r="E38" s="646">
        <v>0</v>
      </c>
      <c r="F38" s="646">
        <f>D38-E38</f>
        <v>0</v>
      </c>
      <c r="G38" s="647">
        <v>0</v>
      </c>
      <c r="H38" s="648">
        <v>0</v>
      </c>
      <c r="I38" s="648">
        <v>0</v>
      </c>
      <c r="J38" s="649">
        <v>0</v>
      </c>
      <c r="K38" s="650">
        <v>0</v>
      </c>
      <c r="L38" s="647">
        <v>0</v>
      </c>
      <c r="M38" s="648">
        <v>0</v>
      </c>
      <c r="N38" s="648">
        <v>0</v>
      </c>
      <c r="O38" s="649">
        <v>0</v>
      </c>
      <c r="P38" s="650">
        <v>0</v>
      </c>
      <c r="Q38" s="647">
        <v>0</v>
      </c>
      <c r="R38" s="648">
        <v>0</v>
      </c>
      <c r="S38" s="648">
        <v>0</v>
      </c>
      <c r="T38" s="649">
        <v>0</v>
      </c>
      <c r="U38" s="650">
        <v>0</v>
      </c>
      <c r="V38" s="647">
        <v>0</v>
      </c>
      <c r="W38" s="648">
        <v>0</v>
      </c>
      <c r="X38" s="648">
        <v>0</v>
      </c>
      <c r="Y38" s="649">
        <v>0</v>
      </c>
      <c r="Z38" s="650">
        <v>0</v>
      </c>
      <c r="AA38" s="647">
        <v>0</v>
      </c>
      <c r="AB38" s="648">
        <v>0</v>
      </c>
      <c r="AC38" s="648">
        <v>0</v>
      </c>
      <c r="AD38" s="649">
        <v>0</v>
      </c>
      <c r="AE38" s="650">
        <v>0</v>
      </c>
      <c r="AF38" s="647">
        <v>0</v>
      </c>
      <c r="AG38" s="648">
        <v>0</v>
      </c>
      <c r="AH38" s="648">
        <v>0</v>
      </c>
      <c r="AI38" s="649">
        <v>0</v>
      </c>
      <c r="AJ38" s="650">
        <v>0</v>
      </c>
      <c r="AK38" s="647">
        <v>0</v>
      </c>
      <c r="AL38" s="648">
        <v>0</v>
      </c>
      <c r="AM38" s="648">
        <v>0</v>
      </c>
      <c r="AN38" s="649">
        <v>0</v>
      </c>
      <c r="AO38" s="650">
        <v>0</v>
      </c>
      <c r="AP38" s="647">
        <v>0</v>
      </c>
      <c r="AQ38" s="648">
        <v>0</v>
      </c>
      <c r="AR38" s="648">
        <v>0</v>
      </c>
      <c r="AS38" s="649">
        <v>0</v>
      </c>
      <c r="AT38" s="650">
        <v>0</v>
      </c>
      <c r="AU38" s="647">
        <v>0</v>
      </c>
      <c r="AV38" s="648">
        <v>0</v>
      </c>
      <c r="AW38" s="648">
        <v>0</v>
      </c>
      <c r="AX38" s="649">
        <v>0</v>
      </c>
      <c r="AY38" s="650">
        <v>0</v>
      </c>
      <c r="AZ38" s="647">
        <v>0</v>
      </c>
      <c r="BA38" s="648">
        <v>0</v>
      </c>
      <c r="BB38" s="648">
        <v>0</v>
      </c>
      <c r="BC38" s="649">
        <v>0</v>
      </c>
      <c r="BD38" s="650">
        <v>0</v>
      </c>
      <c r="BE38" s="647">
        <v>0</v>
      </c>
      <c r="BF38" s="648">
        <v>0</v>
      </c>
      <c r="BG38" s="648">
        <v>0</v>
      </c>
      <c r="BH38" s="649">
        <v>0</v>
      </c>
      <c r="BI38" s="650">
        <v>0</v>
      </c>
      <c r="BJ38" s="647">
        <v>0</v>
      </c>
      <c r="BK38" s="648">
        <v>0</v>
      </c>
      <c r="BL38" s="648">
        <v>0</v>
      </c>
      <c r="BM38" s="649">
        <v>0</v>
      </c>
      <c r="BN38" s="650">
        <v>0</v>
      </c>
      <c r="BO38" s="647">
        <v>0</v>
      </c>
      <c r="BP38" s="649">
        <v>0</v>
      </c>
      <c r="BQ38" s="649">
        <v>0</v>
      </c>
      <c r="BR38" s="651">
        <v>0</v>
      </c>
      <c r="BS38" s="598"/>
      <c r="BT38" s="616">
        <f>BP38+BQ38</f>
        <v>0</v>
      </c>
      <c r="BU38" s="624"/>
      <c r="BV38" s="598"/>
      <c r="BW38" s="598"/>
    </row>
    <row r="39" spans="1:75" hidden="1" x14ac:dyDescent="0.25">
      <c r="A39" s="42045" t="s">
        <v>252</v>
      </c>
      <c r="B39" s="42006"/>
      <c r="C39" s="42007"/>
      <c r="D39" s="640">
        <f t="shared" ref="D39:AI39" si="16">SUM(D36:D38)</f>
        <v>0</v>
      </c>
      <c r="E39" s="640">
        <f t="shared" si="16"/>
        <v>0</v>
      </c>
      <c r="F39" s="640">
        <f t="shared" si="16"/>
        <v>0</v>
      </c>
      <c r="G39" s="640">
        <f t="shared" si="16"/>
        <v>0</v>
      </c>
      <c r="H39" s="640">
        <f t="shared" si="16"/>
        <v>0</v>
      </c>
      <c r="I39" s="640">
        <f t="shared" si="16"/>
        <v>0</v>
      </c>
      <c r="J39" s="640">
        <f t="shared" si="16"/>
        <v>0</v>
      </c>
      <c r="K39" s="640">
        <f t="shared" si="16"/>
        <v>0</v>
      </c>
      <c r="L39" s="640">
        <f t="shared" si="16"/>
        <v>0</v>
      </c>
      <c r="M39" s="640">
        <f t="shared" si="16"/>
        <v>0</v>
      </c>
      <c r="N39" s="640">
        <f t="shared" si="16"/>
        <v>0</v>
      </c>
      <c r="O39" s="640">
        <f t="shared" si="16"/>
        <v>0</v>
      </c>
      <c r="P39" s="640">
        <f t="shared" si="16"/>
        <v>0</v>
      </c>
      <c r="Q39" s="640">
        <f t="shared" si="16"/>
        <v>0</v>
      </c>
      <c r="R39" s="640">
        <f t="shared" si="16"/>
        <v>0</v>
      </c>
      <c r="S39" s="640">
        <f t="shared" si="16"/>
        <v>0</v>
      </c>
      <c r="T39" s="640">
        <f t="shared" si="16"/>
        <v>0</v>
      </c>
      <c r="U39" s="640">
        <f t="shared" si="16"/>
        <v>0</v>
      </c>
      <c r="V39" s="640">
        <f t="shared" si="16"/>
        <v>0</v>
      </c>
      <c r="W39" s="640">
        <f t="shared" si="16"/>
        <v>0</v>
      </c>
      <c r="X39" s="640">
        <f t="shared" si="16"/>
        <v>0</v>
      </c>
      <c r="Y39" s="640">
        <f t="shared" si="16"/>
        <v>0</v>
      </c>
      <c r="Z39" s="640">
        <f t="shared" si="16"/>
        <v>0</v>
      </c>
      <c r="AA39" s="640">
        <f t="shared" si="16"/>
        <v>0</v>
      </c>
      <c r="AB39" s="640">
        <f t="shared" si="16"/>
        <v>0</v>
      </c>
      <c r="AC39" s="640">
        <f t="shared" si="16"/>
        <v>0</v>
      </c>
      <c r="AD39" s="640">
        <f t="shared" si="16"/>
        <v>0</v>
      </c>
      <c r="AE39" s="640">
        <f t="shared" si="16"/>
        <v>0</v>
      </c>
      <c r="AF39" s="640">
        <f t="shared" si="16"/>
        <v>0</v>
      </c>
      <c r="AG39" s="640">
        <f t="shared" si="16"/>
        <v>0</v>
      </c>
      <c r="AH39" s="640">
        <f t="shared" si="16"/>
        <v>0</v>
      </c>
      <c r="AI39" s="640">
        <f t="shared" si="16"/>
        <v>0</v>
      </c>
      <c r="AJ39" s="640">
        <f t="shared" ref="AJ39:BO39" si="17">SUM(AJ36:AJ38)</f>
        <v>0</v>
      </c>
      <c r="AK39" s="640">
        <f t="shared" si="17"/>
        <v>0</v>
      </c>
      <c r="AL39" s="640">
        <f t="shared" si="17"/>
        <v>0</v>
      </c>
      <c r="AM39" s="640">
        <f t="shared" si="17"/>
        <v>0</v>
      </c>
      <c r="AN39" s="640">
        <f t="shared" si="17"/>
        <v>0</v>
      </c>
      <c r="AO39" s="640">
        <f t="shared" si="17"/>
        <v>0</v>
      </c>
      <c r="AP39" s="640">
        <f t="shared" si="17"/>
        <v>0</v>
      </c>
      <c r="AQ39" s="640">
        <f t="shared" si="17"/>
        <v>0</v>
      </c>
      <c r="AR39" s="640">
        <f t="shared" si="17"/>
        <v>0</v>
      </c>
      <c r="AS39" s="640">
        <f t="shared" si="17"/>
        <v>0</v>
      </c>
      <c r="AT39" s="640">
        <f t="shared" si="17"/>
        <v>0</v>
      </c>
      <c r="AU39" s="640">
        <f t="shared" si="17"/>
        <v>0</v>
      </c>
      <c r="AV39" s="640">
        <f t="shared" si="17"/>
        <v>0</v>
      </c>
      <c r="AW39" s="640">
        <f t="shared" si="17"/>
        <v>0</v>
      </c>
      <c r="AX39" s="640">
        <f t="shared" si="17"/>
        <v>0</v>
      </c>
      <c r="AY39" s="640">
        <f t="shared" si="17"/>
        <v>0</v>
      </c>
      <c r="AZ39" s="640">
        <f t="shared" si="17"/>
        <v>0</v>
      </c>
      <c r="BA39" s="640">
        <f t="shared" si="17"/>
        <v>0</v>
      </c>
      <c r="BB39" s="640">
        <f t="shared" si="17"/>
        <v>0</v>
      </c>
      <c r="BC39" s="640">
        <f t="shared" si="17"/>
        <v>0</v>
      </c>
      <c r="BD39" s="640">
        <f t="shared" si="17"/>
        <v>0</v>
      </c>
      <c r="BE39" s="640">
        <f t="shared" si="17"/>
        <v>0</v>
      </c>
      <c r="BF39" s="640">
        <f t="shared" si="17"/>
        <v>0</v>
      </c>
      <c r="BG39" s="640">
        <f t="shared" si="17"/>
        <v>0</v>
      </c>
      <c r="BH39" s="640">
        <f t="shared" si="17"/>
        <v>0</v>
      </c>
      <c r="BI39" s="640">
        <f t="shared" si="17"/>
        <v>0</v>
      </c>
      <c r="BJ39" s="640">
        <f t="shared" si="17"/>
        <v>0</v>
      </c>
      <c r="BK39" s="640">
        <f t="shared" si="17"/>
        <v>0</v>
      </c>
      <c r="BL39" s="640">
        <f t="shared" si="17"/>
        <v>0</v>
      </c>
      <c r="BM39" s="640">
        <f t="shared" si="17"/>
        <v>0</v>
      </c>
      <c r="BN39" s="640">
        <f t="shared" si="17"/>
        <v>0</v>
      </c>
      <c r="BO39" s="640">
        <f t="shared" si="17"/>
        <v>0</v>
      </c>
      <c r="BP39" s="640">
        <f t="shared" ref="BP39:CU39" si="18">SUM(BP36:BP38)</f>
        <v>0</v>
      </c>
      <c r="BQ39" s="640">
        <f t="shared" si="18"/>
        <v>0</v>
      </c>
      <c r="BR39" s="641">
        <f t="shared" si="18"/>
        <v>0</v>
      </c>
      <c r="BS39" s="598"/>
      <c r="BT39" s="616">
        <f>SUM(BT36:BT38)</f>
        <v>0</v>
      </c>
      <c r="BU39" s="624"/>
      <c r="BV39" s="598"/>
      <c r="BW39" s="598"/>
    </row>
    <row r="40" spans="1:75" ht="19.5" customHeight="1" x14ac:dyDescent="0.25">
      <c r="A40" s="42030" t="s">
        <v>253</v>
      </c>
      <c r="B40" s="41991"/>
      <c r="C40" s="41991"/>
      <c r="D40" s="644"/>
      <c r="E40" s="644"/>
      <c r="F40" s="644"/>
      <c r="G40" s="644"/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4"/>
      <c r="AB40" s="644"/>
      <c r="AC40" s="644"/>
      <c r="AD40" s="644"/>
      <c r="AE40" s="644"/>
      <c r="AF40" s="644"/>
      <c r="AG40" s="644"/>
      <c r="AH40" s="644"/>
      <c r="AI40" s="644"/>
      <c r="AJ40" s="644"/>
      <c r="AK40" s="644"/>
      <c r="AL40" s="644"/>
      <c r="AM40" s="644"/>
      <c r="AN40" s="644"/>
      <c r="AO40" s="644"/>
      <c r="AP40" s="644"/>
      <c r="AQ40" s="644"/>
      <c r="AR40" s="644"/>
      <c r="AS40" s="644"/>
      <c r="AT40" s="644"/>
      <c r="AU40" s="644"/>
      <c r="AV40" s="644"/>
      <c r="AW40" s="644"/>
      <c r="AX40" s="644"/>
      <c r="AY40" s="644"/>
      <c r="AZ40" s="644"/>
      <c r="BA40" s="644"/>
      <c r="BB40" s="644"/>
      <c r="BC40" s="644"/>
      <c r="BD40" s="644"/>
      <c r="BE40" s="644"/>
      <c r="BF40" s="644"/>
      <c r="BG40" s="644"/>
      <c r="BH40" s="644"/>
      <c r="BI40" s="644"/>
      <c r="BJ40" s="644"/>
      <c r="BK40" s="644"/>
      <c r="BL40" s="644"/>
      <c r="BM40" s="644"/>
      <c r="BN40" s="644"/>
      <c r="BO40" s="644"/>
      <c r="BP40" s="644"/>
      <c r="BQ40" s="644"/>
      <c r="BR40" s="644"/>
      <c r="BS40" s="598"/>
      <c r="BT40" s="616"/>
      <c r="BU40" s="624"/>
      <c r="BV40" s="598"/>
      <c r="BW40" s="598"/>
    </row>
    <row r="41" spans="1:75" ht="19.5" customHeight="1" x14ac:dyDescent="0.25">
      <c r="A41" s="42031" t="s">
        <v>239</v>
      </c>
      <c r="B41" s="42000"/>
      <c r="C41" s="42001"/>
      <c r="D41" s="617">
        <f>DB_PESSOAL_V.2021!D184</f>
        <v>0</v>
      </c>
      <c r="E41" s="617">
        <f>DB_PESSOAL_V.2021!E184</f>
        <v>0</v>
      </c>
      <c r="F41" s="652">
        <v>0</v>
      </c>
      <c r="G41" s="619">
        <f>D41</f>
        <v>0</v>
      </c>
      <c r="H41" s="620">
        <f>MOV_PROVIMENTO_E_VACANCIA!$D$263</f>
        <v>0</v>
      </c>
      <c r="I41" s="620">
        <f>MOV_PROVIMENTO_E_VACANCIA!$E$263</f>
        <v>0</v>
      </c>
      <c r="J41" s="621">
        <f>E41+H41-I41</f>
        <v>0</v>
      </c>
      <c r="K41" s="652">
        <v>0</v>
      </c>
      <c r="L41" s="619">
        <f>J41</f>
        <v>0</v>
      </c>
      <c r="M41" s="620">
        <f>MOV_PROVIMENTO_E_VACANCIA!$F$263</f>
        <v>0</v>
      </c>
      <c r="N41" s="620">
        <f>MOV_PROVIMENTO_E_VACANCIA!$G$263</f>
        <v>0</v>
      </c>
      <c r="O41" s="621">
        <f>J41+M41-N41</f>
        <v>0</v>
      </c>
      <c r="P41" s="652">
        <v>0</v>
      </c>
      <c r="Q41" s="619">
        <f>O41</f>
        <v>0</v>
      </c>
      <c r="R41" s="620">
        <f>MOV_PROVIMENTO_E_VACANCIA!$H$263</f>
        <v>0</v>
      </c>
      <c r="S41" s="620">
        <f>MOV_PROVIMENTO_E_VACANCIA!$I$263</f>
        <v>0</v>
      </c>
      <c r="T41" s="621">
        <f>O41+R41-S41</f>
        <v>0</v>
      </c>
      <c r="U41" s="652">
        <v>0</v>
      </c>
      <c r="V41" s="619">
        <f>T41</f>
        <v>0</v>
      </c>
      <c r="W41" s="620">
        <f>MOV_PROVIMENTO_E_VACANCIA!$J$263</f>
        <v>0</v>
      </c>
      <c r="X41" s="620">
        <f>MOV_PROVIMENTO_E_VACANCIA!$K$263</f>
        <v>0</v>
      </c>
      <c r="Y41" s="621">
        <f>T41+W41-X41</f>
        <v>0</v>
      </c>
      <c r="Z41" s="652">
        <v>0</v>
      </c>
      <c r="AA41" s="619">
        <f>Y41</f>
        <v>0</v>
      </c>
      <c r="AB41" s="620">
        <f>MOV_PROVIMENTO_E_VACANCIA!$L$263</f>
        <v>0</v>
      </c>
      <c r="AC41" s="620">
        <f>MOV_PROVIMENTO_E_VACANCIA!$M$263</f>
        <v>0</v>
      </c>
      <c r="AD41" s="621">
        <f>Y41+AB41-AC41</f>
        <v>0</v>
      </c>
      <c r="AE41" s="652">
        <v>0</v>
      </c>
      <c r="AF41" s="619">
        <f>AD41</f>
        <v>0</v>
      </c>
      <c r="AG41" s="620">
        <f>MOV_PROVIMENTO_E_VACANCIA!$N$263</f>
        <v>0</v>
      </c>
      <c r="AH41" s="620">
        <f>MOV_PROVIMENTO_E_VACANCIA!$O$263</f>
        <v>0</v>
      </c>
      <c r="AI41" s="621">
        <f>AD41+AG41-AH41</f>
        <v>0</v>
      </c>
      <c r="AJ41" s="652">
        <v>0</v>
      </c>
      <c r="AK41" s="619">
        <f>AI41</f>
        <v>0</v>
      </c>
      <c r="AL41" s="620">
        <f>MOV_PROVIMENTO_E_VACANCIA!$P$263</f>
        <v>0</v>
      </c>
      <c r="AM41" s="620">
        <f>MOV_PROVIMENTO_E_VACANCIA!$Q$263</f>
        <v>0</v>
      </c>
      <c r="AN41" s="621">
        <f>AI41+AL41-AM41</f>
        <v>0</v>
      </c>
      <c r="AO41" s="652">
        <v>0</v>
      </c>
      <c r="AP41" s="619">
        <f>AN41</f>
        <v>0</v>
      </c>
      <c r="AQ41" s="620">
        <f>MOV_PROVIMENTO_E_VACANCIA!$R$263</f>
        <v>0</v>
      </c>
      <c r="AR41" s="620">
        <f>MOV_PROVIMENTO_E_VACANCIA!$S$263</f>
        <v>0</v>
      </c>
      <c r="AS41" s="621">
        <f>AN41+AQ41-AR41</f>
        <v>0</v>
      </c>
      <c r="AT41" s="652">
        <v>0</v>
      </c>
      <c r="AU41" s="619">
        <f>AS41</f>
        <v>0</v>
      </c>
      <c r="AV41" s="620">
        <f>MOV_PROVIMENTO_E_VACANCIA!$T$263</f>
        <v>0</v>
      </c>
      <c r="AW41" s="620">
        <f>MOV_PROVIMENTO_E_VACANCIA!$U$263</f>
        <v>0</v>
      </c>
      <c r="AX41" s="621">
        <f>AS41+AV41-AW41</f>
        <v>0</v>
      </c>
      <c r="AY41" s="652">
        <v>0</v>
      </c>
      <c r="AZ41" s="619">
        <f>AX41</f>
        <v>0</v>
      </c>
      <c r="BA41" s="620">
        <f>MOV_PROVIMENTO_E_VACANCIA!$V$263</f>
        <v>0</v>
      </c>
      <c r="BB41" s="620">
        <f>MOV_PROVIMENTO_E_VACANCIA!$W$263</f>
        <v>0</v>
      </c>
      <c r="BC41" s="621">
        <f>AX41+BA41-BB41</f>
        <v>0</v>
      </c>
      <c r="BD41" s="652">
        <v>0</v>
      </c>
      <c r="BE41" s="619">
        <f>BC41</f>
        <v>0</v>
      </c>
      <c r="BF41" s="620">
        <f>MOV_PROVIMENTO_E_VACANCIA!$X$263</f>
        <v>0</v>
      </c>
      <c r="BG41" s="620">
        <f>MOV_PROVIMENTO_E_VACANCIA!$Y$263</f>
        <v>0</v>
      </c>
      <c r="BH41" s="621">
        <f>BC41+BF41-BG41</f>
        <v>0</v>
      </c>
      <c r="BI41" s="652">
        <v>0</v>
      </c>
      <c r="BJ41" s="619">
        <f>BH41</f>
        <v>0</v>
      </c>
      <c r="BK41" s="620">
        <f>MOV_PROVIMENTO_E_VACANCIA!$Z$263</f>
        <v>0</v>
      </c>
      <c r="BL41" s="620">
        <f>MOV_PROVIMENTO_E_VACANCIA!$AA$263</f>
        <v>0</v>
      </c>
      <c r="BM41" s="621">
        <f>BH41+BK41-BL41</f>
        <v>0</v>
      </c>
      <c r="BN41" s="652">
        <v>0</v>
      </c>
      <c r="BO41" s="619">
        <f>BJ41</f>
        <v>0</v>
      </c>
      <c r="BP41" s="621">
        <f>BM41</f>
        <v>0</v>
      </c>
      <c r="BQ41" s="653">
        <v>0</v>
      </c>
      <c r="BR41" s="639">
        <v>0</v>
      </c>
      <c r="BS41" s="598"/>
      <c r="BT41" s="616">
        <f>BP41+BQ41</f>
        <v>0</v>
      </c>
      <c r="BU41" s="624"/>
      <c r="BV41" s="598"/>
      <c r="BW41" s="598"/>
    </row>
    <row r="42" spans="1:75" ht="19.5" customHeight="1" x14ac:dyDescent="0.25">
      <c r="A42" s="42041" t="s">
        <v>240</v>
      </c>
      <c r="B42" s="41994"/>
      <c r="C42" s="41995"/>
      <c r="D42" s="625">
        <f>DB_PESSOAL_V.2021!D185</f>
        <v>0</v>
      </c>
      <c r="E42" s="625">
        <f>DB_PESSOAL_V.2021!E185</f>
        <v>0</v>
      </c>
      <c r="F42" s="654">
        <v>0</v>
      </c>
      <c r="G42" s="627">
        <f>D42</f>
        <v>0</v>
      </c>
      <c r="H42" s="628">
        <f>MOV_PROVIMENTO_E_VACANCIA!$D$264</f>
        <v>0</v>
      </c>
      <c r="I42" s="628">
        <f>MOV_PROVIMENTO_E_VACANCIA!$E$264</f>
        <v>0</v>
      </c>
      <c r="J42" s="629">
        <f>E42+H42-I42</f>
        <v>0</v>
      </c>
      <c r="K42" s="654">
        <v>0</v>
      </c>
      <c r="L42" s="627">
        <f>J42</f>
        <v>0</v>
      </c>
      <c r="M42" s="628">
        <f>MOV_PROVIMENTO_E_VACANCIA!$F$264</f>
        <v>0</v>
      </c>
      <c r="N42" s="628">
        <f>MOV_PROVIMENTO_E_VACANCIA!$G$264</f>
        <v>0</v>
      </c>
      <c r="O42" s="629">
        <f>J42+M42-N42</f>
        <v>0</v>
      </c>
      <c r="P42" s="654">
        <v>0</v>
      </c>
      <c r="Q42" s="627">
        <f>O42</f>
        <v>0</v>
      </c>
      <c r="R42" s="628">
        <f>MOV_PROVIMENTO_E_VACANCIA!$H$264</f>
        <v>0</v>
      </c>
      <c r="S42" s="628">
        <f>MOV_PROVIMENTO_E_VACANCIA!$I$264</f>
        <v>0</v>
      </c>
      <c r="T42" s="629">
        <f>O42+R42-S42</f>
        <v>0</v>
      </c>
      <c r="U42" s="654">
        <v>0</v>
      </c>
      <c r="V42" s="627">
        <f>T42</f>
        <v>0</v>
      </c>
      <c r="W42" s="628">
        <f>MOV_PROVIMENTO_E_VACANCIA!$J$264</f>
        <v>0</v>
      </c>
      <c r="X42" s="628">
        <f>MOV_PROVIMENTO_E_VACANCIA!$K$264</f>
        <v>0</v>
      </c>
      <c r="Y42" s="629">
        <f>T42+W42-X42</f>
        <v>0</v>
      </c>
      <c r="Z42" s="654">
        <v>0</v>
      </c>
      <c r="AA42" s="627">
        <f>Y42</f>
        <v>0</v>
      </c>
      <c r="AB42" s="628">
        <f>MOV_PROVIMENTO_E_VACANCIA!$L$264</f>
        <v>0</v>
      </c>
      <c r="AC42" s="628">
        <f>MOV_PROVIMENTO_E_VACANCIA!$M$264</f>
        <v>0</v>
      </c>
      <c r="AD42" s="629">
        <f>Y42+AB42-AC42</f>
        <v>0</v>
      </c>
      <c r="AE42" s="654">
        <v>0</v>
      </c>
      <c r="AF42" s="627">
        <f>AD42</f>
        <v>0</v>
      </c>
      <c r="AG42" s="628">
        <f>MOV_PROVIMENTO_E_VACANCIA!$N$264</f>
        <v>0</v>
      </c>
      <c r="AH42" s="628">
        <f>MOV_PROVIMENTO_E_VACANCIA!$O$264</f>
        <v>0</v>
      </c>
      <c r="AI42" s="629">
        <f>AD42+AG42-AH42</f>
        <v>0</v>
      </c>
      <c r="AJ42" s="654">
        <v>0</v>
      </c>
      <c r="AK42" s="627">
        <f>AI42</f>
        <v>0</v>
      </c>
      <c r="AL42" s="628">
        <f>MOV_PROVIMENTO_E_VACANCIA!$P$264</f>
        <v>0</v>
      </c>
      <c r="AM42" s="628">
        <f>MOV_PROVIMENTO_E_VACANCIA!$Q$264</f>
        <v>0</v>
      </c>
      <c r="AN42" s="629">
        <f>AI42+AL42-AM42</f>
        <v>0</v>
      </c>
      <c r="AO42" s="654">
        <v>0</v>
      </c>
      <c r="AP42" s="627">
        <f>AN42</f>
        <v>0</v>
      </c>
      <c r="AQ42" s="628">
        <f>MOV_PROVIMENTO_E_VACANCIA!$R$264</f>
        <v>0</v>
      </c>
      <c r="AR42" s="628">
        <f>MOV_PROVIMENTO_E_VACANCIA!$S$264</f>
        <v>0</v>
      </c>
      <c r="AS42" s="629">
        <f>AN42+AQ42-AR42</f>
        <v>0</v>
      </c>
      <c r="AT42" s="654">
        <v>0</v>
      </c>
      <c r="AU42" s="627">
        <f>AS42</f>
        <v>0</v>
      </c>
      <c r="AV42" s="628">
        <f>MOV_PROVIMENTO_E_VACANCIA!$T$264</f>
        <v>0</v>
      </c>
      <c r="AW42" s="628">
        <f>MOV_PROVIMENTO_E_VACANCIA!$U$264</f>
        <v>0</v>
      </c>
      <c r="AX42" s="629">
        <f>AS42+AV42-AW42</f>
        <v>0</v>
      </c>
      <c r="AY42" s="654">
        <v>0</v>
      </c>
      <c r="AZ42" s="627">
        <f>AX42</f>
        <v>0</v>
      </c>
      <c r="BA42" s="628">
        <f>MOV_PROVIMENTO_E_VACANCIA!$V$264</f>
        <v>0</v>
      </c>
      <c r="BB42" s="628">
        <f>MOV_PROVIMENTO_E_VACANCIA!$W$264</f>
        <v>0</v>
      </c>
      <c r="BC42" s="629">
        <f>AX42+BA42-BB42</f>
        <v>0</v>
      </c>
      <c r="BD42" s="654">
        <v>0</v>
      </c>
      <c r="BE42" s="627">
        <f>BC42</f>
        <v>0</v>
      </c>
      <c r="BF42" s="628">
        <f>MOV_PROVIMENTO_E_VACANCIA!$X$264</f>
        <v>0</v>
      </c>
      <c r="BG42" s="628">
        <f>MOV_PROVIMENTO_E_VACANCIA!$Y$264</f>
        <v>0</v>
      </c>
      <c r="BH42" s="629">
        <f>BC42+BF42-BG42</f>
        <v>0</v>
      </c>
      <c r="BI42" s="654">
        <v>0</v>
      </c>
      <c r="BJ42" s="627">
        <f>BH42</f>
        <v>0</v>
      </c>
      <c r="BK42" s="628">
        <f>MOV_PROVIMENTO_E_VACANCIA!$Z$264</f>
        <v>0</v>
      </c>
      <c r="BL42" s="628">
        <f>MOV_PROVIMENTO_E_VACANCIA!$AA$264</f>
        <v>0</v>
      </c>
      <c r="BM42" s="629">
        <f>BH42+BK42-BL42</f>
        <v>0</v>
      </c>
      <c r="BN42" s="654">
        <v>0</v>
      </c>
      <c r="BO42" s="631">
        <f>BJ42</f>
        <v>0</v>
      </c>
      <c r="BP42" s="629">
        <f>BM42</f>
        <v>0</v>
      </c>
      <c r="BQ42" s="655">
        <v>0</v>
      </c>
      <c r="BR42" s="639">
        <v>0</v>
      </c>
      <c r="BS42" s="598"/>
      <c r="BT42" s="616">
        <f>BP42+BQ42</f>
        <v>0</v>
      </c>
      <c r="BU42" s="624"/>
      <c r="BV42" s="598"/>
      <c r="BW42" s="598"/>
    </row>
    <row r="43" spans="1:75" hidden="1" x14ac:dyDescent="0.25">
      <c r="A43" s="42042" t="s">
        <v>241</v>
      </c>
      <c r="B43" s="42043"/>
      <c r="C43" s="42044"/>
      <c r="D43" s="656">
        <v>0</v>
      </c>
      <c r="E43" s="656">
        <v>0</v>
      </c>
      <c r="F43" s="656">
        <v>0</v>
      </c>
      <c r="G43" s="657">
        <v>0</v>
      </c>
      <c r="H43" s="658">
        <v>0</v>
      </c>
      <c r="I43" s="658">
        <v>0</v>
      </c>
      <c r="J43" s="659">
        <v>0</v>
      </c>
      <c r="K43" s="656">
        <v>0</v>
      </c>
      <c r="L43" s="657">
        <v>0</v>
      </c>
      <c r="M43" s="658">
        <v>0</v>
      </c>
      <c r="N43" s="658">
        <v>0</v>
      </c>
      <c r="O43" s="659">
        <v>0</v>
      </c>
      <c r="P43" s="656">
        <v>0</v>
      </c>
      <c r="Q43" s="657">
        <v>0</v>
      </c>
      <c r="R43" s="658">
        <v>0</v>
      </c>
      <c r="S43" s="658">
        <v>0</v>
      </c>
      <c r="T43" s="659">
        <v>0</v>
      </c>
      <c r="U43" s="656">
        <v>0</v>
      </c>
      <c r="V43" s="657">
        <v>0</v>
      </c>
      <c r="W43" s="658">
        <v>0</v>
      </c>
      <c r="X43" s="658">
        <v>0</v>
      </c>
      <c r="Y43" s="659">
        <v>0</v>
      </c>
      <c r="Z43" s="656">
        <v>0</v>
      </c>
      <c r="AA43" s="657">
        <v>0</v>
      </c>
      <c r="AB43" s="658">
        <v>0</v>
      </c>
      <c r="AC43" s="658">
        <v>0</v>
      </c>
      <c r="AD43" s="659">
        <v>0</v>
      </c>
      <c r="AE43" s="656">
        <v>0</v>
      </c>
      <c r="AF43" s="657">
        <v>0</v>
      </c>
      <c r="AG43" s="658">
        <v>0</v>
      </c>
      <c r="AH43" s="658">
        <v>0</v>
      </c>
      <c r="AI43" s="659">
        <v>0</v>
      </c>
      <c r="AJ43" s="656">
        <v>0</v>
      </c>
      <c r="AK43" s="657">
        <v>0</v>
      </c>
      <c r="AL43" s="658">
        <v>0</v>
      </c>
      <c r="AM43" s="658">
        <v>0</v>
      </c>
      <c r="AN43" s="659">
        <v>0</v>
      </c>
      <c r="AO43" s="656">
        <v>0</v>
      </c>
      <c r="AP43" s="657">
        <v>0</v>
      </c>
      <c r="AQ43" s="658">
        <v>0</v>
      </c>
      <c r="AR43" s="658">
        <v>0</v>
      </c>
      <c r="AS43" s="659">
        <v>0</v>
      </c>
      <c r="AT43" s="656">
        <v>0</v>
      </c>
      <c r="AU43" s="657">
        <v>0</v>
      </c>
      <c r="AV43" s="658">
        <v>0</v>
      </c>
      <c r="AW43" s="658">
        <v>0</v>
      </c>
      <c r="AX43" s="659">
        <v>0</v>
      </c>
      <c r="AY43" s="656">
        <v>0</v>
      </c>
      <c r="AZ43" s="657">
        <v>0</v>
      </c>
      <c r="BA43" s="658">
        <v>0</v>
      </c>
      <c r="BB43" s="658">
        <v>0</v>
      </c>
      <c r="BC43" s="659">
        <v>0</v>
      </c>
      <c r="BD43" s="656">
        <v>0</v>
      </c>
      <c r="BE43" s="657">
        <v>0</v>
      </c>
      <c r="BF43" s="658">
        <v>0</v>
      </c>
      <c r="BG43" s="658">
        <v>0</v>
      </c>
      <c r="BH43" s="659">
        <v>0</v>
      </c>
      <c r="BI43" s="656">
        <v>0</v>
      </c>
      <c r="BJ43" s="657">
        <v>0</v>
      </c>
      <c r="BK43" s="658">
        <v>0</v>
      </c>
      <c r="BL43" s="658">
        <v>0</v>
      </c>
      <c r="BM43" s="659">
        <v>0</v>
      </c>
      <c r="BN43" s="656">
        <v>0</v>
      </c>
      <c r="BO43" s="657">
        <v>0</v>
      </c>
      <c r="BP43" s="659">
        <v>0</v>
      </c>
      <c r="BQ43" s="656">
        <v>0</v>
      </c>
      <c r="BR43" s="660">
        <v>0</v>
      </c>
      <c r="BS43" s="598"/>
      <c r="BT43" s="616">
        <f>BP43+BQ43</f>
        <v>0</v>
      </c>
      <c r="BU43" s="624"/>
      <c r="BV43" s="598"/>
      <c r="BW43" s="598"/>
    </row>
    <row r="44" spans="1:75" ht="24.75" customHeight="1" x14ac:dyDescent="0.25">
      <c r="A44" s="42045" t="s">
        <v>254</v>
      </c>
      <c r="B44" s="42006"/>
      <c r="C44" s="42007"/>
      <c r="D44" s="640">
        <f t="shared" ref="D44:AI44" si="19">SUM(D41:D42)</f>
        <v>0</v>
      </c>
      <c r="E44" s="640">
        <f t="shared" si="19"/>
        <v>0</v>
      </c>
      <c r="F44" s="640">
        <f t="shared" si="19"/>
        <v>0</v>
      </c>
      <c r="G44" s="640">
        <f t="shared" si="19"/>
        <v>0</v>
      </c>
      <c r="H44" s="640">
        <f t="shared" si="19"/>
        <v>0</v>
      </c>
      <c r="I44" s="640">
        <f t="shared" si="19"/>
        <v>0</v>
      </c>
      <c r="J44" s="640">
        <f t="shared" si="19"/>
        <v>0</v>
      </c>
      <c r="K44" s="640">
        <f t="shared" si="19"/>
        <v>0</v>
      </c>
      <c r="L44" s="640">
        <f t="shared" si="19"/>
        <v>0</v>
      </c>
      <c r="M44" s="640">
        <f t="shared" si="19"/>
        <v>0</v>
      </c>
      <c r="N44" s="640">
        <f t="shared" si="19"/>
        <v>0</v>
      </c>
      <c r="O44" s="640">
        <f t="shared" si="19"/>
        <v>0</v>
      </c>
      <c r="P44" s="640">
        <f t="shared" si="19"/>
        <v>0</v>
      </c>
      <c r="Q44" s="640">
        <f t="shared" si="19"/>
        <v>0</v>
      </c>
      <c r="R44" s="640">
        <f t="shared" si="19"/>
        <v>0</v>
      </c>
      <c r="S44" s="640">
        <f t="shared" si="19"/>
        <v>0</v>
      </c>
      <c r="T44" s="640">
        <f t="shared" si="19"/>
        <v>0</v>
      </c>
      <c r="U44" s="640">
        <f t="shared" si="19"/>
        <v>0</v>
      </c>
      <c r="V44" s="640">
        <f t="shared" si="19"/>
        <v>0</v>
      </c>
      <c r="W44" s="640">
        <f t="shared" si="19"/>
        <v>0</v>
      </c>
      <c r="X44" s="640">
        <f t="shared" si="19"/>
        <v>0</v>
      </c>
      <c r="Y44" s="640">
        <f t="shared" si="19"/>
        <v>0</v>
      </c>
      <c r="Z44" s="640">
        <f t="shared" si="19"/>
        <v>0</v>
      </c>
      <c r="AA44" s="640">
        <f t="shared" si="19"/>
        <v>0</v>
      </c>
      <c r="AB44" s="640">
        <f t="shared" si="19"/>
        <v>0</v>
      </c>
      <c r="AC44" s="640">
        <f t="shared" si="19"/>
        <v>0</v>
      </c>
      <c r="AD44" s="640">
        <f t="shared" si="19"/>
        <v>0</v>
      </c>
      <c r="AE44" s="640">
        <f t="shared" si="19"/>
        <v>0</v>
      </c>
      <c r="AF44" s="640">
        <f t="shared" si="19"/>
        <v>0</v>
      </c>
      <c r="AG44" s="640">
        <f t="shared" si="19"/>
        <v>0</v>
      </c>
      <c r="AH44" s="640">
        <f t="shared" si="19"/>
        <v>0</v>
      </c>
      <c r="AI44" s="640">
        <f t="shared" si="19"/>
        <v>0</v>
      </c>
      <c r="AJ44" s="640">
        <f t="shared" ref="AJ44:BR44" si="20">SUM(AJ41:AJ42)</f>
        <v>0</v>
      </c>
      <c r="AK44" s="640">
        <f t="shared" si="20"/>
        <v>0</v>
      </c>
      <c r="AL44" s="640">
        <f t="shared" si="20"/>
        <v>0</v>
      </c>
      <c r="AM44" s="640">
        <f t="shared" si="20"/>
        <v>0</v>
      </c>
      <c r="AN44" s="640">
        <f t="shared" si="20"/>
        <v>0</v>
      </c>
      <c r="AO44" s="640">
        <f t="shared" si="20"/>
        <v>0</v>
      </c>
      <c r="AP44" s="640">
        <f t="shared" si="20"/>
        <v>0</v>
      </c>
      <c r="AQ44" s="640">
        <f t="shared" si="20"/>
        <v>0</v>
      </c>
      <c r="AR44" s="640">
        <f t="shared" si="20"/>
        <v>0</v>
      </c>
      <c r="AS44" s="640">
        <f t="shared" si="20"/>
        <v>0</v>
      </c>
      <c r="AT44" s="640">
        <f t="shared" si="20"/>
        <v>0</v>
      </c>
      <c r="AU44" s="640">
        <f t="shared" si="20"/>
        <v>0</v>
      </c>
      <c r="AV44" s="640">
        <f t="shared" si="20"/>
        <v>0</v>
      </c>
      <c r="AW44" s="640">
        <f t="shared" si="20"/>
        <v>0</v>
      </c>
      <c r="AX44" s="640">
        <f t="shared" si="20"/>
        <v>0</v>
      </c>
      <c r="AY44" s="640">
        <f t="shared" si="20"/>
        <v>0</v>
      </c>
      <c r="AZ44" s="640">
        <f t="shared" si="20"/>
        <v>0</v>
      </c>
      <c r="BA44" s="640">
        <f t="shared" si="20"/>
        <v>0</v>
      </c>
      <c r="BB44" s="640">
        <f t="shared" si="20"/>
        <v>0</v>
      </c>
      <c r="BC44" s="640">
        <f t="shared" si="20"/>
        <v>0</v>
      </c>
      <c r="BD44" s="640">
        <f t="shared" si="20"/>
        <v>0</v>
      </c>
      <c r="BE44" s="640">
        <f t="shared" si="20"/>
        <v>0</v>
      </c>
      <c r="BF44" s="640">
        <f t="shared" si="20"/>
        <v>0</v>
      </c>
      <c r="BG44" s="640">
        <f t="shared" si="20"/>
        <v>0</v>
      </c>
      <c r="BH44" s="640">
        <f t="shared" si="20"/>
        <v>0</v>
      </c>
      <c r="BI44" s="640">
        <f t="shared" si="20"/>
        <v>0</v>
      </c>
      <c r="BJ44" s="640">
        <f t="shared" si="20"/>
        <v>0</v>
      </c>
      <c r="BK44" s="640">
        <f t="shared" si="20"/>
        <v>0</v>
      </c>
      <c r="BL44" s="640">
        <f t="shared" si="20"/>
        <v>0</v>
      </c>
      <c r="BM44" s="640">
        <f t="shared" si="20"/>
        <v>0</v>
      </c>
      <c r="BN44" s="640">
        <f t="shared" si="20"/>
        <v>0</v>
      </c>
      <c r="BO44" s="640">
        <f t="shared" si="20"/>
        <v>0</v>
      </c>
      <c r="BP44" s="640">
        <f t="shared" si="20"/>
        <v>0</v>
      </c>
      <c r="BQ44" s="640">
        <f t="shared" si="20"/>
        <v>0</v>
      </c>
      <c r="BR44" s="641">
        <f t="shared" si="20"/>
        <v>0</v>
      </c>
      <c r="BS44" s="598"/>
      <c r="BT44" s="616">
        <f>SUM(BT41:BT43)</f>
        <v>0</v>
      </c>
      <c r="BU44" s="624"/>
      <c r="BV44" s="598"/>
      <c r="BW44" s="598"/>
    </row>
    <row r="45" spans="1:75" ht="24.75" customHeight="1" x14ac:dyDescent="0.25">
      <c r="A45" s="42030" t="s">
        <v>255</v>
      </c>
      <c r="B45" s="41991"/>
      <c r="C45" s="41992"/>
      <c r="D45" s="640">
        <f t="shared" ref="D45:AI45" si="21">D14+D44</f>
        <v>897</v>
      </c>
      <c r="E45" s="640">
        <f t="shared" si="21"/>
        <v>874</v>
      </c>
      <c r="F45" s="640">
        <f t="shared" si="21"/>
        <v>23</v>
      </c>
      <c r="G45" s="640">
        <f t="shared" si="21"/>
        <v>897</v>
      </c>
      <c r="H45" s="640">
        <f t="shared" si="21"/>
        <v>10</v>
      </c>
      <c r="I45" s="640">
        <f t="shared" si="21"/>
        <v>1</v>
      </c>
      <c r="J45" s="640">
        <f t="shared" si="21"/>
        <v>883</v>
      </c>
      <c r="K45" s="640">
        <f t="shared" si="21"/>
        <v>14</v>
      </c>
      <c r="L45" s="640">
        <f t="shared" si="21"/>
        <v>897</v>
      </c>
      <c r="M45" s="640">
        <f t="shared" si="21"/>
        <v>0</v>
      </c>
      <c r="N45" s="640">
        <f t="shared" si="21"/>
        <v>0</v>
      </c>
      <c r="O45" s="640">
        <f t="shared" si="21"/>
        <v>883</v>
      </c>
      <c r="P45" s="640">
        <f t="shared" si="21"/>
        <v>14</v>
      </c>
      <c r="Q45" s="640">
        <f t="shared" si="21"/>
        <v>897</v>
      </c>
      <c r="R45" s="640">
        <f t="shared" si="21"/>
        <v>0</v>
      </c>
      <c r="S45" s="640">
        <f t="shared" si="21"/>
        <v>2</v>
      </c>
      <c r="T45" s="640">
        <f t="shared" si="21"/>
        <v>881</v>
      </c>
      <c r="U45" s="640">
        <f t="shared" si="21"/>
        <v>16</v>
      </c>
      <c r="V45" s="640">
        <f t="shared" si="21"/>
        <v>897</v>
      </c>
      <c r="W45" s="640">
        <f t="shared" si="21"/>
        <v>2</v>
      </c>
      <c r="X45" s="640">
        <f t="shared" si="21"/>
        <v>0</v>
      </c>
      <c r="Y45" s="640">
        <f t="shared" si="21"/>
        <v>883</v>
      </c>
      <c r="Z45" s="640">
        <f t="shared" si="21"/>
        <v>14</v>
      </c>
      <c r="AA45" s="640">
        <f t="shared" si="21"/>
        <v>897</v>
      </c>
      <c r="AB45" s="640">
        <f t="shared" si="21"/>
        <v>1</v>
      </c>
      <c r="AC45" s="640">
        <f t="shared" si="21"/>
        <v>1</v>
      </c>
      <c r="AD45" s="640">
        <f t="shared" si="21"/>
        <v>883</v>
      </c>
      <c r="AE45" s="640">
        <f t="shared" si="21"/>
        <v>14</v>
      </c>
      <c r="AF45" s="640">
        <f t="shared" si="21"/>
        <v>897</v>
      </c>
      <c r="AG45" s="640">
        <f t="shared" si="21"/>
        <v>1</v>
      </c>
      <c r="AH45" s="640">
        <f t="shared" si="21"/>
        <v>1</v>
      </c>
      <c r="AI45" s="640">
        <f t="shared" si="21"/>
        <v>883</v>
      </c>
      <c r="AJ45" s="640">
        <f t="shared" ref="AJ45:BO45" si="22">AJ14+AJ44</f>
        <v>14</v>
      </c>
      <c r="AK45" s="640">
        <f t="shared" si="22"/>
        <v>897</v>
      </c>
      <c r="AL45" s="640">
        <f t="shared" si="22"/>
        <v>2</v>
      </c>
      <c r="AM45" s="640">
        <f t="shared" si="22"/>
        <v>0</v>
      </c>
      <c r="AN45" s="640">
        <f t="shared" si="22"/>
        <v>885</v>
      </c>
      <c r="AO45" s="640">
        <f t="shared" si="22"/>
        <v>12</v>
      </c>
      <c r="AP45" s="640">
        <f t="shared" si="22"/>
        <v>897</v>
      </c>
      <c r="AQ45" s="640">
        <f t="shared" si="22"/>
        <v>2</v>
      </c>
      <c r="AR45" s="640">
        <f t="shared" si="22"/>
        <v>1</v>
      </c>
      <c r="AS45" s="640">
        <f t="shared" si="22"/>
        <v>886</v>
      </c>
      <c r="AT45" s="640">
        <f t="shared" si="22"/>
        <v>11</v>
      </c>
      <c r="AU45" s="640">
        <f t="shared" si="22"/>
        <v>897</v>
      </c>
      <c r="AV45" s="640">
        <f t="shared" si="22"/>
        <v>0</v>
      </c>
      <c r="AW45" s="640">
        <f t="shared" si="22"/>
        <v>0</v>
      </c>
      <c r="AX45" s="640">
        <f t="shared" si="22"/>
        <v>886</v>
      </c>
      <c r="AY45" s="640">
        <f t="shared" si="22"/>
        <v>11</v>
      </c>
      <c r="AZ45" s="640">
        <f t="shared" si="22"/>
        <v>897</v>
      </c>
      <c r="BA45" s="640">
        <f t="shared" si="22"/>
        <v>0</v>
      </c>
      <c r="BB45" s="640">
        <f t="shared" si="22"/>
        <v>0</v>
      </c>
      <c r="BC45" s="640">
        <f t="shared" si="22"/>
        <v>886</v>
      </c>
      <c r="BD45" s="640">
        <f t="shared" si="22"/>
        <v>11</v>
      </c>
      <c r="BE45" s="640">
        <f t="shared" si="22"/>
        <v>897</v>
      </c>
      <c r="BF45" s="640">
        <f t="shared" si="22"/>
        <v>0</v>
      </c>
      <c r="BG45" s="640">
        <f t="shared" si="22"/>
        <v>0</v>
      </c>
      <c r="BH45" s="640">
        <f t="shared" si="22"/>
        <v>886</v>
      </c>
      <c r="BI45" s="640">
        <f t="shared" si="22"/>
        <v>11</v>
      </c>
      <c r="BJ45" s="640">
        <f t="shared" si="22"/>
        <v>897</v>
      </c>
      <c r="BK45" s="640">
        <f t="shared" si="22"/>
        <v>0</v>
      </c>
      <c r="BL45" s="640">
        <f t="shared" si="22"/>
        <v>0</v>
      </c>
      <c r="BM45" s="640">
        <f t="shared" si="22"/>
        <v>886</v>
      </c>
      <c r="BN45" s="640">
        <f t="shared" si="22"/>
        <v>11</v>
      </c>
      <c r="BO45" s="640">
        <f t="shared" si="22"/>
        <v>897</v>
      </c>
      <c r="BP45" s="640">
        <f t="shared" ref="BP45:CU45" si="23">BP14+BP44</f>
        <v>886</v>
      </c>
      <c r="BQ45" s="640">
        <f t="shared" si="23"/>
        <v>11</v>
      </c>
      <c r="BR45" s="641">
        <f t="shared" si="23"/>
        <v>0</v>
      </c>
      <c r="BS45" s="598"/>
      <c r="BT45" s="616">
        <f>BT14+BT44</f>
        <v>897</v>
      </c>
      <c r="BU45" s="624"/>
      <c r="BV45" s="598"/>
      <c r="BW45" s="598"/>
    </row>
    <row r="46" spans="1:75" ht="19.5" customHeight="1" x14ac:dyDescent="0.25">
      <c r="A46" s="42030" t="s">
        <v>24</v>
      </c>
      <c r="B46" s="41991"/>
      <c r="C46" s="41991"/>
      <c r="D46" s="644"/>
      <c r="E46" s="644"/>
      <c r="F46" s="644"/>
      <c r="G46" s="644"/>
      <c r="H46" s="644"/>
      <c r="I46" s="644"/>
      <c r="J46" s="644"/>
      <c r="K46" s="644"/>
      <c r="L46" s="644"/>
      <c r="M46" s="644"/>
      <c r="N46" s="644"/>
      <c r="O46" s="644"/>
      <c r="P46" s="644"/>
      <c r="Q46" s="644"/>
      <c r="R46" s="644"/>
      <c r="S46" s="644"/>
      <c r="T46" s="644"/>
      <c r="U46" s="644"/>
      <c r="V46" s="644"/>
      <c r="W46" s="644"/>
      <c r="X46" s="644"/>
      <c r="Y46" s="644"/>
      <c r="Z46" s="644"/>
      <c r="AA46" s="644"/>
      <c r="AB46" s="644"/>
      <c r="AC46" s="644"/>
      <c r="AD46" s="644"/>
      <c r="AE46" s="644"/>
      <c r="AF46" s="644"/>
      <c r="AG46" s="644"/>
      <c r="AH46" s="644"/>
      <c r="AI46" s="644"/>
      <c r="AJ46" s="644"/>
      <c r="AK46" s="644"/>
      <c r="AL46" s="644"/>
      <c r="AM46" s="644"/>
      <c r="AN46" s="644"/>
      <c r="AO46" s="644"/>
      <c r="AP46" s="644"/>
      <c r="AQ46" s="644"/>
      <c r="AR46" s="644"/>
      <c r="AS46" s="644"/>
      <c r="AT46" s="644"/>
      <c r="AU46" s="644"/>
      <c r="AV46" s="644"/>
      <c r="AW46" s="644"/>
      <c r="AX46" s="644"/>
      <c r="AY46" s="644"/>
      <c r="AZ46" s="644"/>
      <c r="BA46" s="644"/>
      <c r="BB46" s="644"/>
      <c r="BC46" s="644"/>
      <c r="BD46" s="644"/>
      <c r="BE46" s="644"/>
      <c r="BF46" s="644"/>
      <c r="BG46" s="644"/>
      <c r="BH46" s="644"/>
      <c r="BI46" s="644"/>
      <c r="BJ46" s="644"/>
      <c r="BK46" s="644"/>
      <c r="BL46" s="644"/>
      <c r="BM46" s="644"/>
      <c r="BN46" s="644"/>
      <c r="BO46" s="644">
        <v>0</v>
      </c>
      <c r="BP46" s="644"/>
      <c r="BQ46" s="644">
        <v>0</v>
      </c>
      <c r="BR46" s="644">
        <v>0</v>
      </c>
      <c r="BS46" s="598"/>
      <c r="BT46" s="616"/>
      <c r="BU46" s="624"/>
      <c r="BV46" s="598"/>
      <c r="BW46" s="598"/>
    </row>
    <row r="47" spans="1:75" ht="19.5" customHeight="1" x14ac:dyDescent="0.25">
      <c r="A47" s="42059" t="s">
        <v>25</v>
      </c>
      <c r="B47" s="42018"/>
      <c r="C47" s="42019"/>
      <c r="D47" s="617">
        <f>DB_PESSOAL_V.2021!D190</f>
        <v>2</v>
      </c>
      <c r="E47" s="617">
        <f>DB_PESSOAL_V.2021!E190</f>
        <v>2</v>
      </c>
      <c r="F47" s="618">
        <f>D47-E47</f>
        <v>0</v>
      </c>
      <c r="G47" s="665">
        <f>MOV_REESTRUTURAÇÃO_CJ_E_FC!F106</f>
        <v>2</v>
      </c>
      <c r="H47" s="666">
        <v>0</v>
      </c>
      <c r="I47" s="666">
        <v>0</v>
      </c>
      <c r="J47" s="667">
        <f>E47+H47-I47</f>
        <v>2</v>
      </c>
      <c r="K47" s="668">
        <f>G47-J47</f>
        <v>0</v>
      </c>
      <c r="L47" s="665">
        <f>MOV_REESTRUTURAÇÃO_CJ_E_FC!$I$10</f>
        <v>2</v>
      </c>
      <c r="M47" s="666">
        <v>0</v>
      </c>
      <c r="N47" s="666">
        <v>0</v>
      </c>
      <c r="O47" s="667">
        <f>J47+M47-N47</f>
        <v>2</v>
      </c>
      <c r="P47" s="668">
        <f>L47-O47</f>
        <v>0</v>
      </c>
      <c r="Q47" s="665">
        <f>MOV_REESTRUTURAÇÃO_CJ_E_FC!$L$10</f>
        <v>2</v>
      </c>
      <c r="R47" s="666">
        <v>0</v>
      </c>
      <c r="S47" s="666">
        <v>0</v>
      </c>
      <c r="T47" s="667">
        <f>O47+R47-S47</f>
        <v>2</v>
      </c>
      <c r="U47" s="668">
        <f>Q47-T47</f>
        <v>0</v>
      </c>
      <c r="V47" s="665">
        <f>MOV_REESTRUTURAÇÃO_CJ_E_FC!$O$10</f>
        <v>2</v>
      </c>
      <c r="W47" s="666">
        <v>0</v>
      </c>
      <c r="X47" s="666">
        <v>0</v>
      </c>
      <c r="Y47" s="667">
        <f>T47+W47-X47</f>
        <v>2</v>
      </c>
      <c r="Z47" s="668">
        <f>V47-Y47</f>
        <v>0</v>
      </c>
      <c r="AA47" s="665">
        <f>MOV_REESTRUTURAÇÃO_CJ_E_FC!$R$10</f>
        <v>2</v>
      </c>
      <c r="AB47" s="666">
        <v>0</v>
      </c>
      <c r="AC47" s="666">
        <v>0</v>
      </c>
      <c r="AD47" s="667">
        <f>Y47+AB47-AC47</f>
        <v>2</v>
      </c>
      <c r="AE47" s="668">
        <f>AA47-AD47</f>
        <v>0</v>
      </c>
      <c r="AF47" s="665">
        <f>MOV_REESTRUTURAÇÃO_CJ_E_FC!$U$10</f>
        <v>2</v>
      </c>
      <c r="AG47" s="666">
        <v>0</v>
      </c>
      <c r="AH47" s="666">
        <v>0</v>
      </c>
      <c r="AI47" s="667">
        <f>AD47+AG47-AH47</f>
        <v>2</v>
      </c>
      <c r="AJ47" s="668">
        <f>AF47-AI47</f>
        <v>0</v>
      </c>
      <c r="AK47" s="665">
        <f>MOV_REESTRUTURAÇÃO_CJ_E_FC!$X$10</f>
        <v>2</v>
      </c>
      <c r="AL47" s="666">
        <v>0</v>
      </c>
      <c r="AM47" s="666">
        <v>0</v>
      </c>
      <c r="AN47" s="667">
        <f>AI47+AL47-AM47</f>
        <v>2</v>
      </c>
      <c r="AO47" s="668">
        <f>AK47-AN47</f>
        <v>0</v>
      </c>
      <c r="AP47" s="665">
        <f>MOV_REESTRUTURAÇÃO_CJ_E_FC!$AA$10</f>
        <v>2</v>
      </c>
      <c r="AQ47" s="669">
        <v>0</v>
      </c>
      <c r="AR47" s="670">
        <v>0</v>
      </c>
      <c r="AS47" s="667">
        <f>AN47+AQ47-AR47</f>
        <v>2</v>
      </c>
      <c r="AT47" s="668">
        <f>AP47-AS47</f>
        <v>0</v>
      </c>
      <c r="AU47" s="665">
        <f>MOV_REESTRUTURAÇÃO_CJ_E_FC!$AD$10</f>
        <v>2</v>
      </c>
      <c r="AV47" s="666">
        <v>0</v>
      </c>
      <c r="AW47" s="666">
        <v>0</v>
      </c>
      <c r="AX47" s="667">
        <f>AS47+AV47-AW47</f>
        <v>2</v>
      </c>
      <c r="AY47" s="668">
        <f>AU47-AX47</f>
        <v>0</v>
      </c>
      <c r="AZ47" s="665">
        <f>MOV_REESTRUTURAÇÃO_CJ_E_FC!$AG$10</f>
        <v>2</v>
      </c>
      <c r="BA47" s="666">
        <v>0</v>
      </c>
      <c r="BB47" s="666">
        <v>0</v>
      </c>
      <c r="BC47" s="667">
        <f>AX47+BA47-BB47</f>
        <v>2</v>
      </c>
      <c r="BD47" s="668">
        <f>AZ47-BC47</f>
        <v>0</v>
      </c>
      <c r="BE47" s="665">
        <f>MOV_REESTRUTURAÇÃO_CJ_E_FC!$AJ$10</f>
        <v>2</v>
      </c>
      <c r="BF47" s="666">
        <v>0</v>
      </c>
      <c r="BG47" s="666">
        <v>0</v>
      </c>
      <c r="BH47" s="667">
        <f>BC47+BF47-BG47</f>
        <v>2</v>
      </c>
      <c r="BI47" s="668">
        <f>BE47-BH47</f>
        <v>0</v>
      </c>
      <c r="BJ47" s="665">
        <f>MOV_REESTRUTURAÇÃO_CJ_E_FC!$AM$10</f>
        <v>2</v>
      </c>
      <c r="BK47" s="666">
        <v>0</v>
      </c>
      <c r="BL47" s="666">
        <v>0</v>
      </c>
      <c r="BM47" s="667">
        <f>BH47+BK47-BL47</f>
        <v>2</v>
      </c>
      <c r="BN47" s="668">
        <f>BJ47-BM47</f>
        <v>0</v>
      </c>
      <c r="BO47" s="665">
        <f>BJ47</f>
        <v>2</v>
      </c>
      <c r="BP47" s="667">
        <f t="shared" ref="BP47:BQ50" si="24">BM47</f>
        <v>2</v>
      </c>
      <c r="BQ47" s="671">
        <f t="shared" si="24"/>
        <v>0</v>
      </c>
      <c r="BR47" s="672">
        <v>0</v>
      </c>
      <c r="BS47" s="598"/>
      <c r="BT47" s="616">
        <f>BP47+BQ47</f>
        <v>2</v>
      </c>
      <c r="BU47" s="624"/>
      <c r="BV47" s="598"/>
      <c r="BW47" s="598"/>
    </row>
    <row r="48" spans="1:75" ht="19.5" customHeight="1" x14ac:dyDescent="0.25">
      <c r="A48" s="42049" t="s">
        <v>26</v>
      </c>
      <c r="B48" s="42033"/>
      <c r="C48" s="42034"/>
      <c r="D48" s="625">
        <f>DB_PESSOAL_V.2021!D191</f>
        <v>35</v>
      </c>
      <c r="E48" s="625">
        <f>DB_PESSOAL_V.2021!E191</f>
        <v>34</v>
      </c>
      <c r="F48" s="626">
        <f>D48-E48</f>
        <v>1</v>
      </c>
      <c r="G48" s="627">
        <f>MOV_REESTRUTURAÇÃO_CJ_E_FC!F107</f>
        <v>35</v>
      </c>
      <c r="H48" s="666">
        <v>1</v>
      </c>
      <c r="I48" s="666">
        <v>1</v>
      </c>
      <c r="J48" s="629">
        <f>E48+H48-I48</f>
        <v>34</v>
      </c>
      <c r="K48" s="630">
        <f>G48-J48</f>
        <v>1</v>
      </c>
      <c r="L48" s="627">
        <f>MOV_REESTRUTURAÇÃO_CJ_E_FC!$I$11</f>
        <v>35</v>
      </c>
      <c r="M48" s="666">
        <v>0</v>
      </c>
      <c r="N48" s="666">
        <v>0</v>
      </c>
      <c r="O48" s="629">
        <f>J48+M48-N48</f>
        <v>34</v>
      </c>
      <c r="P48" s="630">
        <f>L48-O48</f>
        <v>1</v>
      </c>
      <c r="Q48" s="627">
        <f>MOV_REESTRUTURAÇÃO_CJ_E_FC!$L$11</f>
        <v>35</v>
      </c>
      <c r="R48" s="666">
        <v>1</v>
      </c>
      <c r="S48" s="666">
        <v>0</v>
      </c>
      <c r="T48" s="629">
        <f>O48+R48-S48</f>
        <v>35</v>
      </c>
      <c r="U48" s="630">
        <f>Q48-T48</f>
        <v>0</v>
      </c>
      <c r="V48" s="627">
        <f>MOV_REESTRUTURAÇÃO_CJ_E_FC!$O$11</f>
        <v>35</v>
      </c>
      <c r="W48" s="666">
        <v>0</v>
      </c>
      <c r="X48" s="666">
        <v>0</v>
      </c>
      <c r="Y48" s="629">
        <f>T48+W48-X48</f>
        <v>35</v>
      </c>
      <c r="Z48" s="630">
        <f>V48-Y48</f>
        <v>0</v>
      </c>
      <c r="AA48" s="627">
        <f>MOV_REESTRUTURAÇÃO_CJ_E_FC!$R$11</f>
        <v>36</v>
      </c>
      <c r="AB48" s="666">
        <v>3</v>
      </c>
      <c r="AC48" s="666">
        <v>4</v>
      </c>
      <c r="AD48" s="629">
        <f>Y48+AB48-AC48</f>
        <v>34</v>
      </c>
      <c r="AE48" s="630">
        <f>AA48-AD48</f>
        <v>2</v>
      </c>
      <c r="AF48" s="627">
        <f>MOV_REESTRUTURAÇÃO_CJ_E_FC!$U$11</f>
        <v>36</v>
      </c>
      <c r="AG48" s="666">
        <v>1</v>
      </c>
      <c r="AH48" s="666">
        <v>0</v>
      </c>
      <c r="AI48" s="629">
        <f>AD48+AG48-AH48</f>
        <v>35</v>
      </c>
      <c r="AJ48" s="630">
        <f>AF48-AI48</f>
        <v>1</v>
      </c>
      <c r="AK48" s="627">
        <f>MOV_REESTRUTURAÇÃO_CJ_E_FC!$X$11</f>
        <v>36</v>
      </c>
      <c r="AL48" s="666">
        <v>0</v>
      </c>
      <c r="AM48" s="666">
        <v>2</v>
      </c>
      <c r="AN48" s="629">
        <f>AI48+AL48-AM48</f>
        <v>33</v>
      </c>
      <c r="AO48" s="630">
        <f>AK48-AN48</f>
        <v>3</v>
      </c>
      <c r="AP48" s="627">
        <f>MOV_REESTRUTURAÇÃO_CJ_E_FC!$AA$11</f>
        <v>36</v>
      </c>
      <c r="AQ48" s="676">
        <v>0</v>
      </c>
      <c r="AR48" s="677">
        <v>0</v>
      </c>
      <c r="AS48" s="629">
        <f>AN48+AQ48-AR48</f>
        <v>33</v>
      </c>
      <c r="AT48" s="630">
        <f>AP48-AS48</f>
        <v>3</v>
      </c>
      <c r="AU48" s="627">
        <f>MOV_REESTRUTURAÇÃO_CJ_E_FC!$AD$11</f>
        <v>36</v>
      </c>
      <c r="AV48" s="666">
        <v>0</v>
      </c>
      <c r="AW48" s="666">
        <v>0</v>
      </c>
      <c r="AX48" s="629">
        <f>AS48+AV48-AW48</f>
        <v>33</v>
      </c>
      <c r="AY48" s="630">
        <f>AU48-AX48</f>
        <v>3</v>
      </c>
      <c r="AZ48" s="627">
        <f>MOV_REESTRUTURAÇÃO_CJ_E_FC!$AG$11</f>
        <v>36</v>
      </c>
      <c r="BA48" s="666">
        <v>0</v>
      </c>
      <c r="BB48" s="666">
        <v>0</v>
      </c>
      <c r="BC48" s="629">
        <f>AX48+BA48-BB48</f>
        <v>33</v>
      </c>
      <c r="BD48" s="630">
        <f>AZ48-BC48</f>
        <v>3</v>
      </c>
      <c r="BE48" s="627">
        <f>MOV_REESTRUTURAÇÃO_CJ_E_FC!$AJ$11</f>
        <v>36</v>
      </c>
      <c r="BF48" s="666">
        <v>0</v>
      </c>
      <c r="BG48" s="666">
        <v>0</v>
      </c>
      <c r="BH48" s="629">
        <f>BC48+BF48-BG48</f>
        <v>33</v>
      </c>
      <c r="BI48" s="630">
        <f>BE48-BH48</f>
        <v>3</v>
      </c>
      <c r="BJ48" s="627">
        <f>MOV_REESTRUTURAÇÃO_CJ_E_FC!$AM$11</f>
        <v>36</v>
      </c>
      <c r="BK48" s="666">
        <v>0</v>
      </c>
      <c r="BL48" s="666">
        <v>0</v>
      </c>
      <c r="BM48" s="629">
        <f>BH48+BK48-BL48</f>
        <v>33</v>
      </c>
      <c r="BN48" s="630">
        <f>BJ48-BM48</f>
        <v>3</v>
      </c>
      <c r="BO48" s="627">
        <f>BJ48</f>
        <v>36</v>
      </c>
      <c r="BP48" s="629">
        <f t="shared" si="24"/>
        <v>33</v>
      </c>
      <c r="BQ48" s="678">
        <f t="shared" si="24"/>
        <v>3</v>
      </c>
      <c r="BR48" s="679">
        <v>0</v>
      </c>
      <c r="BS48" s="598"/>
      <c r="BT48" s="616">
        <f>BP48+BQ48</f>
        <v>36</v>
      </c>
      <c r="BU48" s="624"/>
      <c r="BV48" s="598"/>
      <c r="BW48" s="598"/>
    </row>
    <row r="49" spans="1:75" ht="19.5" customHeight="1" x14ac:dyDescent="0.25">
      <c r="A49" s="42049" t="s">
        <v>27</v>
      </c>
      <c r="B49" s="42033"/>
      <c r="C49" s="42034"/>
      <c r="D49" s="625">
        <f>DB_PESSOAL_V.2021!D192</f>
        <v>51</v>
      </c>
      <c r="E49" s="625">
        <f>DB_PESSOAL_V.2021!E192</f>
        <v>51</v>
      </c>
      <c r="F49" s="626">
        <f>D49-E49</f>
        <v>0</v>
      </c>
      <c r="G49" s="627">
        <f>MOV_REESTRUTURAÇÃO_CJ_E_FC!F108</f>
        <v>51</v>
      </c>
      <c r="H49" s="666">
        <v>2</v>
      </c>
      <c r="I49" s="666">
        <v>2</v>
      </c>
      <c r="J49" s="629">
        <f>E49+H49-I49</f>
        <v>51</v>
      </c>
      <c r="K49" s="630">
        <f>G49-J49</f>
        <v>0</v>
      </c>
      <c r="L49" s="627">
        <f>MOV_REESTRUTURAÇÃO_CJ_E_FC!$I$12</f>
        <v>51</v>
      </c>
      <c r="M49" s="666">
        <v>0</v>
      </c>
      <c r="N49" s="666">
        <v>0</v>
      </c>
      <c r="O49" s="629">
        <f>J49+M49-N49</f>
        <v>51</v>
      </c>
      <c r="P49" s="630">
        <f>L49-O49</f>
        <v>0</v>
      </c>
      <c r="Q49" s="627">
        <f>MOV_REESTRUTURAÇÃO_CJ_E_FC!$L$12</f>
        <v>51</v>
      </c>
      <c r="R49" s="666">
        <v>1</v>
      </c>
      <c r="S49" s="666">
        <v>1</v>
      </c>
      <c r="T49" s="629">
        <f>O49+R49-S49</f>
        <v>51</v>
      </c>
      <c r="U49" s="630">
        <f>Q49-T49</f>
        <v>0</v>
      </c>
      <c r="V49" s="627">
        <f>MOV_REESTRUTURAÇÃO_CJ_E_FC!$O$12</f>
        <v>51</v>
      </c>
      <c r="W49" s="666">
        <v>1</v>
      </c>
      <c r="X49" s="666">
        <v>1</v>
      </c>
      <c r="Y49" s="629">
        <f>T49+W49-X49</f>
        <v>51</v>
      </c>
      <c r="Z49" s="630">
        <f>V49-Y49</f>
        <v>0</v>
      </c>
      <c r="AA49" s="627">
        <f>MOV_REESTRUTURAÇÃO_CJ_E_FC!$R$12</f>
        <v>49</v>
      </c>
      <c r="AB49" s="666">
        <v>7</v>
      </c>
      <c r="AC49" s="666">
        <v>9</v>
      </c>
      <c r="AD49" s="629">
        <f>Y49+AB49-AC49</f>
        <v>49</v>
      </c>
      <c r="AE49" s="630">
        <f>AA49-AD49</f>
        <v>0</v>
      </c>
      <c r="AF49" s="627">
        <f>MOV_REESTRUTURAÇÃO_CJ_E_FC!$U$12</f>
        <v>49</v>
      </c>
      <c r="AG49" s="666">
        <v>0</v>
      </c>
      <c r="AH49" s="666">
        <v>0</v>
      </c>
      <c r="AI49" s="629">
        <f>AD49+AG49-AH49</f>
        <v>49</v>
      </c>
      <c r="AJ49" s="630">
        <f>AF49-AI49</f>
        <v>0</v>
      </c>
      <c r="AK49" s="627">
        <f>MOV_REESTRUTURAÇÃO_CJ_E_FC!$X$12</f>
        <v>49</v>
      </c>
      <c r="AL49" s="666">
        <v>1</v>
      </c>
      <c r="AM49" s="666">
        <v>1</v>
      </c>
      <c r="AN49" s="629">
        <f>AI49+AL49-AM49</f>
        <v>49</v>
      </c>
      <c r="AO49" s="630">
        <f>AK49-AN49</f>
        <v>0</v>
      </c>
      <c r="AP49" s="627">
        <f>MOV_REESTRUTURAÇÃO_CJ_E_FC!$AA$12</f>
        <v>49</v>
      </c>
      <c r="AQ49" s="680">
        <v>0</v>
      </c>
      <c r="AR49" s="681">
        <v>0</v>
      </c>
      <c r="AS49" s="629">
        <f>AN49+AQ49-AR49</f>
        <v>49</v>
      </c>
      <c r="AT49" s="630">
        <f>AP49-AS49</f>
        <v>0</v>
      </c>
      <c r="AU49" s="627">
        <f>MOV_REESTRUTURAÇÃO_CJ_E_FC!$AD$12</f>
        <v>49</v>
      </c>
      <c r="AV49" s="666">
        <v>0</v>
      </c>
      <c r="AW49" s="666">
        <v>0</v>
      </c>
      <c r="AX49" s="629">
        <f>AS49+AV49-AW49</f>
        <v>49</v>
      </c>
      <c r="AY49" s="630">
        <f>AU49-AX49</f>
        <v>0</v>
      </c>
      <c r="AZ49" s="627">
        <f>MOV_REESTRUTURAÇÃO_CJ_E_FC!$AG$12</f>
        <v>49</v>
      </c>
      <c r="BA49" s="666">
        <v>0</v>
      </c>
      <c r="BB49" s="666">
        <v>0</v>
      </c>
      <c r="BC49" s="629">
        <f>AX49+BA49-BB49</f>
        <v>49</v>
      </c>
      <c r="BD49" s="630">
        <f>AZ49-BC49</f>
        <v>0</v>
      </c>
      <c r="BE49" s="627">
        <f>MOV_REESTRUTURAÇÃO_CJ_E_FC!$AJ$12</f>
        <v>49</v>
      </c>
      <c r="BF49" s="666">
        <v>0</v>
      </c>
      <c r="BG49" s="666">
        <v>0</v>
      </c>
      <c r="BH49" s="629">
        <f>BC49+BF49-BG49</f>
        <v>49</v>
      </c>
      <c r="BI49" s="630">
        <f>BE49-BH49</f>
        <v>0</v>
      </c>
      <c r="BJ49" s="627">
        <f>MOV_REESTRUTURAÇÃO_CJ_E_FC!$AM$12</f>
        <v>49</v>
      </c>
      <c r="BK49" s="666">
        <v>0</v>
      </c>
      <c r="BL49" s="666">
        <v>0</v>
      </c>
      <c r="BM49" s="629">
        <f>BH49+BK49-BL49</f>
        <v>49</v>
      </c>
      <c r="BN49" s="630">
        <f>BJ49-BM49</f>
        <v>0</v>
      </c>
      <c r="BO49" s="627">
        <f>BJ49</f>
        <v>49</v>
      </c>
      <c r="BP49" s="629">
        <f t="shared" si="24"/>
        <v>49</v>
      </c>
      <c r="BQ49" s="678">
        <f t="shared" si="24"/>
        <v>0</v>
      </c>
      <c r="BR49" s="682">
        <v>0</v>
      </c>
      <c r="BS49" s="598"/>
      <c r="BT49" s="616">
        <f>BP49+BQ49</f>
        <v>49</v>
      </c>
      <c r="BU49" s="624"/>
      <c r="BV49" s="598"/>
      <c r="BW49" s="598"/>
    </row>
    <row r="50" spans="1:75" ht="19.5" customHeight="1" x14ac:dyDescent="0.25">
      <c r="A50" s="42050" t="s">
        <v>28</v>
      </c>
      <c r="B50" s="42039"/>
      <c r="C50" s="42040"/>
      <c r="D50" s="625">
        <f>DB_PESSOAL_V.2021!D193</f>
        <v>37</v>
      </c>
      <c r="E50" s="625">
        <f>DB_PESSOAL_V.2021!E193</f>
        <v>37</v>
      </c>
      <c r="F50" s="626">
        <f>D50-E50</f>
        <v>0</v>
      </c>
      <c r="G50" s="627">
        <f>MOV_REESTRUTURAÇÃO_CJ_E_FC!F109</f>
        <v>37</v>
      </c>
      <c r="H50" s="666">
        <v>1</v>
      </c>
      <c r="I50" s="666">
        <v>1</v>
      </c>
      <c r="J50" s="629">
        <f>E50+H50-I50</f>
        <v>37</v>
      </c>
      <c r="K50" s="630">
        <f>G50-J50</f>
        <v>0</v>
      </c>
      <c r="L50" s="627">
        <f>MOV_REESTRUTURAÇÃO_CJ_E_FC!$I$13</f>
        <v>37</v>
      </c>
      <c r="M50" s="666">
        <v>0</v>
      </c>
      <c r="N50" s="666">
        <v>0</v>
      </c>
      <c r="O50" s="629">
        <f>J50+M50-N50</f>
        <v>37</v>
      </c>
      <c r="P50" s="630">
        <f>L50-O50</f>
        <v>0</v>
      </c>
      <c r="Q50" s="627">
        <f>MOV_REESTRUTURAÇÃO_CJ_E_FC!$L$13</f>
        <v>37</v>
      </c>
      <c r="R50" s="666">
        <v>0</v>
      </c>
      <c r="S50" s="666">
        <v>0</v>
      </c>
      <c r="T50" s="629">
        <f>O50+R50-S50</f>
        <v>37</v>
      </c>
      <c r="U50" s="630">
        <f>Q50-T50</f>
        <v>0</v>
      </c>
      <c r="V50" s="627">
        <f>MOV_REESTRUTURAÇÃO_CJ_E_FC!$O$13</f>
        <v>37</v>
      </c>
      <c r="W50" s="666">
        <v>0</v>
      </c>
      <c r="X50" s="666">
        <v>0</v>
      </c>
      <c r="Y50" s="629">
        <f>T50+W50-X50</f>
        <v>37</v>
      </c>
      <c r="Z50" s="630">
        <f>V50-Y50</f>
        <v>0</v>
      </c>
      <c r="AA50" s="627">
        <f>MOV_REESTRUTURAÇÃO_CJ_E_FC!$R$13</f>
        <v>38</v>
      </c>
      <c r="AB50" s="666">
        <v>3</v>
      </c>
      <c r="AC50" s="666">
        <v>2</v>
      </c>
      <c r="AD50" s="629">
        <f>Y50+AB50-AC50</f>
        <v>38</v>
      </c>
      <c r="AE50" s="630">
        <f>AA50-AD50</f>
        <v>0</v>
      </c>
      <c r="AF50" s="627">
        <f>MOV_REESTRUTURAÇÃO_CJ_E_FC!$U$13</f>
        <v>38</v>
      </c>
      <c r="AG50" s="666">
        <v>0</v>
      </c>
      <c r="AH50" s="666">
        <v>1</v>
      </c>
      <c r="AI50" s="629">
        <f>AD50+AG50-AH50</f>
        <v>37</v>
      </c>
      <c r="AJ50" s="630">
        <f>AF50-AI50</f>
        <v>1</v>
      </c>
      <c r="AK50" s="627">
        <f>MOV_REESTRUTURAÇÃO_CJ_E_FC!$X$13</f>
        <v>38</v>
      </c>
      <c r="AL50" s="666">
        <v>1</v>
      </c>
      <c r="AM50" s="666">
        <v>1</v>
      </c>
      <c r="AN50" s="629">
        <f>AI50+AL50-AM50</f>
        <v>37</v>
      </c>
      <c r="AO50" s="630">
        <f>AK50-AN50</f>
        <v>1</v>
      </c>
      <c r="AP50" s="627">
        <f>MOV_REESTRUTURAÇÃO_CJ_E_FC!$AA$13</f>
        <v>38</v>
      </c>
      <c r="AQ50" s="686">
        <v>1</v>
      </c>
      <c r="AR50" s="687">
        <v>0</v>
      </c>
      <c r="AS50" s="629">
        <f>AN50+AQ50-AR50</f>
        <v>38</v>
      </c>
      <c r="AT50" s="630">
        <f>AP50-AS50</f>
        <v>0</v>
      </c>
      <c r="AU50" s="627">
        <f>MOV_REESTRUTURAÇÃO_CJ_E_FC!$AD$13</f>
        <v>38</v>
      </c>
      <c r="AV50" s="666">
        <v>0</v>
      </c>
      <c r="AW50" s="666">
        <v>0</v>
      </c>
      <c r="AX50" s="629">
        <f>AS50+AV50-AW50</f>
        <v>38</v>
      </c>
      <c r="AY50" s="630">
        <f>AU50-AX50</f>
        <v>0</v>
      </c>
      <c r="AZ50" s="627">
        <f>MOV_REESTRUTURAÇÃO_CJ_E_FC!$AG$13</f>
        <v>38</v>
      </c>
      <c r="BA50" s="666">
        <v>0</v>
      </c>
      <c r="BB50" s="666">
        <v>0</v>
      </c>
      <c r="BC50" s="629">
        <f>AX50+BA50-BB50</f>
        <v>38</v>
      </c>
      <c r="BD50" s="630">
        <f>AZ50-BC50</f>
        <v>0</v>
      </c>
      <c r="BE50" s="627">
        <f>MOV_REESTRUTURAÇÃO_CJ_E_FC!$AJ$13</f>
        <v>38</v>
      </c>
      <c r="BF50" s="666">
        <v>0</v>
      </c>
      <c r="BG50" s="666">
        <v>0</v>
      </c>
      <c r="BH50" s="629">
        <f>BC50+BF50-BG50</f>
        <v>38</v>
      </c>
      <c r="BI50" s="630">
        <f>BE50-BH50</f>
        <v>0</v>
      </c>
      <c r="BJ50" s="627">
        <f>MOV_REESTRUTURAÇÃO_CJ_E_FC!$AM$13</f>
        <v>38</v>
      </c>
      <c r="BK50" s="666">
        <v>0</v>
      </c>
      <c r="BL50" s="666">
        <v>0</v>
      </c>
      <c r="BM50" s="629">
        <f>BH50+BK50-BL50</f>
        <v>38</v>
      </c>
      <c r="BN50" s="630">
        <f>BJ50-BM50</f>
        <v>0</v>
      </c>
      <c r="BO50" s="627">
        <f>BJ50</f>
        <v>38</v>
      </c>
      <c r="BP50" s="629">
        <f t="shared" si="24"/>
        <v>38</v>
      </c>
      <c r="BQ50" s="678">
        <f t="shared" si="24"/>
        <v>0</v>
      </c>
      <c r="BR50" s="688">
        <v>0</v>
      </c>
      <c r="BS50" s="598"/>
      <c r="BT50" s="616">
        <f>BP50+BQ50</f>
        <v>38</v>
      </c>
      <c r="BU50" s="624"/>
      <c r="BV50" s="598"/>
      <c r="BW50" s="598"/>
    </row>
    <row r="51" spans="1:75" ht="19.5" customHeight="1" x14ac:dyDescent="0.25">
      <c r="A51" s="42030" t="s">
        <v>29</v>
      </c>
      <c r="B51" s="41991"/>
      <c r="C51" s="41992"/>
      <c r="D51" s="640">
        <f t="shared" ref="D51:AI51" si="25">SUM(D47:D50)</f>
        <v>125</v>
      </c>
      <c r="E51" s="640">
        <f t="shared" si="25"/>
        <v>124</v>
      </c>
      <c r="F51" s="640">
        <f t="shared" si="25"/>
        <v>1</v>
      </c>
      <c r="G51" s="640">
        <f t="shared" si="25"/>
        <v>125</v>
      </c>
      <c r="H51" s="640">
        <f t="shared" si="25"/>
        <v>4</v>
      </c>
      <c r="I51" s="640">
        <f t="shared" si="25"/>
        <v>4</v>
      </c>
      <c r="J51" s="640">
        <f t="shared" si="25"/>
        <v>124</v>
      </c>
      <c r="K51" s="640">
        <f t="shared" si="25"/>
        <v>1</v>
      </c>
      <c r="L51" s="640">
        <f t="shared" si="25"/>
        <v>125</v>
      </c>
      <c r="M51" s="640">
        <f t="shared" si="25"/>
        <v>0</v>
      </c>
      <c r="N51" s="640">
        <f t="shared" si="25"/>
        <v>0</v>
      </c>
      <c r="O51" s="640">
        <f t="shared" si="25"/>
        <v>124</v>
      </c>
      <c r="P51" s="640">
        <f t="shared" si="25"/>
        <v>1</v>
      </c>
      <c r="Q51" s="640">
        <f t="shared" si="25"/>
        <v>125</v>
      </c>
      <c r="R51" s="640">
        <f t="shared" si="25"/>
        <v>2</v>
      </c>
      <c r="S51" s="640">
        <f t="shared" si="25"/>
        <v>1</v>
      </c>
      <c r="T51" s="640">
        <f t="shared" si="25"/>
        <v>125</v>
      </c>
      <c r="U51" s="640">
        <f t="shared" si="25"/>
        <v>0</v>
      </c>
      <c r="V51" s="640">
        <f t="shared" si="25"/>
        <v>125</v>
      </c>
      <c r="W51" s="640">
        <f t="shared" si="25"/>
        <v>1</v>
      </c>
      <c r="X51" s="640">
        <f t="shared" si="25"/>
        <v>1</v>
      </c>
      <c r="Y51" s="640">
        <f t="shared" si="25"/>
        <v>125</v>
      </c>
      <c r="Z51" s="640">
        <f t="shared" si="25"/>
        <v>0</v>
      </c>
      <c r="AA51" s="640">
        <f t="shared" si="25"/>
        <v>125</v>
      </c>
      <c r="AB51" s="640">
        <f t="shared" si="25"/>
        <v>13</v>
      </c>
      <c r="AC51" s="640">
        <f t="shared" si="25"/>
        <v>15</v>
      </c>
      <c r="AD51" s="640">
        <f t="shared" si="25"/>
        <v>123</v>
      </c>
      <c r="AE51" s="640">
        <f t="shared" si="25"/>
        <v>2</v>
      </c>
      <c r="AF51" s="640">
        <f t="shared" si="25"/>
        <v>125</v>
      </c>
      <c r="AG51" s="640">
        <f t="shared" si="25"/>
        <v>1</v>
      </c>
      <c r="AH51" s="640">
        <f t="shared" si="25"/>
        <v>1</v>
      </c>
      <c r="AI51" s="640">
        <f t="shared" si="25"/>
        <v>123</v>
      </c>
      <c r="AJ51" s="640">
        <f t="shared" ref="AJ51:BO51" si="26">SUM(AJ47:AJ50)</f>
        <v>2</v>
      </c>
      <c r="AK51" s="640">
        <f t="shared" si="26"/>
        <v>125</v>
      </c>
      <c r="AL51" s="640">
        <f t="shared" si="26"/>
        <v>2</v>
      </c>
      <c r="AM51" s="640">
        <f t="shared" si="26"/>
        <v>4</v>
      </c>
      <c r="AN51" s="640">
        <f t="shared" si="26"/>
        <v>121</v>
      </c>
      <c r="AO51" s="640">
        <f t="shared" si="26"/>
        <v>4</v>
      </c>
      <c r="AP51" s="640">
        <f t="shared" si="26"/>
        <v>125</v>
      </c>
      <c r="AQ51" s="640">
        <f t="shared" si="26"/>
        <v>1</v>
      </c>
      <c r="AR51" s="640">
        <f t="shared" si="26"/>
        <v>0</v>
      </c>
      <c r="AS51" s="640">
        <f t="shared" si="26"/>
        <v>122</v>
      </c>
      <c r="AT51" s="640">
        <f t="shared" si="26"/>
        <v>3</v>
      </c>
      <c r="AU51" s="640">
        <f t="shared" si="26"/>
        <v>125</v>
      </c>
      <c r="AV51" s="640">
        <f t="shared" si="26"/>
        <v>0</v>
      </c>
      <c r="AW51" s="640">
        <f t="shared" si="26"/>
        <v>0</v>
      </c>
      <c r="AX51" s="640">
        <f t="shared" si="26"/>
        <v>122</v>
      </c>
      <c r="AY51" s="640">
        <f t="shared" si="26"/>
        <v>3</v>
      </c>
      <c r="AZ51" s="640">
        <f t="shared" si="26"/>
        <v>125</v>
      </c>
      <c r="BA51" s="640">
        <f t="shared" si="26"/>
        <v>0</v>
      </c>
      <c r="BB51" s="640">
        <f t="shared" si="26"/>
        <v>0</v>
      </c>
      <c r="BC51" s="640">
        <f t="shared" si="26"/>
        <v>122</v>
      </c>
      <c r="BD51" s="640">
        <f t="shared" si="26"/>
        <v>3</v>
      </c>
      <c r="BE51" s="640">
        <f t="shared" si="26"/>
        <v>125</v>
      </c>
      <c r="BF51" s="640">
        <f t="shared" si="26"/>
        <v>0</v>
      </c>
      <c r="BG51" s="640">
        <f t="shared" si="26"/>
        <v>0</v>
      </c>
      <c r="BH51" s="640">
        <f t="shared" si="26"/>
        <v>122</v>
      </c>
      <c r="BI51" s="640">
        <f t="shared" si="26"/>
        <v>3</v>
      </c>
      <c r="BJ51" s="640">
        <f t="shared" si="26"/>
        <v>125</v>
      </c>
      <c r="BK51" s="640">
        <f t="shared" si="26"/>
        <v>0</v>
      </c>
      <c r="BL51" s="640">
        <f t="shared" si="26"/>
        <v>0</v>
      </c>
      <c r="BM51" s="640">
        <f t="shared" si="26"/>
        <v>122</v>
      </c>
      <c r="BN51" s="640">
        <f t="shared" si="26"/>
        <v>3</v>
      </c>
      <c r="BO51" s="640">
        <f t="shared" si="26"/>
        <v>125</v>
      </c>
      <c r="BP51" s="640">
        <f t="shared" ref="BP51:CU51" si="27">SUM(BP47:BP50)</f>
        <v>122</v>
      </c>
      <c r="BQ51" s="640">
        <f t="shared" si="27"/>
        <v>3</v>
      </c>
      <c r="BR51" s="641">
        <f t="shared" si="27"/>
        <v>0</v>
      </c>
      <c r="BS51" s="598"/>
      <c r="BT51" s="616">
        <f>SUM(BT47:BT50)</f>
        <v>125</v>
      </c>
      <c r="BU51" s="624"/>
      <c r="BV51" s="598"/>
      <c r="BW51" s="598"/>
    </row>
    <row r="52" spans="1:75" ht="19.5" customHeight="1" x14ac:dyDescent="0.25">
      <c r="A52" s="42059" t="s">
        <v>30</v>
      </c>
      <c r="B52" s="42018"/>
      <c r="C52" s="42019"/>
      <c r="D52" s="625">
        <f>DB_PESSOAL_V.2021!D195</f>
        <v>205</v>
      </c>
      <c r="E52" s="625">
        <f>DB_PESSOAL_V.2021!E195</f>
        <v>205</v>
      </c>
      <c r="F52" s="626">
        <f t="shared" ref="F52:F57" si="28">D52-E52</f>
        <v>0</v>
      </c>
      <c r="G52" s="627">
        <f>MOV_REESTRUTURAÇÃO_CJ_E_FC!F111</f>
        <v>205</v>
      </c>
      <c r="H52" s="666">
        <v>3</v>
      </c>
      <c r="I52" s="666">
        <v>3</v>
      </c>
      <c r="J52" s="629">
        <f t="shared" ref="J52:J57" si="29">E52+H52-I52</f>
        <v>205</v>
      </c>
      <c r="K52" s="630">
        <f t="shared" ref="K52:K57" si="30">G52-J52</f>
        <v>0</v>
      </c>
      <c r="L52" s="627">
        <f>MOV_REESTRUTURAÇÃO_CJ_E_FC!$I$15</f>
        <v>205</v>
      </c>
      <c r="M52" s="666">
        <v>2</v>
      </c>
      <c r="N52" s="666">
        <v>2</v>
      </c>
      <c r="O52" s="629">
        <f t="shared" ref="O52:O57" si="31">J52+M52-N52</f>
        <v>205</v>
      </c>
      <c r="P52" s="630">
        <f t="shared" ref="P52:P57" si="32">L52-O52</f>
        <v>0</v>
      </c>
      <c r="Q52" s="627">
        <f>MOV_REESTRUTURAÇÃO_CJ_E_FC!$L$15</f>
        <v>205</v>
      </c>
      <c r="R52" s="666">
        <v>5</v>
      </c>
      <c r="S52" s="666">
        <v>6</v>
      </c>
      <c r="T52" s="629">
        <f t="shared" ref="T52:T57" si="33">O52+R52-S52</f>
        <v>204</v>
      </c>
      <c r="U52" s="630">
        <f t="shared" ref="U52:U57" si="34">Q52-T52</f>
        <v>1</v>
      </c>
      <c r="V52" s="627">
        <f>MOV_REESTRUTURAÇÃO_CJ_E_FC!$O$15</f>
        <v>205</v>
      </c>
      <c r="W52" s="666">
        <v>3</v>
      </c>
      <c r="X52" s="666">
        <v>2</v>
      </c>
      <c r="Y52" s="629">
        <f t="shared" ref="Y52:Y57" si="35">T52+W52-X52</f>
        <v>205</v>
      </c>
      <c r="Z52" s="630">
        <f t="shared" ref="Z52:Z57" si="36">V52-Y52</f>
        <v>0</v>
      </c>
      <c r="AA52" s="627">
        <f>MOV_REESTRUTURAÇÃO_CJ_E_FC!$R$15</f>
        <v>205</v>
      </c>
      <c r="AB52" s="666">
        <v>12</v>
      </c>
      <c r="AC52" s="666">
        <v>14</v>
      </c>
      <c r="AD52" s="629">
        <f t="shared" ref="AD52:AD57" si="37">Y52+AB52-AC52</f>
        <v>203</v>
      </c>
      <c r="AE52" s="630">
        <f t="shared" ref="AE52:AE57" si="38">AA52-AD52</f>
        <v>2</v>
      </c>
      <c r="AF52" s="627">
        <f>MOV_REESTRUTURAÇÃO_CJ_E_FC!$U$15</f>
        <v>205</v>
      </c>
      <c r="AG52" s="666">
        <v>0</v>
      </c>
      <c r="AH52" s="666">
        <v>1</v>
      </c>
      <c r="AI52" s="629">
        <f t="shared" ref="AI52:AI57" si="39">AD52+AG52-AH52</f>
        <v>202</v>
      </c>
      <c r="AJ52" s="630">
        <f t="shared" ref="AJ52:AJ57" si="40">AF52-AI52</f>
        <v>3</v>
      </c>
      <c r="AK52" s="627">
        <f>MOV_REESTRUTURAÇÃO_CJ_E_FC!$X$15</f>
        <v>205</v>
      </c>
      <c r="AL52" s="666">
        <v>1</v>
      </c>
      <c r="AM52" s="666">
        <v>0</v>
      </c>
      <c r="AN52" s="629">
        <f t="shared" ref="AN52:AN57" si="41">AI52+AL52-AM52</f>
        <v>203</v>
      </c>
      <c r="AO52" s="630">
        <f t="shared" ref="AO52:AO57" si="42">AK52-AN52</f>
        <v>2</v>
      </c>
      <c r="AP52" s="627">
        <f>MOV_REESTRUTURAÇÃO_CJ_E_FC!$AA$15</f>
        <v>205</v>
      </c>
      <c r="AQ52" s="689">
        <v>4</v>
      </c>
      <c r="AR52" s="690">
        <v>4</v>
      </c>
      <c r="AS52" s="629">
        <f t="shared" ref="AS52:AS57" si="43">AN52+AQ52-AR52</f>
        <v>203</v>
      </c>
      <c r="AT52" s="630">
        <f t="shared" ref="AT52:AT57" si="44">AP52-AS52</f>
        <v>2</v>
      </c>
      <c r="AU52" s="627">
        <f>MOV_REESTRUTURAÇÃO_CJ_E_FC!$AD$15</f>
        <v>205</v>
      </c>
      <c r="AV52" s="666">
        <v>0</v>
      </c>
      <c r="AW52" s="666">
        <v>0</v>
      </c>
      <c r="AX52" s="629">
        <f t="shared" ref="AX52:AX57" si="45">AS52+AV52-AW52</f>
        <v>203</v>
      </c>
      <c r="AY52" s="630">
        <f t="shared" ref="AY52:AY57" si="46">AU52-AX52</f>
        <v>2</v>
      </c>
      <c r="AZ52" s="627">
        <f>MOV_REESTRUTURAÇÃO_CJ_E_FC!$AG$15</f>
        <v>205</v>
      </c>
      <c r="BA52" s="666">
        <v>0</v>
      </c>
      <c r="BB52" s="666">
        <v>0</v>
      </c>
      <c r="BC52" s="629">
        <f t="shared" ref="BC52:BC57" si="47">AX52+BA52-BB52</f>
        <v>203</v>
      </c>
      <c r="BD52" s="630">
        <f t="shared" ref="BD52:BD57" si="48">AZ52-BC52</f>
        <v>2</v>
      </c>
      <c r="BE52" s="627">
        <f>MOV_REESTRUTURAÇÃO_CJ_E_FC!$AJ$15</f>
        <v>205</v>
      </c>
      <c r="BF52" s="666">
        <v>0</v>
      </c>
      <c r="BG52" s="666">
        <v>0</v>
      </c>
      <c r="BH52" s="629">
        <f t="shared" ref="BH52:BH57" si="49">BC52+BF52-BG52</f>
        <v>203</v>
      </c>
      <c r="BI52" s="630">
        <f t="shared" ref="BI52:BI57" si="50">BE52-BH52</f>
        <v>2</v>
      </c>
      <c r="BJ52" s="627">
        <f>MOV_REESTRUTURAÇÃO_CJ_E_FC!$AM$15</f>
        <v>205</v>
      </c>
      <c r="BK52" s="666">
        <v>0</v>
      </c>
      <c r="BL52" s="666">
        <v>0</v>
      </c>
      <c r="BM52" s="629">
        <f t="shared" ref="BM52:BM57" si="51">BH52+BK52-BL52</f>
        <v>203</v>
      </c>
      <c r="BN52" s="630">
        <f t="shared" ref="BN52:BN57" si="52">BJ52-BM52</f>
        <v>2</v>
      </c>
      <c r="BO52" s="627">
        <f t="shared" ref="BO52:BO57" si="53">BJ52</f>
        <v>205</v>
      </c>
      <c r="BP52" s="629">
        <f t="shared" ref="BP52:BQ57" si="54">BM52</f>
        <v>203</v>
      </c>
      <c r="BQ52" s="629">
        <f t="shared" si="54"/>
        <v>2</v>
      </c>
      <c r="BR52" s="691">
        <v>0</v>
      </c>
      <c r="BS52" s="598"/>
      <c r="BT52" s="616">
        <f t="shared" ref="BT52:BT57" si="55">BP52+BQ52</f>
        <v>205</v>
      </c>
      <c r="BU52" s="624"/>
      <c r="BV52" s="598"/>
      <c r="BW52" s="598"/>
    </row>
    <row r="53" spans="1:75" ht="19.5" customHeight="1" x14ac:dyDescent="0.25">
      <c r="A53" s="42049" t="s">
        <v>31</v>
      </c>
      <c r="B53" s="42033"/>
      <c r="C53" s="42034"/>
      <c r="D53" s="625">
        <f>DB_PESSOAL_V.2021!D196</f>
        <v>37</v>
      </c>
      <c r="E53" s="625">
        <f>DB_PESSOAL_V.2021!E196</f>
        <v>36</v>
      </c>
      <c r="F53" s="626">
        <f t="shared" si="28"/>
        <v>1</v>
      </c>
      <c r="G53" s="627">
        <f>MOV_REESTRUTURAÇÃO_CJ_E_FC!F112</f>
        <v>37</v>
      </c>
      <c r="H53" s="666">
        <v>1</v>
      </c>
      <c r="I53" s="666">
        <v>1</v>
      </c>
      <c r="J53" s="629">
        <f t="shared" si="29"/>
        <v>36</v>
      </c>
      <c r="K53" s="630">
        <f t="shared" si="30"/>
        <v>1</v>
      </c>
      <c r="L53" s="627">
        <f>MOV_REESTRUTURAÇÃO_CJ_E_FC!$I$16</f>
        <v>37</v>
      </c>
      <c r="M53" s="666">
        <v>0</v>
      </c>
      <c r="N53" s="666">
        <v>0</v>
      </c>
      <c r="O53" s="629">
        <f t="shared" si="31"/>
        <v>36</v>
      </c>
      <c r="P53" s="630">
        <f t="shared" si="32"/>
        <v>1</v>
      </c>
      <c r="Q53" s="627">
        <f>MOV_REESTRUTURAÇÃO_CJ_E_FC!$L$16</f>
        <v>37</v>
      </c>
      <c r="R53" s="666">
        <v>1</v>
      </c>
      <c r="S53" s="666">
        <v>1</v>
      </c>
      <c r="T53" s="629">
        <f t="shared" si="33"/>
        <v>36</v>
      </c>
      <c r="U53" s="630">
        <f t="shared" si="34"/>
        <v>1</v>
      </c>
      <c r="V53" s="627">
        <f>MOV_REESTRUTURAÇÃO_CJ_E_FC!$O$16</f>
        <v>37</v>
      </c>
      <c r="W53" s="666">
        <v>0</v>
      </c>
      <c r="X53" s="666">
        <v>0</v>
      </c>
      <c r="Y53" s="629">
        <f t="shared" si="35"/>
        <v>36</v>
      </c>
      <c r="Z53" s="630">
        <f t="shared" si="36"/>
        <v>1</v>
      </c>
      <c r="AA53" s="627">
        <f>MOV_REESTRUTURAÇÃO_CJ_E_FC!$R$16</f>
        <v>36</v>
      </c>
      <c r="AB53" s="666">
        <v>4</v>
      </c>
      <c r="AC53" s="666">
        <v>5</v>
      </c>
      <c r="AD53" s="629">
        <f t="shared" si="37"/>
        <v>35</v>
      </c>
      <c r="AE53" s="630">
        <f t="shared" si="38"/>
        <v>1</v>
      </c>
      <c r="AF53" s="627">
        <f>MOV_REESTRUTURAÇÃO_CJ_E_FC!$U$16</f>
        <v>36</v>
      </c>
      <c r="AG53" s="666">
        <v>1</v>
      </c>
      <c r="AH53" s="666">
        <v>1</v>
      </c>
      <c r="AI53" s="629">
        <f t="shared" si="39"/>
        <v>35</v>
      </c>
      <c r="AJ53" s="630">
        <f t="shared" si="40"/>
        <v>1</v>
      </c>
      <c r="AK53" s="627">
        <f>MOV_REESTRUTURAÇÃO_CJ_E_FC!$X$16</f>
        <v>36</v>
      </c>
      <c r="AL53" s="666">
        <v>0</v>
      </c>
      <c r="AM53" s="666">
        <v>0</v>
      </c>
      <c r="AN53" s="629">
        <f t="shared" si="41"/>
        <v>35</v>
      </c>
      <c r="AO53" s="630">
        <f t="shared" si="42"/>
        <v>1</v>
      </c>
      <c r="AP53" s="627">
        <f>MOV_REESTRUTURAÇÃO_CJ_E_FC!$AA$16</f>
        <v>36</v>
      </c>
      <c r="AQ53" s="692">
        <v>1</v>
      </c>
      <c r="AR53" s="693">
        <v>1</v>
      </c>
      <c r="AS53" s="629">
        <f t="shared" si="43"/>
        <v>35</v>
      </c>
      <c r="AT53" s="630">
        <f t="shared" si="44"/>
        <v>1</v>
      </c>
      <c r="AU53" s="627">
        <f>MOV_REESTRUTURAÇÃO_CJ_E_FC!$AD$16</f>
        <v>36</v>
      </c>
      <c r="AV53" s="666">
        <v>0</v>
      </c>
      <c r="AW53" s="666">
        <v>0</v>
      </c>
      <c r="AX53" s="629">
        <f t="shared" si="45"/>
        <v>35</v>
      </c>
      <c r="AY53" s="630">
        <f t="shared" si="46"/>
        <v>1</v>
      </c>
      <c r="AZ53" s="627">
        <f>MOV_REESTRUTURAÇÃO_CJ_E_FC!$AG$16</f>
        <v>36</v>
      </c>
      <c r="BA53" s="666">
        <v>0</v>
      </c>
      <c r="BB53" s="666">
        <v>0</v>
      </c>
      <c r="BC53" s="629">
        <f t="shared" si="47"/>
        <v>35</v>
      </c>
      <c r="BD53" s="630">
        <f t="shared" si="48"/>
        <v>1</v>
      </c>
      <c r="BE53" s="627">
        <f>MOV_REESTRUTURAÇÃO_CJ_E_FC!$AJ$16</f>
        <v>36</v>
      </c>
      <c r="BF53" s="666">
        <v>0</v>
      </c>
      <c r="BG53" s="666">
        <v>0</v>
      </c>
      <c r="BH53" s="629">
        <f t="shared" si="49"/>
        <v>35</v>
      </c>
      <c r="BI53" s="630">
        <f t="shared" si="50"/>
        <v>1</v>
      </c>
      <c r="BJ53" s="627">
        <f>MOV_REESTRUTURAÇÃO_CJ_E_FC!$AM$16</f>
        <v>36</v>
      </c>
      <c r="BK53" s="666">
        <v>0</v>
      </c>
      <c r="BL53" s="666">
        <v>0</v>
      </c>
      <c r="BM53" s="629">
        <f t="shared" si="51"/>
        <v>35</v>
      </c>
      <c r="BN53" s="630">
        <f t="shared" si="52"/>
        <v>1</v>
      </c>
      <c r="BO53" s="627">
        <f t="shared" si="53"/>
        <v>36</v>
      </c>
      <c r="BP53" s="629">
        <f t="shared" si="54"/>
        <v>35</v>
      </c>
      <c r="BQ53" s="629">
        <f t="shared" si="54"/>
        <v>1</v>
      </c>
      <c r="BR53" s="694">
        <v>0</v>
      </c>
      <c r="BS53" s="598"/>
      <c r="BT53" s="616">
        <f t="shared" si="55"/>
        <v>36</v>
      </c>
      <c r="BU53" s="624"/>
      <c r="BV53" s="598"/>
      <c r="BW53" s="598"/>
    </row>
    <row r="54" spans="1:75" ht="19.5" customHeight="1" x14ac:dyDescent="0.25">
      <c r="A54" s="42049" t="s">
        <v>32</v>
      </c>
      <c r="B54" s="42033"/>
      <c r="C54" s="42034"/>
      <c r="D54" s="625">
        <f>DB_PESSOAL_V.2021!D197</f>
        <v>138</v>
      </c>
      <c r="E54" s="625">
        <f>DB_PESSOAL_V.2021!E197</f>
        <v>136</v>
      </c>
      <c r="F54" s="626">
        <f t="shared" si="28"/>
        <v>2</v>
      </c>
      <c r="G54" s="627">
        <f>MOV_REESTRUTURAÇÃO_CJ_E_FC!F113</f>
        <v>138</v>
      </c>
      <c r="H54" s="666">
        <v>5</v>
      </c>
      <c r="I54" s="666">
        <v>4</v>
      </c>
      <c r="J54" s="629">
        <f t="shared" si="29"/>
        <v>137</v>
      </c>
      <c r="K54" s="630">
        <f t="shared" si="30"/>
        <v>1</v>
      </c>
      <c r="L54" s="627">
        <f>MOV_REESTRUTURAÇÃO_CJ_E_FC!$I$17</f>
        <v>138</v>
      </c>
      <c r="M54" s="666">
        <v>3</v>
      </c>
      <c r="N54" s="666">
        <v>3</v>
      </c>
      <c r="O54" s="629">
        <f t="shared" si="31"/>
        <v>137</v>
      </c>
      <c r="P54" s="630">
        <f t="shared" si="32"/>
        <v>1</v>
      </c>
      <c r="Q54" s="627">
        <f>MOV_REESTRUTURAÇÃO_CJ_E_FC!$L$17</f>
        <v>138</v>
      </c>
      <c r="R54" s="666">
        <v>4</v>
      </c>
      <c r="S54" s="666">
        <v>5</v>
      </c>
      <c r="T54" s="629">
        <f t="shared" si="33"/>
        <v>136</v>
      </c>
      <c r="U54" s="630">
        <f t="shared" si="34"/>
        <v>2</v>
      </c>
      <c r="V54" s="627">
        <f>MOV_REESTRUTURAÇÃO_CJ_E_FC!$O$17</f>
        <v>138</v>
      </c>
      <c r="W54" s="666">
        <v>5</v>
      </c>
      <c r="X54" s="666">
        <v>5</v>
      </c>
      <c r="Y54" s="629">
        <f t="shared" si="35"/>
        <v>136</v>
      </c>
      <c r="Z54" s="630">
        <f t="shared" si="36"/>
        <v>2</v>
      </c>
      <c r="AA54" s="627">
        <f>MOV_REESTRUTURAÇÃO_CJ_E_FC!$R$17</f>
        <v>139</v>
      </c>
      <c r="AB54" s="666">
        <v>10</v>
      </c>
      <c r="AC54" s="666">
        <v>9</v>
      </c>
      <c r="AD54" s="629">
        <f t="shared" si="37"/>
        <v>137</v>
      </c>
      <c r="AE54" s="630">
        <f t="shared" si="38"/>
        <v>2</v>
      </c>
      <c r="AF54" s="627">
        <f>MOV_REESTRUTURAÇÃO_CJ_E_FC!$U$17</f>
        <v>139</v>
      </c>
      <c r="AG54" s="666">
        <v>3</v>
      </c>
      <c r="AH54" s="666">
        <v>3</v>
      </c>
      <c r="AI54" s="629">
        <f t="shared" si="39"/>
        <v>137</v>
      </c>
      <c r="AJ54" s="630">
        <f t="shared" si="40"/>
        <v>2</v>
      </c>
      <c r="AK54" s="627">
        <f>MOV_REESTRUTURAÇÃO_CJ_E_FC!$X$17</f>
        <v>139</v>
      </c>
      <c r="AL54" s="666">
        <v>3</v>
      </c>
      <c r="AM54" s="666">
        <v>3</v>
      </c>
      <c r="AN54" s="629">
        <f t="shared" si="41"/>
        <v>137</v>
      </c>
      <c r="AO54" s="630">
        <f t="shared" si="42"/>
        <v>2</v>
      </c>
      <c r="AP54" s="627">
        <f>MOV_REESTRUTURAÇÃO_CJ_E_FC!$AA$17</f>
        <v>139</v>
      </c>
      <c r="AQ54" s="695">
        <v>3</v>
      </c>
      <c r="AR54" s="696">
        <v>4</v>
      </c>
      <c r="AS54" s="629">
        <f t="shared" si="43"/>
        <v>136</v>
      </c>
      <c r="AT54" s="630">
        <f t="shared" si="44"/>
        <v>3</v>
      </c>
      <c r="AU54" s="627">
        <f>MOV_REESTRUTURAÇÃO_CJ_E_FC!$AD$17</f>
        <v>139</v>
      </c>
      <c r="AV54" s="666">
        <v>0</v>
      </c>
      <c r="AW54" s="666">
        <v>0</v>
      </c>
      <c r="AX54" s="629">
        <f t="shared" si="45"/>
        <v>136</v>
      </c>
      <c r="AY54" s="630">
        <f t="shared" si="46"/>
        <v>3</v>
      </c>
      <c r="AZ54" s="627">
        <f>MOV_REESTRUTURAÇÃO_CJ_E_FC!$AG$17</f>
        <v>139</v>
      </c>
      <c r="BA54" s="666">
        <v>0</v>
      </c>
      <c r="BB54" s="666">
        <v>0</v>
      </c>
      <c r="BC54" s="629">
        <f t="shared" si="47"/>
        <v>136</v>
      </c>
      <c r="BD54" s="630">
        <f t="shared" si="48"/>
        <v>3</v>
      </c>
      <c r="BE54" s="627">
        <f>MOV_REESTRUTURAÇÃO_CJ_E_FC!$AJ$17</f>
        <v>139</v>
      </c>
      <c r="BF54" s="666">
        <v>0</v>
      </c>
      <c r="BG54" s="666">
        <v>0</v>
      </c>
      <c r="BH54" s="629">
        <f t="shared" si="49"/>
        <v>136</v>
      </c>
      <c r="BI54" s="630">
        <f t="shared" si="50"/>
        <v>3</v>
      </c>
      <c r="BJ54" s="627">
        <f>MOV_REESTRUTURAÇÃO_CJ_E_FC!$AM$17</f>
        <v>139</v>
      </c>
      <c r="BK54" s="666">
        <v>0</v>
      </c>
      <c r="BL54" s="666">
        <v>0</v>
      </c>
      <c r="BM54" s="629">
        <f t="shared" si="51"/>
        <v>136</v>
      </c>
      <c r="BN54" s="630">
        <f t="shared" si="52"/>
        <v>3</v>
      </c>
      <c r="BO54" s="627">
        <f t="shared" si="53"/>
        <v>139</v>
      </c>
      <c r="BP54" s="629">
        <f t="shared" si="54"/>
        <v>136</v>
      </c>
      <c r="BQ54" s="629">
        <f t="shared" si="54"/>
        <v>3</v>
      </c>
      <c r="BR54" s="697">
        <v>0</v>
      </c>
      <c r="BS54" s="598"/>
      <c r="BT54" s="616">
        <f t="shared" si="55"/>
        <v>139</v>
      </c>
      <c r="BU54" s="624"/>
      <c r="BV54" s="598"/>
      <c r="BW54" s="598"/>
    </row>
    <row r="55" spans="1:75" ht="19.5" customHeight="1" x14ac:dyDescent="0.25">
      <c r="A55" s="42049" t="s">
        <v>33</v>
      </c>
      <c r="B55" s="42033"/>
      <c r="C55" s="42034"/>
      <c r="D55" s="625">
        <f>DB_PESSOAL_V.2021!D198</f>
        <v>88</v>
      </c>
      <c r="E55" s="625">
        <f>DB_PESSOAL_V.2021!E198</f>
        <v>82</v>
      </c>
      <c r="F55" s="626">
        <f t="shared" si="28"/>
        <v>6</v>
      </c>
      <c r="G55" s="627">
        <f>MOV_REESTRUTURAÇÃO_CJ_E_FC!F114</f>
        <v>88</v>
      </c>
      <c r="H55" s="666">
        <v>2</v>
      </c>
      <c r="I55" s="666">
        <v>1</v>
      </c>
      <c r="J55" s="629">
        <f t="shared" si="29"/>
        <v>83</v>
      </c>
      <c r="K55" s="630">
        <f t="shared" si="30"/>
        <v>5</v>
      </c>
      <c r="L55" s="627">
        <f>MOV_REESTRUTURAÇÃO_CJ_E_FC!$I$18</f>
        <v>88</v>
      </c>
      <c r="M55" s="666">
        <v>3</v>
      </c>
      <c r="N55" s="666">
        <v>3</v>
      </c>
      <c r="O55" s="629">
        <f t="shared" si="31"/>
        <v>83</v>
      </c>
      <c r="P55" s="630">
        <f t="shared" si="32"/>
        <v>5</v>
      </c>
      <c r="Q55" s="627">
        <f>MOV_REESTRUTURAÇÃO_CJ_E_FC!$L$18</f>
        <v>88</v>
      </c>
      <c r="R55" s="666">
        <v>6</v>
      </c>
      <c r="S55" s="666">
        <v>3</v>
      </c>
      <c r="T55" s="629">
        <f t="shared" si="33"/>
        <v>86</v>
      </c>
      <c r="U55" s="630">
        <f t="shared" si="34"/>
        <v>2</v>
      </c>
      <c r="V55" s="627">
        <f>MOV_REESTRUTURAÇÃO_CJ_E_FC!$O$18</f>
        <v>88</v>
      </c>
      <c r="W55" s="666">
        <v>1</v>
      </c>
      <c r="X55" s="666">
        <v>0</v>
      </c>
      <c r="Y55" s="629">
        <f t="shared" si="35"/>
        <v>87</v>
      </c>
      <c r="Z55" s="630">
        <f t="shared" si="36"/>
        <v>1</v>
      </c>
      <c r="AA55" s="627">
        <f>MOV_REESTRUTURAÇÃO_CJ_E_FC!$R$18</f>
        <v>89</v>
      </c>
      <c r="AB55" s="666">
        <v>5</v>
      </c>
      <c r="AC55" s="666">
        <v>6</v>
      </c>
      <c r="AD55" s="629">
        <f t="shared" si="37"/>
        <v>86</v>
      </c>
      <c r="AE55" s="630">
        <f t="shared" si="38"/>
        <v>3</v>
      </c>
      <c r="AF55" s="627">
        <f>MOV_REESTRUTURAÇÃO_CJ_E_FC!$U$18</f>
        <v>89</v>
      </c>
      <c r="AG55" s="666">
        <v>3</v>
      </c>
      <c r="AH55" s="666">
        <v>1</v>
      </c>
      <c r="AI55" s="629">
        <f t="shared" si="39"/>
        <v>88</v>
      </c>
      <c r="AJ55" s="630">
        <f t="shared" si="40"/>
        <v>1</v>
      </c>
      <c r="AK55" s="627">
        <f>MOV_REESTRUTURAÇÃO_CJ_E_FC!$X$18</f>
        <v>89</v>
      </c>
      <c r="AL55" s="666">
        <v>4</v>
      </c>
      <c r="AM55" s="666">
        <v>4</v>
      </c>
      <c r="AN55" s="629">
        <f t="shared" si="41"/>
        <v>88</v>
      </c>
      <c r="AO55" s="630">
        <f t="shared" si="42"/>
        <v>1</v>
      </c>
      <c r="AP55" s="627">
        <f>MOV_REESTRUTURAÇÃO_CJ_E_FC!$AA$18</f>
        <v>89</v>
      </c>
      <c r="AQ55" s="698">
        <v>5</v>
      </c>
      <c r="AR55" s="699">
        <v>5</v>
      </c>
      <c r="AS55" s="629">
        <f t="shared" si="43"/>
        <v>88</v>
      </c>
      <c r="AT55" s="630">
        <f t="shared" si="44"/>
        <v>1</v>
      </c>
      <c r="AU55" s="627">
        <f>MOV_REESTRUTURAÇÃO_CJ_E_FC!$AD$18</f>
        <v>89</v>
      </c>
      <c r="AV55" s="666">
        <v>0</v>
      </c>
      <c r="AW55" s="666">
        <v>0</v>
      </c>
      <c r="AX55" s="629">
        <f t="shared" si="45"/>
        <v>88</v>
      </c>
      <c r="AY55" s="630">
        <f t="shared" si="46"/>
        <v>1</v>
      </c>
      <c r="AZ55" s="627">
        <f>MOV_REESTRUTURAÇÃO_CJ_E_FC!$AG$18</f>
        <v>89</v>
      </c>
      <c r="BA55" s="666">
        <v>0</v>
      </c>
      <c r="BB55" s="666">
        <v>0</v>
      </c>
      <c r="BC55" s="629">
        <f t="shared" si="47"/>
        <v>88</v>
      </c>
      <c r="BD55" s="630">
        <f t="shared" si="48"/>
        <v>1</v>
      </c>
      <c r="BE55" s="627">
        <f>MOV_REESTRUTURAÇÃO_CJ_E_FC!$AJ$18</f>
        <v>89</v>
      </c>
      <c r="BF55" s="666">
        <v>0</v>
      </c>
      <c r="BG55" s="666">
        <v>0</v>
      </c>
      <c r="BH55" s="629">
        <f t="shared" si="49"/>
        <v>88</v>
      </c>
      <c r="BI55" s="630">
        <f t="shared" si="50"/>
        <v>1</v>
      </c>
      <c r="BJ55" s="627">
        <f>MOV_REESTRUTURAÇÃO_CJ_E_FC!$AM$18</f>
        <v>89</v>
      </c>
      <c r="BK55" s="666">
        <v>0</v>
      </c>
      <c r="BL55" s="666">
        <v>0</v>
      </c>
      <c r="BM55" s="629">
        <f t="shared" si="51"/>
        <v>88</v>
      </c>
      <c r="BN55" s="630">
        <f t="shared" si="52"/>
        <v>1</v>
      </c>
      <c r="BO55" s="627">
        <f t="shared" si="53"/>
        <v>89</v>
      </c>
      <c r="BP55" s="629">
        <f t="shared" si="54"/>
        <v>88</v>
      </c>
      <c r="BQ55" s="629">
        <f t="shared" si="54"/>
        <v>1</v>
      </c>
      <c r="BR55" s="700">
        <v>0</v>
      </c>
      <c r="BS55" s="598"/>
      <c r="BT55" s="616">
        <f t="shared" si="55"/>
        <v>89</v>
      </c>
      <c r="BU55" s="624"/>
      <c r="BV55" s="598"/>
      <c r="BW55" s="598"/>
    </row>
    <row r="56" spans="1:75" ht="19.5" customHeight="1" x14ac:dyDescent="0.25">
      <c r="A56" s="42049" t="s">
        <v>34</v>
      </c>
      <c r="B56" s="42033"/>
      <c r="C56" s="42034"/>
      <c r="D56" s="625">
        <f>DB_PESSOAL_V.2021!D199</f>
        <v>73</v>
      </c>
      <c r="E56" s="625">
        <f>DB_PESSOAL_V.2021!E199</f>
        <v>73</v>
      </c>
      <c r="F56" s="626">
        <f t="shared" si="28"/>
        <v>0</v>
      </c>
      <c r="G56" s="627">
        <f>MOV_REESTRUTURAÇÃO_CJ_E_FC!F115</f>
        <v>73</v>
      </c>
      <c r="H56" s="666">
        <v>1</v>
      </c>
      <c r="I56" s="666">
        <v>1</v>
      </c>
      <c r="J56" s="629">
        <f t="shared" si="29"/>
        <v>73</v>
      </c>
      <c r="K56" s="630">
        <f t="shared" si="30"/>
        <v>0</v>
      </c>
      <c r="L56" s="627">
        <f>MOV_REESTRUTURAÇÃO_CJ_E_FC!$I$19</f>
        <v>73</v>
      </c>
      <c r="M56" s="666">
        <v>0</v>
      </c>
      <c r="N56" s="666">
        <v>1</v>
      </c>
      <c r="O56" s="629">
        <f t="shared" si="31"/>
        <v>72</v>
      </c>
      <c r="P56" s="630">
        <f t="shared" si="32"/>
        <v>1</v>
      </c>
      <c r="Q56" s="627">
        <f>MOV_REESTRUTURAÇÃO_CJ_E_FC!$L$19</f>
        <v>73</v>
      </c>
      <c r="R56" s="666">
        <v>1</v>
      </c>
      <c r="S56" s="666">
        <v>2</v>
      </c>
      <c r="T56" s="629">
        <f t="shared" si="33"/>
        <v>71</v>
      </c>
      <c r="U56" s="630">
        <f t="shared" si="34"/>
        <v>2</v>
      </c>
      <c r="V56" s="627">
        <f>MOV_REESTRUTURAÇÃO_CJ_E_FC!$O$19</f>
        <v>73</v>
      </c>
      <c r="W56" s="666">
        <v>0</v>
      </c>
      <c r="X56" s="666">
        <v>0</v>
      </c>
      <c r="Y56" s="629">
        <f t="shared" si="35"/>
        <v>71</v>
      </c>
      <c r="Z56" s="630">
        <f t="shared" si="36"/>
        <v>2</v>
      </c>
      <c r="AA56" s="627">
        <f>MOV_REESTRUTURAÇÃO_CJ_E_FC!$R$19</f>
        <v>72</v>
      </c>
      <c r="AB56" s="666">
        <v>5</v>
      </c>
      <c r="AC56" s="666">
        <v>4</v>
      </c>
      <c r="AD56" s="629">
        <f t="shared" si="37"/>
        <v>72</v>
      </c>
      <c r="AE56" s="630">
        <f t="shared" si="38"/>
        <v>0</v>
      </c>
      <c r="AF56" s="627">
        <f>MOV_REESTRUTURAÇÃO_CJ_E_FC!$U$19</f>
        <v>72</v>
      </c>
      <c r="AG56" s="666">
        <v>2</v>
      </c>
      <c r="AH56" s="666">
        <v>3</v>
      </c>
      <c r="AI56" s="629">
        <f t="shared" si="39"/>
        <v>71</v>
      </c>
      <c r="AJ56" s="630">
        <f t="shared" si="40"/>
        <v>1</v>
      </c>
      <c r="AK56" s="627">
        <f>MOV_REESTRUTURAÇÃO_CJ_E_FC!$X$19</f>
        <v>72</v>
      </c>
      <c r="AL56" s="666">
        <v>4</v>
      </c>
      <c r="AM56" s="666">
        <v>3</v>
      </c>
      <c r="AN56" s="629">
        <f t="shared" si="41"/>
        <v>72</v>
      </c>
      <c r="AO56" s="630">
        <f t="shared" si="42"/>
        <v>0</v>
      </c>
      <c r="AP56" s="627">
        <f>MOV_REESTRUTURAÇÃO_CJ_E_FC!$AA$19</f>
        <v>72</v>
      </c>
      <c r="AQ56" s="701">
        <v>2</v>
      </c>
      <c r="AR56" s="702">
        <v>2</v>
      </c>
      <c r="AS56" s="629">
        <f t="shared" si="43"/>
        <v>72</v>
      </c>
      <c r="AT56" s="630">
        <f t="shared" si="44"/>
        <v>0</v>
      </c>
      <c r="AU56" s="627">
        <f>MOV_REESTRUTURAÇÃO_CJ_E_FC!$AD$19</f>
        <v>72</v>
      </c>
      <c r="AV56" s="666">
        <v>0</v>
      </c>
      <c r="AW56" s="666">
        <v>0</v>
      </c>
      <c r="AX56" s="629">
        <f t="shared" si="45"/>
        <v>72</v>
      </c>
      <c r="AY56" s="630">
        <f t="shared" si="46"/>
        <v>0</v>
      </c>
      <c r="AZ56" s="627">
        <f>MOV_REESTRUTURAÇÃO_CJ_E_FC!$AG$19</f>
        <v>72</v>
      </c>
      <c r="BA56" s="666">
        <v>0</v>
      </c>
      <c r="BB56" s="666">
        <v>0</v>
      </c>
      <c r="BC56" s="629">
        <f t="shared" si="47"/>
        <v>72</v>
      </c>
      <c r="BD56" s="630">
        <f t="shared" si="48"/>
        <v>0</v>
      </c>
      <c r="BE56" s="627">
        <f>MOV_REESTRUTURAÇÃO_CJ_E_FC!$AJ$19</f>
        <v>72</v>
      </c>
      <c r="BF56" s="666">
        <v>0</v>
      </c>
      <c r="BG56" s="666">
        <v>0</v>
      </c>
      <c r="BH56" s="629">
        <f t="shared" si="49"/>
        <v>72</v>
      </c>
      <c r="BI56" s="630">
        <f t="shared" si="50"/>
        <v>0</v>
      </c>
      <c r="BJ56" s="627">
        <f>MOV_REESTRUTURAÇÃO_CJ_E_FC!$AM$19</f>
        <v>72</v>
      </c>
      <c r="BK56" s="666">
        <v>0</v>
      </c>
      <c r="BL56" s="666">
        <v>0</v>
      </c>
      <c r="BM56" s="629">
        <f t="shared" si="51"/>
        <v>72</v>
      </c>
      <c r="BN56" s="630">
        <f t="shared" si="52"/>
        <v>0</v>
      </c>
      <c r="BO56" s="627">
        <f t="shared" si="53"/>
        <v>72</v>
      </c>
      <c r="BP56" s="629">
        <f t="shared" si="54"/>
        <v>72</v>
      </c>
      <c r="BQ56" s="629">
        <f t="shared" si="54"/>
        <v>0</v>
      </c>
      <c r="BR56" s="703">
        <v>0</v>
      </c>
      <c r="BS56" s="598"/>
      <c r="BT56" s="616">
        <f t="shared" si="55"/>
        <v>72</v>
      </c>
      <c r="BU56" s="624"/>
      <c r="BV56" s="598"/>
      <c r="BW56" s="598"/>
    </row>
    <row r="57" spans="1:75" ht="19.5" customHeight="1" x14ac:dyDescent="0.25">
      <c r="A57" s="42050" t="s">
        <v>35</v>
      </c>
      <c r="B57" s="42039"/>
      <c r="C57" s="42040"/>
      <c r="D57" s="704">
        <f>DB_PESSOAL_V.2021!D200</f>
        <v>78</v>
      </c>
      <c r="E57" s="704">
        <f>DB_PESSOAL_V.2021!E200</f>
        <v>72</v>
      </c>
      <c r="F57" s="705">
        <f t="shared" si="28"/>
        <v>6</v>
      </c>
      <c r="G57" s="631">
        <f>MOV_REESTRUTURAÇÃO_CJ_E_FC!F116</f>
        <v>78</v>
      </c>
      <c r="H57" s="666">
        <v>3</v>
      </c>
      <c r="I57" s="666">
        <v>3</v>
      </c>
      <c r="J57" s="706">
        <f t="shared" si="29"/>
        <v>72</v>
      </c>
      <c r="K57" s="707">
        <f t="shared" si="30"/>
        <v>6</v>
      </c>
      <c r="L57" s="631">
        <f>MOV_REESTRUTURAÇÃO_CJ_E_FC!$I$20</f>
        <v>78</v>
      </c>
      <c r="M57" s="666">
        <v>2</v>
      </c>
      <c r="N57" s="666">
        <v>2</v>
      </c>
      <c r="O57" s="706">
        <f t="shared" si="31"/>
        <v>72</v>
      </c>
      <c r="P57" s="707">
        <f t="shared" si="32"/>
        <v>6</v>
      </c>
      <c r="Q57" s="631">
        <f>MOV_REESTRUTURAÇÃO_CJ_E_FC!$L$20</f>
        <v>78</v>
      </c>
      <c r="R57" s="666">
        <v>4</v>
      </c>
      <c r="S57" s="666">
        <v>2</v>
      </c>
      <c r="T57" s="706">
        <f t="shared" si="33"/>
        <v>74</v>
      </c>
      <c r="U57" s="707">
        <f t="shared" si="34"/>
        <v>4</v>
      </c>
      <c r="V57" s="631">
        <f>MOV_REESTRUTURAÇÃO_CJ_E_FC!$O$20</f>
        <v>78</v>
      </c>
      <c r="W57" s="666">
        <v>2</v>
      </c>
      <c r="X57" s="666">
        <v>2</v>
      </c>
      <c r="Y57" s="706">
        <f t="shared" si="35"/>
        <v>74</v>
      </c>
      <c r="Z57" s="707">
        <f t="shared" si="36"/>
        <v>4</v>
      </c>
      <c r="AA57" s="631">
        <f>MOV_REESTRUTURAÇÃO_CJ_E_FC!$R$20</f>
        <v>78</v>
      </c>
      <c r="AB57" s="666">
        <v>0</v>
      </c>
      <c r="AC57" s="666">
        <v>1</v>
      </c>
      <c r="AD57" s="706">
        <f t="shared" si="37"/>
        <v>73</v>
      </c>
      <c r="AE57" s="707">
        <f t="shared" si="38"/>
        <v>5</v>
      </c>
      <c r="AF57" s="631">
        <f>MOV_REESTRUTURAÇÃO_CJ_E_FC!$U$20</f>
        <v>78</v>
      </c>
      <c r="AG57" s="666">
        <v>2</v>
      </c>
      <c r="AH57" s="666">
        <v>2</v>
      </c>
      <c r="AI57" s="706">
        <f t="shared" si="39"/>
        <v>73</v>
      </c>
      <c r="AJ57" s="707">
        <f t="shared" si="40"/>
        <v>5</v>
      </c>
      <c r="AK57" s="631">
        <f>MOV_REESTRUTURAÇÃO_CJ_E_FC!$X$20</f>
        <v>78</v>
      </c>
      <c r="AL57" s="666">
        <v>1</v>
      </c>
      <c r="AM57" s="666">
        <v>1</v>
      </c>
      <c r="AN57" s="706">
        <f t="shared" si="41"/>
        <v>73</v>
      </c>
      <c r="AO57" s="707">
        <f t="shared" si="42"/>
        <v>5</v>
      </c>
      <c r="AP57" s="631">
        <f>MOV_REESTRUTURAÇÃO_CJ_E_FC!$AA$20</f>
        <v>78</v>
      </c>
      <c r="AQ57" s="708">
        <v>2</v>
      </c>
      <c r="AR57" s="709">
        <v>2</v>
      </c>
      <c r="AS57" s="706">
        <f t="shared" si="43"/>
        <v>73</v>
      </c>
      <c r="AT57" s="707">
        <f t="shared" si="44"/>
        <v>5</v>
      </c>
      <c r="AU57" s="631">
        <f>MOV_REESTRUTURAÇÃO_CJ_E_FC!$AD$20</f>
        <v>78</v>
      </c>
      <c r="AV57" s="666">
        <v>0</v>
      </c>
      <c r="AW57" s="666">
        <v>0</v>
      </c>
      <c r="AX57" s="706">
        <f t="shared" si="45"/>
        <v>73</v>
      </c>
      <c r="AY57" s="707">
        <f t="shared" si="46"/>
        <v>5</v>
      </c>
      <c r="AZ57" s="631">
        <f>MOV_REESTRUTURAÇÃO_CJ_E_FC!$AG$20</f>
        <v>78</v>
      </c>
      <c r="BA57" s="666">
        <v>0</v>
      </c>
      <c r="BB57" s="666">
        <v>0</v>
      </c>
      <c r="BC57" s="706">
        <f t="shared" si="47"/>
        <v>73</v>
      </c>
      <c r="BD57" s="707">
        <f t="shared" si="48"/>
        <v>5</v>
      </c>
      <c r="BE57" s="631">
        <f>MOV_REESTRUTURAÇÃO_CJ_E_FC!$AJ$20</f>
        <v>78</v>
      </c>
      <c r="BF57" s="666">
        <v>0</v>
      </c>
      <c r="BG57" s="666">
        <v>0</v>
      </c>
      <c r="BH57" s="706">
        <f t="shared" si="49"/>
        <v>73</v>
      </c>
      <c r="BI57" s="707">
        <f t="shared" si="50"/>
        <v>5</v>
      </c>
      <c r="BJ57" s="631">
        <f>MOV_REESTRUTURAÇÃO_CJ_E_FC!$AM$20</f>
        <v>78</v>
      </c>
      <c r="BK57" s="666">
        <v>0</v>
      </c>
      <c r="BL57" s="666">
        <v>0</v>
      </c>
      <c r="BM57" s="706">
        <f t="shared" si="51"/>
        <v>73</v>
      </c>
      <c r="BN57" s="707">
        <f t="shared" si="52"/>
        <v>5</v>
      </c>
      <c r="BO57" s="631">
        <f t="shared" si="53"/>
        <v>78</v>
      </c>
      <c r="BP57" s="706">
        <f t="shared" si="54"/>
        <v>73</v>
      </c>
      <c r="BQ57" s="706">
        <f t="shared" si="54"/>
        <v>5</v>
      </c>
      <c r="BR57" s="710">
        <v>0</v>
      </c>
      <c r="BS57" s="598"/>
      <c r="BT57" s="616">
        <f t="shared" si="55"/>
        <v>78</v>
      </c>
      <c r="BU57" s="624"/>
      <c r="BV57" s="598"/>
      <c r="BW57" s="598"/>
    </row>
    <row r="58" spans="1:75" ht="19.5" customHeight="1" x14ac:dyDescent="0.25">
      <c r="A58" s="42030" t="s">
        <v>50</v>
      </c>
      <c r="B58" s="41991"/>
      <c r="C58" s="41992"/>
      <c r="D58" s="640">
        <f t="shared" ref="D58:AI58" si="56">SUM(D52:D57)</f>
        <v>619</v>
      </c>
      <c r="E58" s="640">
        <f t="shared" si="56"/>
        <v>604</v>
      </c>
      <c r="F58" s="640">
        <f t="shared" si="56"/>
        <v>15</v>
      </c>
      <c r="G58" s="640">
        <f t="shared" si="56"/>
        <v>619</v>
      </c>
      <c r="H58" s="640">
        <f t="shared" si="56"/>
        <v>15</v>
      </c>
      <c r="I58" s="640">
        <f t="shared" si="56"/>
        <v>13</v>
      </c>
      <c r="J58" s="640">
        <f t="shared" si="56"/>
        <v>606</v>
      </c>
      <c r="K58" s="640">
        <f t="shared" si="56"/>
        <v>13</v>
      </c>
      <c r="L58" s="640">
        <f t="shared" si="56"/>
        <v>619</v>
      </c>
      <c r="M58" s="640">
        <f t="shared" si="56"/>
        <v>10</v>
      </c>
      <c r="N58" s="640">
        <f t="shared" si="56"/>
        <v>11</v>
      </c>
      <c r="O58" s="640">
        <f t="shared" si="56"/>
        <v>605</v>
      </c>
      <c r="P58" s="640">
        <f t="shared" si="56"/>
        <v>14</v>
      </c>
      <c r="Q58" s="640">
        <f t="shared" si="56"/>
        <v>619</v>
      </c>
      <c r="R58" s="640">
        <f t="shared" si="56"/>
        <v>21</v>
      </c>
      <c r="S58" s="640">
        <f t="shared" si="56"/>
        <v>19</v>
      </c>
      <c r="T58" s="640">
        <f t="shared" si="56"/>
        <v>607</v>
      </c>
      <c r="U58" s="640">
        <f t="shared" si="56"/>
        <v>12</v>
      </c>
      <c r="V58" s="640">
        <f t="shared" si="56"/>
        <v>619</v>
      </c>
      <c r="W58" s="640">
        <f t="shared" si="56"/>
        <v>11</v>
      </c>
      <c r="X58" s="640">
        <f t="shared" si="56"/>
        <v>9</v>
      </c>
      <c r="Y58" s="640">
        <f t="shared" si="56"/>
        <v>609</v>
      </c>
      <c r="Z58" s="640">
        <f t="shared" si="56"/>
        <v>10</v>
      </c>
      <c r="AA58" s="640">
        <f t="shared" si="56"/>
        <v>619</v>
      </c>
      <c r="AB58" s="640">
        <f t="shared" si="56"/>
        <v>36</v>
      </c>
      <c r="AC58" s="640">
        <f t="shared" si="56"/>
        <v>39</v>
      </c>
      <c r="AD58" s="640">
        <f t="shared" si="56"/>
        <v>606</v>
      </c>
      <c r="AE58" s="640">
        <f t="shared" si="56"/>
        <v>13</v>
      </c>
      <c r="AF58" s="640">
        <f t="shared" si="56"/>
        <v>619</v>
      </c>
      <c r="AG58" s="640">
        <f t="shared" si="56"/>
        <v>11</v>
      </c>
      <c r="AH58" s="640">
        <f t="shared" si="56"/>
        <v>11</v>
      </c>
      <c r="AI58" s="640">
        <f t="shared" si="56"/>
        <v>606</v>
      </c>
      <c r="AJ58" s="640">
        <f t="shared" ref="AJ58:BO58" si="57">SUM(AJ52:AJ57)</f>
        <v>13</v>
      </c>
      <c r="AK58" s="640">
        <f t="shared" si="57"/>
        <v>619</v>
      </c>
      <c r="AL58" s="640">
        <f t="shared" si="57"/>
        <v>13</v>
      </c>
      <c r="AM58" s="640">
        <f t="shared" si="57"/>
        <v>11</v>
      </c>
      <c r="AN58" s="640">
        <f t="shared" si="57"/>
        <v>608</v>
      </c>
      <c r="AO58" s="640">
        <f t="shared" si="57"/>
        <v>11</v>
      </c>
      <c r="AP58" s="640">
        <f t="shared" si="57"/>
        <v>619</v>
      </c>
      <c r="AQ58" s="640">
        <f t="shared" si="57"/>
        <v>17</v>
      </c>
      <c r="AR58" s="640">
        <f t="shared" si="57"/>
        <v>18</v>
      </c>
      <c r="AS58" s="640">
        <f t="shared" si="57"/>
        <v>607</v>
      </c>
      <c r="AT58" s="640">
        <f t="shared" si="57"/>
        <v>12</v>
      </c>
      <c r="AU58" s="640">
        <f t="shared" si="57"/>
        <v>619</v>
      </c>
      <c r="AV58" s="640">
        <f t="shared" si="57"/>
        <v>0</v>
      </c>
      <c r="AW58" s="640">
        <f t="shared" si="57"/>
        <v>0</v>
      </c>
      <c r="AX58" s="640">
        <f t="shared" si="57"/>
        <v>607</v>
      </c>
      <c r="AY58" s="640">
        <f t="shared" si="57"/>
        <v>12</v>
      </c>
      <c r="AZ58" s="640">
        <f t="shared" si="57"/>
        <v>619</v>
      </c>
      <c r="BA58" s="640">
        <f t="shared" si="57"/>
        <v>0</v>
      </c>
      <c r="BB58" s="640">
        <f t="shared" si="57"/>
        <v>0</v>
      </c>
      <c r="BC58" s="640">
        <f t="shared" si="57"/>
        <v>607</v>
      </c>
      <c r="BD58" s="640">
        <f t="shared" si="57"/>
        <v>12</v>
      </c>
      <c r="BE58" s="640">
        <f t="shared" si="57"/>
        <v>619</v>
      </c>
      <c r="BF58" s="640">
        <f t="shared" si="57"/>
        <v>0</v>
      </c>
      <c r="BG58" s="640">
        <f t="shared" si="57"/>
        <v>0</v>
      </c>
      <c r="BH58" s="640">
        <f t="shared" si="57"/>
        <v>607</v>
      </c>
      <c r="BI58" s="640">
        <f t="shared" si="57"/>
        <v>12</v>
      </c>
      <c r="BJ58" s="640">
        <f t="shared" si="57"/>
        <v>619</v>
      </c>
      <c r="BK58" s="640">
        <f t="shared" si="57"/>
        <v>0</v>
      </c>
      <c r="BL58" s="640">
        <f t="shared" si="57"/>
        <v>0</v>
      </c>
      <c r="BM58" s="640">
        <f t="shared" si="57"/>
        <v>607</v>
      </c>
      <c r="BN58" s="640">
        <f t="shared" si="57"/>
        <v>12</v>
      </c>
      <c r="BO58" s="640">
        <f t="shared" si="57"/>
        <v>619</v>
      </c>
      <c r="BP58" s="640">
        <f t="shared" ref="BP58:CU58" si="58">SUM(BP52:BP57)</f>
        <v>607</v>
      </c>
      <c r="BQ58" s="640">
        <f t="shared" si="58"/>
        <v>12</v>
      </c>
      <c r="BR58" s="641">
        <f t="shared" si="58"/>
        <v>0</v>
      </c>
      <c r="BS58" s="598"/>
      <c r="BT58" s="616">
        <f>SUM(BT52:BT57)</f>
        <v>619</v>
      </c>
      <c r="BU58" s="624"/>
      <c r="BV58" s="598"/>
      <c r="BW58" s="598"/>
    </row>
    <row r="59" spans="1:75" ht="19.5" customHeight="1" x14ac:dyDescent="0.25">
      <c r="A59" s="42030" t="s">
        <v>256</v>
      </c>
      <c r="B59" s="41991"/>
      <c r="C59" s="41992"/>
      <c r="D59" s="640">
        <f t="shared" ref="D59:AI59" si="59">D51+D58</f>
        <v>744</v>
      </c>
      <c r="E59" s="640">
        <f t="shared" si="59"/>
        <v>728</v>
      </c>
      <c r="F59" s="640">
        <f t="shared" si="59"/>
        <v>16</v>
      </c>
      <c r="G59" s="640">
        <f t="shared" si="59"/>
        <v>744</v>
      </c>
      <c r="H59" s="640">
        <f t="shared" si="59"/>
        <v>19</v>
      </c>
      <c r="I59" s="640">
        <f t="shared" si="59"/>
        <v>17</v>
      </c>
      <c r="J59" s="640">
        <f t="shared" si="59"/>
        <v>730</v>
      </c>
      <c r="K59" s="640">
        <f t="shared" si="59"/>
        <v>14</v>
      </c>
      <c r="L59" s="640">
        <f t="shared" si="59"/>
        <v>744</v>
      </c>
      <c r="M59" s="640">
        <f t="shared" si="59"/>
        <v>10</v>
      </c>
      <c r="N59" s="640">
        <f t="shared" si="59"/>
        <v>11</v>
      </c>
      <c r="O59" s="640">
        <f t="shared" si="59"/>
        <v>729</v>
      </c>
      <c r="P59" s="640">
        <f t="shared" si="59"/>
        <v>15</v>
      </c>
      <c r="Q59" s="640">
        <f t="shared" si="59"/>
        <v>744</v>
      </c>
      <c r="R59" s="640">
        <f t="shared" si="59"/>
        <v>23</v>
      </c>
      <c r="S59" s="640">
        <f t="shared" si="59"/>
        <v>20</v>
      </c>
      <c r="T59" s="640">
        <f t="shared" si="59"/>
        <v>732</v>
      </c>
      <c r="U59" s="640">
        <f t="shared" si="59"/>
        <v>12</v>
      </c>
      <c r="V59" s="640">
        <f t="shared" si="59"/>
        <v>744</v>
      </c>
      <c r="W59" s="640">
        <f t="shared" si="59"/>
        <v>12</v>
      </c>
      <c r="X59" s="640">
        <f t="shared" si="59"/>
        <v>10</v>
      </c>
      <c r="Y59" s="640">
        <f t="shared" si="59"/>
        <v>734</v>
      </c>
      <c r="Z59" s="640">
        <f t="shared" si="59"/>
        <v>10</v>
      </c>
      <c r="AA59" s="640">
        <f t="shared" si="59"/>
        <v>744</v>
      </c>
      <c r="AB59" s="640">
        <f t="shared" si="59"/>
        <v>49</v>
      </c>
      <c r="AC59" s="640">
        <f t="shared" si="59"/>
        <v>54</v>
      </c>
      <c r="AD59" s="640">
        <f t="shared" si="59"/>
        <v>729</v>
      </c>
      <c r="AE59" s="640">
        <f t="shared" si="59"/>
        <v>15</v>
      </c>
      <c r="AF59" s="640">
        <f t="shared" si="59"/>
        <v>744</v>
      </c>
      <c r="AG59" s="640">
        <f t="shared" si="59"/>
        <v>12</v>
      </c>
      <c r="AH59" s="640">
        <f t="shared" si="59"/>
        <v>12</v>
      </c>
      <c r="AI59" s="640">
        <f t="shared" si="59"/>
        <v>729</v>
      </c>
      <c r="AJ59" s="640">
        <f t="shared" ref="AJ59:BO59" si="60">AJ51+AJ58</f>
        <v>15</v>
      </c>
      <c r="AK59" s="640">
        <f t="shared" si="60"/>
        <v>744</v>
      </c>
      <c r="AL59" s="640">
        <f t="shared" si="60"/>
        <v>15</v>
      </c>
      <c r="AM59" s="640">
        <f t="shared" si="60"/>
        <v>15</v>
      </c>
      <c r="AN59" s="640">
        <f t="shared" si="60"/>
        <v>729</v>
      </c>
      <c r="AO59" s="640">
        <f t="shared" si="60"/>
        <v>15</v>
      </c>
      <c r="AP59" s="640">
        <f t="shared" si="60"/>
        <v>744</v>
      </c>
      <c r="AQ59" s="640">
        <f t="shared" si="60"/>
        <v>18</v>
      </c>
      <c r="AR59" s="640">
        <f t="shared" si="60"/>
        <v>18</v>
      </c>
      <c r="AS59" s="640">
        <f t="shared" si="60"/>
        <v>729</v>
      </c>
      <c r="AT59" s="640">
        <f t="shared" si="60"/>
        <v>15</v>
      </c>
      <c r="AU59" s="640">
        <f t="shared" si="60"/>
        <v>744</v>
      </c>
      <c r="AV59" s="640">
        <f t="shared" si="60"/>
        <v>0</v>
      </c>
      <c r="AW59" s="640">
        <f t="shared" si="60"/>
        <v>0</v>
      </c>
      <c r="AX59" s="640">
        <f t="shared" si="60"/>
        <v>729</v>
      </c>
      <c r="AY59" s="640">
        <f t="shared" si="60"/>
        <v>15</v>
      </c>
      <c r="AZ59" s="640">
        <f t="shared" si="60"/>
        <v>744</v>
      </c>
      <c r="BA59" s="640">
        <f t="shared" si="60"/>
        <v>0</v>
      </c>
      <c r="BB59" s="640">
        <f t="shared" si="60"/>
        <v>0</v>
      </c>
      <c r="BC59" s="640">
        <f t="shared" si="60"/>
        <v>729</v>
      </c>
      <c r="BD59" s="640">
        <f t="shared" si="60"/>
        <v>15</v>
      </c>
      <c r="BE59" s="640">
        <f t="shared" si="60"/>
        <v>744</v>
      </c>
      <c r="BF59" s="640">
        <f t="shared" si="60"/>
        <v>0</v>
      </c>
      <c r="BG59" s="640">
        <f t="shared" si="60"/>
        <v>0</v>
      </c>
      <c r="BH59" s="640">
        <f t="shared" si="60"/>
        <v>729</v>
      </c>
      <c r="BI59" s="640">
        <f t="shared" si="60"/>
        <v>15</v>
      </c>
      <c r="BJ59" s="640">
        <f t="shared" si="60"/>
        <v>744</v>
      </c>
      <c r="BK59" s="640">
        <f t="shared" si="60"/>
        <v>0</v>
      </c>
      <c r="BL59" s="640">
        <f t="shared" si="60"/>
        <v>0</v>
      </c>
      <c r="BM59" s="640">
        <f t="shared" si="60"/>
        <v>729</v>
      </c>
      <c r="BN59" s="640">
        <f t="shared" si="60"/>
        <v>15</v>
      </c>
      <c r="BO59" s="640">
        <f t="shared" si="60"/>
        <v>744</v>
      </c>
      <c r="BP59" s="640">
        <f t="shared" ref="BP59:CU59" si="61">BP51+BP58</f>
        <v>729</v>
      </c>
      <c r="BQ59" s="640">
        <f t="shared" si="61"/>
        <v>15</v>
      </c>
      <c r="BR59" s="641">
        <f t="shared" si="61"/>
        <v>0</v>
      </c>
      <c r="BS59" s="598"/>
      <c r="BT59" s="616">
        <f>BT51+BT58</f>
        <v>744</v>
      </c>
      <c r="BU59" s="624"/>
      <c r="BV59" s="598"/>
      <c r="BW59" s="598"/>
    </row>
    <row r="60" spans="1:75" hidden="1" x14ac:dyDescent="0.25">
      <c r="A60" s="642" t="s">
        <v>38</v>
      </c>
      <c r="B60" s="643"/>
      <c r="C60" s="643"/>
      <c r="D60" s="644"/>
      <c r="E60" s="644"/>
      <c r="F60" s="644"/>
      <c r="G60" s="644"/>
      <c r="H60" s="644"/>
      <c r="I60" s="644"/>
      <c r="J60" s="644"/>
      <c r="K60" s="644"/>
      <c r="L60" s="644"/>
      <c r="M60" s="644"/>
      <c r="N60" s="644"/>
      <c r="O60" s="644"/>
      <c r="P60" s="644"/>
      <c r="Q60" s="644"/>
      <c r="R60" s="644"/>
      <c r="S60" s="644"/>
      <c r="T60" s="644"/>
      <c r="U60" s="644"/>
      <c r="V60" s="644"/>
      <c r="W60" s="644"/>
      <c r="X60" s="644"/>
      <c r="Y60" s="644"/>
      <c r="Z60" s="644"/>
      <c r="AA60" s="644"/>
      <c r="AB60" s="644"/>
      <c r="AC60" s="644"/>
      <c r="AD60" s="644"/>
      <c r="AE60" s="644"/>
      <c r="AF60" s="644"/>
      <c r="AG60" s="644"/>
      <c r="AH60" s="644"/>
      <c r="AI60" s="644"/>
      <c r="AJ60" s="644"/>
      <c r="AK60" s="644"/>
      <c r="AL60" s="644"/>
      <c r="AM60" s="644"/>
      <c r="AN60" s="644"/>
      <c r="AO60" s="644"/>
      <c r="AP60" s="644"/>
      <c r="AQ60" s="644"/>
      <c r="AR60" s="644"/>
      <c r="AS60" s="644"/>
      <c r="AT60" s="644"/>
      <c r="AU60" s="644"/>
      <c r="AV60" s="644"/>
      <c r="AW60" s="644"/>
      <c r="AX60" s="644"/>
      <c r="AY60" s="644"/>
      <c r="AZ60" s="644"/>
      <c r="BA60" s="644"/>
      <c r="BB60" s="644"/>
      <c r="BC60" s="644"/>
      <c r="BD60" s="644"/>
      <c r="BE60" s="644"/>
      <c r="BF60" s="644"/>
      <c r="BG60" s="644"/>
      <c r="BH60" s="644"/>
      <c r="BI60" s="644"/>
      <c r="BJ60" s="644"/>
      <c r="BK60" s="644"/>
      <c r="BL60" s="644"/>
      <c r="BM60" s="644"/>
      <c r="BN60" s="644"/>
      <c r="BO60" s="644"/>
      <c r="BP60" s="644"/>
      <c r="BQ60" s="644"/>
      <c r="BR60" s="644"/>
      <c r="BS60" s="598"/>
      <c r="BT60" s="616"/>
      <c r="BU60" s="624"/>
      <c r="BV60" s="598"/>
      <c r="BW60" s="598"/>
    </row>
    <row r="61" spans="1:75" hidden="1" x14ac:dyDescent="0.25">
      <c r="A61" s="662" t="s">
        <v>25</v>
      </c>
      <c r="B61" s="663"/>
      <c r="C61" s="664"/>
      <c r="D61" s="617">
        <v>0</v>
      </c>
      <c r="E61" s="617">
        <v>0</v>
      </c>
      <c r="F61" s="618">
        <f>D61-E61</f>
        <v>0</v>
      </c>
      <c r="G61" s="665">
        <f>MOV_REESTRUTURAÇÃO_CJ_E_FC!$F24</f>
        <v>0</v>
      </c>
      <c r="H61" s="711">
        <v>0</v>
      </c>
      <c r="I61" s="711">
        <v>0</v>
      </c>
      <c r="J61" s="667">
        <f>E61+H61-I61</f>
        <v>0</v>
      </c>
      <c r="K61" s="668">
        <f>G61-J61</f>
        <v>0</v>
      </c>
      <c r="L61" s="665">
        <f>MOV_REESTRUTURAÇÃO_CJ_E_FC!$I24</f>
        <v>0</v>
      </c>
      <c r="M61" s="711">
        <v>0</v>
      </c>
      <c r="N61" s="711">
        <v>0</v>
      </c>
      <c r="O61" s="667">
        <f>J61+M61-N61</f>
        <v>0</v>
      </c>
      <c r="P61" s="668">
        <f>L61-O61</f>
        <v>0</v>
      </c>
      <c r="Q61" s="665">
        <f>MOV_REESTRUTURAÇÃO_CJ_E_FC!$L24</f>
        <v>0</v>
      </c>
      <c r="R61" s="711">
        <v>0</v>
      </c>
      <c r="S61" s="711">
        <v>0</v>
      </c>
      <c r="T61" s="667">
        <f>O61+R61-S61</f>
        <v>0</v>
      </c>
      <c r="U61" s="668">
        <f>Q61-T61</f>
        <v>0</v>
      </c>
      <c r="V61" s="665">
        <f>MOV_REESTRUTURAÇÃO_CJ_E_FC!$O24</f>
        <v>0</v>
      </c>
      <c r="W61" s="711">
        <v>0</v>
      </c>
      <c r="X61" s="711">
        <v>0</v>
      </c>
      <c r="Y61" s="667">
        <f>T61+W61-X61</f>
        <v>0</v>
      </c>
      <c r="Z61" s="668">
        <f>V61-Y61</f>
        <v>0</v>
      </c>
      <c r="AA61" s="665">
        <f>MOV_REESTRUTURAÇÃO_CJ_E_FC!$R24</f>
        <v>0</v>
      </c>
      <c r="AB61" s="711">
        <v>0</v>
      </c>
      <c r="AC61" s="711">
        <v>0</v>
      </c>
      <c r="AD61" s="667">
        <f>Y61+AB61-AC61</f>
        <v>0</v>
      </c>
      <c r="AE61" s="668">
        <f>AA61-AD61</f>
        <v>0</v>
      </c>
      <c r="AF61" s="665">
        <f>MOV_REESTRUTURAÇÃO_CJ_E_FC!$U24</f>
        <v>0</v>
      </c>
      <c r="AG61" s="711">
        <v>0</v>
      </c>
      <c r="AH61" s="711">
        <v>0</v>
      </c>
      <c r="AI61" s="667">
        <f>AD61+AG61-AH61</f>
        <v>0</v>
      </c>
      <c r="AJ61" s="668">
        <f>AF61-AI61</f>
        <v>0</v>
      </c>
      <c r="AK61" s="665">
        <f>MOV_REESTRUTURAÇÃO_CJ_E_FC!$X24</f>
        <v>0</v>
      </c>
      <c r="AL61" s="711">
        <v>0</v>
      </c>
      <c r="AM61" s="711">
        <v>0</v>
      </c>
      <c r="AN61" s="667">
        <f>AI61+AL61-AM61</f>
        <v>0</v>
      </c>
      <c r="AO61" s="668">
        <f>AK61-AN61</f>
        <v>0</v>
      </c>
      <c r="AP61" s="665">
        <f>MOV_REESTRUTURAÇÃO_CJ_E_FC!$AA24</f>
        <v>0</v>
      </c>
      <c r="AQ61" s="711">
        <v>0</v>
      </c>
      <c r="AR61" s="711">
        <v>0</v>
      </c>
      <c r="AS61" s="667">
        <f>AN61+AQ61-AR61</f>
        <v>0</v>
      </c>
      <c r="AT61" s="668">
        <f>AP61-AS61</f>
        <v>0</v>
      </c>
      <c r="AU61" s="665">
        <f>MOV_REESTRUTURAÇÃO_CJ_E_FC!$AD24</f>
        <v>0</v>
      </c>
      <c r="AV61" s="711">
        <v>0</v>
      </c>
      <c r="AW61" s="711">
        <v>0</v>
      </c>
      <c r="AX61" s="667">
        <f>AS61+AV61-AW61</f>
        <v>0</v>
      </c>
      <c r="AY61" s="668">
        <f>AU61-AX61</f>
        <v>0</v>
      </c>
      <c r="AZ61" s="665">
        <f>MOV_REESTRUTURAÇÃO_CJ_E_FC!$AG24</f>
        <v>0</v>
      </c>
      <c r="BA61" s="711">
        <v>0</v>
      </c>
      <c r="BB61" s="711">
        <v>0</v>
      </c>
      <c r="BC61" s="667">
        <f>AX61+BA61-BB61</f>
        <v>0</v>
      </c>
      <c r="BD61" s="668">
        <f>AZ61-BC61</f>
        <v>0</v>
      </c>
      <c r="BE61" s="665">
        <f>MOV_REESTRUTURAÇÃO_CJ_E_FC!$AJ24</f>
        <v>0</v>
      </c>
      <c r="BF61" s="711">
        <v>0</v>
      </c>
      <c r="BG61" s="711">
        <v>0</v>
      </c>
      <c r="BH61" s="667">
        <f>BC61+BF61-BG61</f>
        <v>0</v>
      </c>
      <c r="BI61" s="668">
        <f>BE61-BH61</f>
        <v>0</v>
      </c>
      <c r="BJ61" s="665">
        <f>MOV_REESTRUTURAÇÃO_CJ_E_FC!$AM24</f>
        <v>0</v>
      </c>
      <c r="BK61" s="711">
        <v>0</v>
      </c>
      <c r="BL61" s="711">
        <v>0</v>
      </c>
      <c r="BM61" s="667">
        <f>BH61+BK61-BL61</f>
        <v>0</v>
      </c>
      <c r="BN61" s="668">
        <f>BJ61-BM61</f>
        <v>0</v>
      </c>
      <c r="BO61" s="665">
        <f>BJ61</f>
        <v>0</v>
      </c>
      <c r="BP61" s="667">
        <f t="shared" ref="BP61:BQ64" si="62">BM61</f>
        <v>0</v>
      </c>
      <c r="BQ61" s="671">
        <f t="shared" si="62"/>
        <v>0</v>
      </c>
      <c r="BR61" s="712">
        <v>0</v>
      </c>
      <c r="BS61" s="598"/>
      <c r="BT61" s="616">
        <f>BP61+BQ61</f>
        <v>0</v>
      </c>
      <c r="BU61" s="624"/>
      <c r="BV61" s="598"/>
      <c r="BW61" s="598"/>
    </row>
    <row r="62" spans="1:75" hidden="1" x14ac:dyDescent="0.25">
      <c r="A62" s="673" t="s">
        <v>26</v>
      </c>
      <c r="B62" s="674"/>
      <c r="C62" s="675"/>
      <c r="D62" s="625">
        <v>0</v>
      </c>
      <c r="E62" s="625">
        <v>0</v>
      </c>
      <c r="F62" s="626">
        <f>D62-E62</f>
        <v>0</v>
      </c>
      <c r="G62" s="665">
        <f>MOV_REESTRUTURAÇÃO_CJ_E_FC!$F25</f>
        <v>0</v>
      </c>
      <c r="H62" s="711">
        <v>0</v>
      </c>
      <c r="I62" s="711">
        <v>0</v>
      </c>
      <c r="J62" s="629">
        <f>E62+H62-I62</f>
        <v>0</v>
      </c>
      <c r="K62" s="630">
        <f>G62-J62</f>
        <v>0</v>
      </c>
      <c r="L62" s="665">
        <f>MOV_REESTRUTURAÇÃO_CJ_E_FC!$I25</f>
        <v>0</v>
      </c>
      <c r="M62" s="711">
        <v>0</v>
      </c>
      <c r="N62" s="711">
        <v>0</v>
      </c>
      <c r="O62" s="629">
        <f>J62+M62-N62</f>
        <v>0</v>
      </c>
      <c r="P62" s="630">
        <f>L62-O62</f>
        <v>0</v>
      </c>
      <c r="Q62" s="665">
        <f>MOV_REESTRUTURAÇÃO_CJ_E_FC!$L25</f>
        <v>0</v>
      </c>
      <c r="R62" s="711">
        <v>0</v>
      </c>
      <c r="S62" s="711">
        <v>0</v>
      </c>
      <c r="T62" s="629">
        <f>O62+R62-S62</f>
        <v>0</v>
      </c>
      <c r="U62" s="630">
        <f>Q62-T62</f>
        <v>0</v>
      </c>
      <c r="V62" s="665">
        <f>MOV_REESTRUTURAÇÃO_CJ_E_FC!$O25</f>
        <v>0</v>
      </c>
      <c r="W62" s="711">
        <v>0</v>
      </c>
      <c r="X62" s="711">
        <v>0</v>
      </c>
      <c r="Y62" s="629">
        <f>T62+W62-X62</f>
        <v>0</v>
      </c>
      <c r="Z62" s="630">
        <f>V62-Y62</f>
        <v>0</v>
      </c>
      <c r="AA62" s="665">
        <f>MOV_REESTRUTURAÇÃO_CJ_E_FC!$R25</f>
        <v>0</v>
      </c>
      <c r="AB62" s="711">
        <v>0</v>
      </c>
      <c r="AC62" s="711">
        <v>0</v>
      </c>
      <c r="AD62" s="629">
        <f>Y62+AB62-AC62</f>
        <v>0</v>
      </c>
      <c r="AE62" s="630">
        <f>AA62-AD62</f>
        <v>0</v>
      </c>
      <c r="AF62" s="665">
        <f>MOV_REESTRUTURAÇÃO_CJ_E_FC!$U25</f>
        <v>0</v>
      </c>
      <c r="AG62" s="711">
        <v>0</v>
      </c>
      <c r="AH62" s="711">
        <v>0</v>
      </c>
      <c r="AI62" s="629">
        <f>AD62+AG62-AH62</f>
        <v>0</v>
      </c>
      <c r="AJ62" s="630">
        <f>AF62-AI62</f>
        <v>0</v>
      </c>
      <c r="AK62" s="665">
        <f>MOV_REESTRUTURAÇÃO_CJ_E_FC!$X25</f>
        <v>0</v>
      </c>
      <c r="AL62" s="711">
        <v>0</v>
      </c>
      <c r="AM62" s="711">
        <v>0</v>
      </c>
      <c r="AN62" s="629">
        <f>AI62+AL62-AM62</f>
        <v>0</v>
      </c>
      <c r="AO62" s="630">
        <f>AK62-AN62</f>
        <v>0</v>
      </c>
      <c r="AP62" s="665">
        <f>MOV_REESTRUTURAÇÃO_CJ_E_FC!$AA25</f>
        <v>0</v>
      </c>
      <c r="AQ62" s="711">
        <v>0</v>
      </c>
      <c r="AR62" s="711">
        <v>0</v>
      </c>
      <c r="AS62" s="629">
        <f>AN62+AQ62-AR62</f>
        <v>0</v>
      </c>
      <c r="AT62" s="630">
        <f>AP62-AS62</f>
        <v>0</v>
      </c>
      <c r="AU62" s="665">
        <f>MOV_REESTRUTURAÇÃO_CJ_E_FC!$AD25</f>
        <v>0</v>
      </c>
      <c r="AV62" s="711">
        <v>0</v>
      </c>
      <c r="AW62" s="711">
        <v>0</v>
      </c>
      <c r="AX62" s="629">
        <f>AS62+AV62-AW62</f>
        <v>0</v>
      </c>
      <c r="AY62" s="630">
        <f>AU62-AX62</f>
        <v>0</v>
      </c>
      <c r="AZ62" s="665">
        <f>MOV_REESTRUTURAÇÃO_CJ_E_FC!$AG25</f>
        <v>0</v>
      </c>
      <c r="BA62" s="711">
        <v>0</v>
      </c>
      <c r="BB62" s="711">
        <v>0</v>
      </c>
      <c r="BC62" s="629">
        <f>AX62+BA62-BB62</f>
        <v>0</v>
      </c>
      <c r="BD62" s="630">
        <f>AZ62-BC62</f>
        <v>0</v>
      </c>
      <c r="BE62" s="665">
        <f>MOV_REESTRUTURAÇÃO_CJ_E_FC!$AJ25</f>
        <v>0</v>
      </c>
      <c r="BF62" s="711">
        <v>0</v>
      </c>
      <c r="BG62" s="711">
        <v>0</v>
      </c>
      <c r="BH62" s="629">
        <f>BC62+BF62-BG62</f>
        <v>0</v>
      </c>
      <c r="BI62" s="630">
        <f>BE62-BH62</f>
        <v>0</v>
      </c>
      <c r="BJ62" s="665">
        <f>MOV_REESTRUTURAÇÃO_CJ_E_FC!$AM25</f>
        <v>0</v>
      </c>
      <c r="BK62" s="711">
        <v>0</v>
      </c>
      <c r="BL62" s="711">
        <v>0</v>
      </c>
      <c r="BM62" s="629">
        <f>BH62+BK62-BL62</f>
        <v>0</v>
      </c>
      <c r="BN62" s="630">
        <f>BJ62-BM62</f>
        <v>0</v>
      </c>
      <c r="BO62" s="627">
        <f>BJ62</f>
        <v>0</v>
      </c>
      <c r="BP62" s="629">
        <f t="shared" si="62"/>
        <v>0</v>
      </c>
      <c r="BQ62" s="678">
        <f t="shared" si="62"/>
        <v>0</v>
      </c>
      <c r="BR62" s="713">
        <v>0</v>
      </c>
      <c r="BS62" s="598"/>
      <c r="BT62" s="616">
        <f>BP62+BQ62</f>
        <v>0</v>
      </c>
      <c r="BU62" s="624"/>
      <c r="BV62" s="598"/>
      <c r="BW62" s="598"/>
    </row>
    <row r="63" spans="1:75" hidden="1" x14ac:dyDescent="0.25">
      <c r="A63" s="673" t="s">
        <v>27</v>
      </c>
      <c r="B63" s="674"/>
      <c r="C63" s="675"/>
      <c r="D63" s="625">
        <v>0</v>
      </c>
      <c r="E63" s="625">
        <v>0</v>
      </c>
      <c r="F63" s="626">
        <f>D63-E63</f>
        <v>0</v>
      </c>
      <c r="G63" s="665">
        <f>MOV_REESTRUTURAÇÃO_CJ_E_FC!$F26</f>
        <v>0</v>
      </c>
      <c r="H63" s="711">
        <v>0</v>
      </c>
      <c r="I63" s="711">
        <v>0</v>
      </c>
      <c r="J63" s="629">
        <f>E63+H63-I63</f>
        <v>0</v>
      </c>
      <c r="K63" s="630">
        <f>G63-J63</f>
        <v>0</v>
      </c>
      <c r="L63" s="665">
        <f>MOV_REESTRUTURAÇÃO_CJ_E_FC!$I26</f>
        <v>0</v>
      </c>
      <c r="M63" s="711">
        <v>0</v>
      </c>
      <c r="N63" s="711">
        <v>0</v>
      </c>
      <c r="O63" s="629">
        <f>J63+M63-N63</f>
        <v>0</v>
      </c>
      <c r="P63" s="630">
        <f>L63-O63</f>
        <v>0</v>
      </c>
      <c r="Q63" s="665">
        <f>MOV_REESTRUTURAÇÃO_CJ_E_FC!$L26</f>
        <v>0</v>
      </c>
      <c r="R63" s="711">
        <v>0</v>
      </c>
      <c r="S63" s="711">
        <v>0</v>
      </c>
      <c r="T63" s="629">
        <f>O63+R63-S63</f>
        <v>0</v>
      </c>
      <c r="U63" s="630">
        <f>Q63-T63</f>
        <v>0</v>
      </c>
      <c r="V63" s="665">
        <f>MOV_REESTRUTURAÇÃO_CJ_E_FC!$O26</f>
        <v>0</v>
      </c>
      <c r="W63" s="711">
        <v>0</v>
      </c>
      <c r="X63" s="711">
        <v>0</v>
      </c>
      <c r="Y63" s="629">
        <f>T63+W63-X63</f>
        <v>0</v>
      </c>
      <c r="Z63" s="630">
        <f>V63-Y63</f>
        <v>0</v>
      </c>
      <c r="AA63" s="665">
        <f>MOV_REESTRUTURAÇÃO_CJ_E_FC!$R26</f>
        <v>0</v>
      </c>
      <c r="AB63" s="711">
        <v>0</v>
      </c>
      <c r="AC63" s="711">
        <v>0</v>
      </c>
      <c r="AD63" s="629">
        <f>Y63+AB63-AC63</f>
        <v>0</v>
      </c>
      <c r="AE63" s="630">
        <f>AA63-AD63</f>
        <v>0</v>
      </c>
      <c r="AF63" s="665">
        <f>MOV_REESTRUTURAÇÃO_CJ_E_FC!$U26</f>
        <v>0</v>
      </c>
      <c r="AG63" s="711">
        <v>0</v>
      </c>
      <c r="AH63" s="711">
        <v>0</v>
      </c>
      <c r="AI63" s="629">
        <f>AD63+AG63-AH63</f>
        <v>0</v>
      </c>
      <c r="AJ63" s="630">
        <f>AF63-AI63</f>
        <v>0</v>
      </c>
      <c r="AK63" s="665">
        <f>MOV_REESTRUTURAÇÃO_CJ_E_FC!$X26</f>
        <v>0</v>
      </c>
      <c r="AL63" s="711">
        <v>0</v>
      </c>
      <c r="AM63" s="711">
        <v>0</v>
      </c>
      <c r="AN63" s="629">
        <f>AI63+AL63-AM63</f>
        <v>0</v>
      </c>
      <c r="AO63" s="630">
        <f>AK63-AN63</f>
        <v>0</v>
      </c>
      <c r="AP63" s="665">
        <f>MOV_REESTRUTURAÇÃO_CJ_E_FC!$AA26</f>
        <v>0</v>
      </c>
      <c r="AQ63" s="711">
        <v>0</v>
      </c>
      <c r="AR63" s="711">
        <v>0</v>
      </c>
      <c r="AS63" s="629">
        <f>AN63+AQ63-AR63</f>
        <v>0</v>
      </c>
      <c r="AT63" s="630">
        <f>AP63-AS63</f>
        <v>0</v>
      </c>
      <c r="AU63" s="665">
        <f>MOV_REESTRUTURAÇÃO_CJ_E_FC!$AD26</f>
        <v>0</v>
      </c>
      <c r="AV63" s="711">
        <v>0</v>
      </c>
      <c r="AW63" s="711">
        <v>0</v>
      </c>
      <c r="AX63" s="629">
        <f>AS63+AV63-AW63</f>
        <v>0</v>
      </c>
      <c r="AY63" s="630">
        <f>AU63-AX63</f>
        <v>0</v>
      </c>
      <c r="AZ63" s="665">
        <f>MOV_REESTRUTURAÇÃO_CJ_E_FC!$AG26</f>
        <v>0</v>
      </c>
      <c r="BA63" s="711">
        <v>0</v>
      </c>
      <c r="BB63" s="711">
        <v>0</v>
      </c>
      <c r="BC63" s="629">
        <f>AX63+BA63-BB63</f>
        <v>0</v>
      </c>
      <c r="BD63" s="630">
        <f>AZ63-BC63</f>
        <v>0</v>
      </c>
      <c r="BE63" s="665">
        <f>MOV_REESTRUTURAÇÃO_CJ_E_FC!$AJ26</f>
        <v>0</v>
      </c>
      <c r="BF63" s="711">
        <v>0</v>
      </c>
      <c r="BG63" s="711">
        <v>0</v>
      </c>
      <c r="BH63" s="629">
        <f>BC63+BF63-BG63</f>
        <v>0</v>
      </c>
      <c r="BI63" s="630">
        <f>BE63-BH63</f>
        <v>0</v>
      </c>
      <c r="BJ63" s="665">
        <f>MOV_REESTRUTURAÇÃO_CJ_E_FC!$AM26</f>
        <v>0</v>
      </c>
      <c r="BK63" s="711">
        <v>0</v>
      </c>
      <c r="BL63" s="711">
        <v>0</v>
      </c>
      <c r="BM63" s="629">
        <f>BH63+BK63-BL63</f>
        <v>0</v>
      </c>
      <c r="BN63" s="630">
        <f>BJ63-BM63</f>
        <v>0</v>
      </c>
      <c r="BO63" s="627">
        <f>BJ63</f>
        <v>0</v>
      </c>
      <c r="BP63" s="629">
        <f t="shared" si="62"/>
        <v>0</v>
      </c>
      <c r="BQ63" s="678">
        <f t="shared" si="62"/>
        <v>0</v>
      </c>
      <c r="BR63" s="713">
        <v>0</v>
      </c>
      <c r="BS63" s="598"/>
      <c r="BT63" s="616">
        <f>BP63+BQ63</f>
        <v>0</v>
      </c>
      <c r="BU63" s="624"/>
      <c r="BV63" s="598"/>
      <c r="BW63" s="598"/>
    </row>
    <row r="64" spans="1:75" hidden="1" x14ac:dyDescent="0.25">
      <c r="A64" s="683" t="s">
        <v>28</v>
      </c>
      <c r="B64" s="684"/>
      <c r="C64" s="685"/>
      <c r="D64" s="625">
        <v>0</v>
      </c>
      <c r="E64" s="625">
        <v>0</v>
      </c>
      <c r="F64" s="626">
        <f>D64-E64</f>
        <v>0</v>
      </c>
      <c r="G64" s="665">
        <f>MOV_REESTRUTURAÇÃO_CJ_E_FC!$F27</f>
        <v>0</v>
      </c>
      <c r="H64" s="711">
        <v>0</v>
      </c>
      <c r="I64" s="711">
        <v>0</v>
      </c>
      <c r="J64" s="629">
        <f>E64+H64-I64</f>
        <v>0</v>
      </c>
      <c r="K64" s="630">
        <f>G64-J64</f>
        <v>0</v>
      </c>
      <c r="L64" s="665">
        <f>MOV_REESTRUTURAÇÃO_CJ_E_FC!$I27</f>
        <v>0</v>
      </c>
      <c r="M64" s="711">
        <v>0</v>
      </c>
      <c r="N64" s="711">
        <v>0</v>
      </c>
      <c r="O64" s="629">
        <f>J64+M64-N64</f>
        <v>0</v>
      </c>
      <c r="P64" s="630">
        <f>L64-O64</f>
        <v>0</v>
      </c>
      <c r="Q64" s="665">
        <f>MOV_REESTRUTURAÇÃO_CJ_E_FC!$L27</f>
        <v>0</v>
      </c>
      <c r="R64" s="711">
        <v>0</v>
      </c>
      <c r="S64" s="711">
        <v>0</v>
      </c>
      <c r="T64" s="629">
        <f>O64+R64-S64</f>
        <v>0</v>
      </c>
      <c r="U64" s="630">
        <f>Q64-T64</f>
        <v>0</v>
      </c>
      <c r="V64" s="665">
        <f>MOV_REESTRUTURAÇÃO_CJ_E_FC!$O27</f>
        <v>0</v>
      </c>
      <c r="W64" s="711">
        <v>0</v>
      </c>
      <c r="X64" s="711">
        <v>0</v>
      </c>
      <c r="Y64" s="629">
        <f>T64+W64-X64</f>
        <v>0</v>
      </c>
      <c r="Z64" s="630">
        <f>V64-Y64</f>
        <v>0</v>
      </c>
      <c r="AA64" s="665">
        <f>MOV_REESTRUTURAÇÃO_CJ_E_FC!$R27</f>
        <v>0</v>
      </c>
      <c r="AB64" s="711">
        <v>0</v>
      </c>
      <c r="AC64" s="711">
        <v>0</v>
      </c>
      <c r="AD64" s="629">
        <f>Y64+AB64-AC64</f>
        <v>0</v>
      </c>
      <c r="AE64" s="630">
        <f>AA64-AD64</f>
        <v>0</v>
      </c>
      <c r="AF64" s="665">
        <f>MOV_REESTRUTURAÇÃO_CJ_E_FC!$U27</f>
        <v>0</v>
      </c>
      <c r="AG64" s="711">
        <v>0</v>
      </c>
      <c r="AH64" s="711">
        <v>0</v>
      </c>
      <c r="AI64" s="629">
        <f>AD64+AG64-AH64</f>
        <v>0</v>
      </c>
      <c r="AJ64" s="630">
        <f>AF64-AI64</f>
        <v>0</v>
      </c>
      <c r="AK64" s="665">
        <f>MOV_REESTRUTURAÇÃO_CJ_E_FC!$X27</f>
        <v>0</v>
      </c>
      <c r="AL64" s="711">
        <v>0</v>
      </c>
      <c r="AM64" s="711">
        <v>0</v>
      </c>
      <c r="AN64" s="629">
        <f>AI64+AL64-AM64</f>
        <v>0</v>
      </c>
      <c r="AO64" s="630">
        <f>AK64-AN64</f>
        <v>0</v>
      </c>
      <c r="AP64" s="665">
        <f>MOV_REESTRUTURAÇÃO_CJ_E_FC!$AA27</f>
        <v>0</v>
      </c>
      <c r="AQ64" s="711">
        <v>0</v>
      </c>
      <c r="AR64" s="711">
        <v>0</v>
      </c>
      <c r="AS64" s="629">
        <f>AN64+AQ64-AR64</f>
        <v>0</v>
      </c>
      <c r="AT64" s="630">
        <f>AP64-AS64</f>
        <v>0</v>
      </c>
      <c r="AU64" s="665">
        <f>MOV_REESTRUTURAÇÃO_CJ_E_FC!$AD27</f>
        <v>0</v>
      </c>
      <c r="AV64" s="711">
        <v>0</v>
      </c>
      <c r="AW64" s="711">
        <v>0</v>
      </c>
      <c r="AX64" s="629">
        <f>AS64+AV64-AW64</f>
        <v>0</v>
      </c>
      <c r="AY64" s="630">
        <f>AU64-AX64</f>
        <v>0</v>
      </c>
      <c r="AZ64" s="665">
        <f>MOV_REESTRUTURAÇÃO_CJ_E_FC!$AG27</f>
        <v>0</v>
      </c>
      <c r="BA64" s="711">
        <v>0</v>
      </c>
      <c r="BB64" s="711">
        <v>0</v>
      </c>
      <c r="BC64" s="629">
        <f>AX64+BA64-BB64</f>
        <v>0</v>
      </c>
      <c r="BD64" s="630">
        <f>AZ64-BC64</f>
        <v>0</v>
      </c>
      <c r="BE64" s="665">
        <f>MOV_REESTRUTURAÇÃO_CJ_E_FC!$AJ27</f>
        <v>0</v>
      </c>
      <c r="BF64" s="711">
        <v>0</v>
      </c>
      <c r="BG64" s="711">
        <v>0</v>
      </c>
      <c r="BH64" s="629">
        <f>BC64+BF64-BG64</f>
        <v>0</v>
      </c>
      <c r="BI64" s="630">
        <f>BE64-BH64</f>
        <v>0</v>
      </c>
      <c r="BJ64" s="665">
        <f>MOV_REESTRUTURAÇÃO_CJ_E_FC!$AM27</f>
        <v>0</v>
      </c>
      <c r="BK64" s="711">
        <v>0</v>
      </c>
      <c r="BL64" s="711">
        <v>0</v>
      </c>
      <c r="BM64" s="629">
        <f>BH64+BK64-BL64</f>
        <v>0</v>
      </c>
      <c r="BN64" s="630">
        <f>BJ64-BM64</f>
        <v>0</v>
      </c>
      <c r="BO64" s="627">
        <f>BJ64</f>
        <v>0</v>
      </c>
      <c r="BP64" s="629">
        <f t="shared" si="62"/>
        <v>0</v>
      </c>
      <c r="BQ64" s="678">
        <f t="shared" si="62"/>
        <v>0</v>
      </c>
      <c r="BR64" s="714">
        <v>0</v>
      </c>
      <c r="BS64" s="598"/>
      <c r="BT64" s="616">
        <f>BP64+BQ64</f>
        <v>0</v>
      </c>
      <c r="BU64" s="624"/>
      <c r="BV64" s="598"/>
      <c r="BW64" s="598"/>
    </row>
    <row r="65" spans="1:75" hidden="1" x14ac:dyDescent="0.25">
      <c r="A65" s="642" t="s">
        <v>29</v>
      </c>
      <c r="B65" s="643"/>
      <c r="C65" s="661"/>
      <c r="D65" s="640">
        <f t="shared" ref="D65:AI65" si="63">SUM(D61:D64)</f>
        <v>0</v>
      </c>
      <c r="E65" s="640">
        <f t="shared" si="63"/>
        <v>0</v>
      </c>
      <c r="F65" s="640">
        <f t="shared" si="63"/>
        <v>0</v>
      </c>
      <c r="G65" s="640">
        <f t="shared" si="63"/>
        <v>0</v>
      </c>
      <c r="H65" s="640">
        <f t="shared" si="63"/>
        <v>0</v>
      </c>
      <c r="I65" s="640">
        <f t="shared" si="63"/>
        <v>0</v>
      </c>
      <c r="J65" s="640">
        <f t="shared" si="63"/>
        <v>0</v>
      </c>
      <c r="K65" s="640">
        <f t="shared" si="63"/>
        <v>0</v>
      </c>
      <c r="L65" s="640">
        <f t="shared" si="63"/>
        <v>0</v>
      </c>
      <c r="M65" s="640">
        <f t="shared" si="63"/>
        <v>0</v>
      </c>
      <c r="N65" s="640">
        <f t="shared" si="63"/>
        <v>0</v>
      </c>
      <c r="O65" s="640">
        <f t="shared" si="63"/>
        <v>0</v>
      </c>
      <c r="P65" s="640">
        <f t="shared" si="63"/>
        <v>0</v>
      </c>
      <c r="Q65" s="640">
        <f t="shared" si="63"/>
        <v>0</v>
      </c>
      <c r="R65" s="640">
        <f t="shared" si="63"/>
        <v>0</v>
      </c>
      <c r="S65" s="640">
        <f t="shared" si="63"/>
        <v>0</v>
      </c>
      <c r="T65" s="640">
        <f t="shared" si="63"/>
        <v>0</v>
      </c>
      <c r="U65" s="640">
        <f t="shared" si="63"/>
        <v>0</v>
      </c>
      <c r="V65" s="640">
        <f t="shared" si="63"/>
        <v>0</v>
      </c>
      <c r="W65" s="640">
        <f t="shared" si="63"/>
        <v>0</v>
      </c>
      <c r="X65" s="640">
        <f t="shared" si="63"/>
        <v>0</v>
      </c>
      <c r="Y65" s="640">
        <f t="shared" si="63"/>
        <v>0</v>
      </c>
      <c r="Z65" s="640">
        <f t="shared" si="63"/>
        <v>0</v>
      </c>
      <c r="AA65" s="640">
        <f t="shared" si="63"/>
        <v>0</v>
      </c>
      <c r="AB65" s="640">
        <f t="shared" si="63"/>
        <v>0</v>
      </c>
      <c r="AC65" s="640">
        <f t="shared" si="63"/>
        <v>0</v>
      </c>
      <c r="AD65" s="640">
        <f t="shared" si="63"/>
        <v>0</v>
      </c>
      <c r="AE65" s="640">
        <f t="shared" si="63"/>
        <v>0</v>
      </c>
      <c r="AF65" s="640">
        <f t="shared" si="63"/>
        <v>0</v>
      </c>
      <c r="AG65" s="640">
        <f t="shared" si="63"/>
        <v>0</v>
      </c>
      <c r="AH65" s="640">
        <f t="shared" si="63"/>
        <v>0</v>
      </c>
      <c r="AI65" s="640">
        <f t="shared" si="63"/>
        <v>0</v>
      </c>
      <c r="AJ65" s="640">
        <f t="shared" ref="AJ65:BO65" si="64">SUM(AJ61:AJ64)</f>
        <v>0</v>
      </c>
      <c r="AK65" s="640">
        <f t="shared" si="64"/>
        <v>0</v>
      </c>
      <c r="AL65" s="640">
        <f t="shared" si="64"/>
        <v>0</v>
      </c>
      <c r="AM65" s="640">
        <f t="shared" si="64"/>
        <v>0</v>
      </c>
      <c r="AN65" s="640">
        <f t="shared" si="64"/>
        <v>0</v>
      </c>
      <c r="AO65" s="640">
        <f t="shared" si="64"/>
        <v>0</v>
      </c>
      <c r="AP65" s="640">
        <f t="shared" si="64"/>
        <v>0</v>
      </c>
      <c r="AQ65" s="640">
        <f t="shared" si="64"/>
        <v>0</v>
      </c>
      <c r="AR65" s="640">
        <f t="shared" si="64"/>
        <v>0</v>
      </c>
      <c r="AS65" s="640">
        <f t="shared" si="64"/>
        <v>0</v>
      </c>
      <c r="AT65" s="640">
        <f t="shared" si="64"/>
        <v>0</v>
      </c>
      <c r="AU65" s="640">
        <f t="shared" si="64"/>
        <v>0</v>
      </c>
      <c r="AV65" s="640">
        <f t="shared" si="64"/>
        <v>0</v>
      </c>
      <c r="AW65" s="640">
        <f t="shared" si="64"/>
        <v>0</v>
      </c>
      <c r="AX65" s="640">
        <f t="shared" si="64"/>
        <v>0</v>
      </c>
      <c r="AY65" s="640">
        <f t="shared" si="64"/>
        <v>0</v>
      </c>
      <c r="AZ65" s="640">
        <f t="shared" si="64"/>
        <v>0</v>
      </c>
      <c r="BA65" s="640">
        <f t="shared" si="64"/>
        <v>0</v>
      </c>
      <c r="BB65" s="640">
        <f t="shared" si="64"/>
        <v>0</v>
      </c>
      <c r="BC65" s="640">
        <f t="shared" si="64"/>
        <v>0</v>
      </c>
      <c r="BD65" s="640">
        <f t="shared" si="64"/>
        <v>0</v>
      </c>
      <c r="BE65" s="640">
        <f t="shared" si="64"/>
        <v>0</v>
      </c>
      <c r="BF65" s="640">
        <f t="shared" si="64"/>
        <v>0</v>
      </c>
      <c r="BG65" s="640">
        <f t="shared" si="64"/>
        <v>0</v>
      </c>
      <c r="BH65" s="640">
        <f t="shared" si="64"/>
        <v>0</v>
      </c>
      <c r="BI65" s="640">
        <f t="shared" si="64"/>
        <v>0</v>
      </c>
      <c r="BJ65" s="640">
        <f t="shared" si="64"/>
        <v>0</v>
      </c>
      <c r="BK65" s="640">
        <f t="shared" si="64"/>
        <v>0</v>
      </c>
      <c r="BL65" s="640">
        <f t="shared" si="64"/>
        <v>0</v>
      </c>
      <c r="BM65" s="640">
        <f t="shared" si="64"/>
        <v>0</v>
      </c>
      <c r="BN65" s="640">
        <f t="shared" si="64"/>
        <v>0</v>
      </c>
      <c r="BO65" s="640">
        <f t="shared" si="64"/>
        <v>0</v>
      </c>
      <c r="BP65" s="640">
        <f t="shared" ref="BP65:CU65" si="65">SUM(BP61:BP64)</f>
        <v>0</v>
      </c>
      <c r="BQ65" s="640">
        <f t="shared" si="65"/>
        <v>0</v>
      </c>
      <c r="BR65" s="641">
        <f t="shared" si="65"/>
        <v>0</v>
      </c>
      <c r="BS65" s="598"/>
      <c r="BT65" s="616">
        <f>SUM(BT61:BT64)</f>
        <v>0</v>
      </c>
      <c r="BU65" s="624"/>
      <c r="BV65" s="598"/>
      <c r="BW65" s="598"/>
    </row>
    <row r="66" spans="1:75" hidden="1" x14ac:dyDescent="0.25">
      <c r="A66" s="662" t="s">
        <v>30</v>
      </c>
      <c r="B66" s="663"/>
      <c r="C66" s="664"/>
      <c r="D66" s="625">
        <v>0</v>
      </c>
      <c r="E66" s="625">
        <v>0</v>
      </c>
      <c r="F66" s="626">
        <f t="shared" ref="F66:F71" si="66">D66-E66</f>
        <v>0</v>
      </c>
      <c r="G66" s="627">
        <f>MOV_REESTRUTURAÇÃO_CJ_E_FC!$F29</f>
        <v>0</v>
      </c>
      <c r="H66" s="711">
        <v>0</v>
      </c>
      <c r="I66" s="711">
        <v>0</v>
      </c>
      <c r="J66" s="629">
        <f t="shared" ref="J66:J71" si="67">E66+H66-I66</f>
        <v>0</v>
      </c>
      <c r="K66" s="630">
        <f t="shared" ref="K66:K71" si="68">G66-J66</f>
        <v>0</v>
      </c>
      <c r="L66" s="627">
        <f>MOV_REESTRUTURAÇÃO_CJ_E_FC!$I29</f>
        <v>0</v>
      </c>
      <c r="M66" s="711">
        <v>0</v>
      </c>
      <c r="N66" s="711">
        <v>0</v>
      </c>
      <c r="O66" s="629">
        <f t="shared" ref="O66:O71" si="69">J66+M66-N66</f>
        <v>0</v>
      </c>
      <c r="P66" s="630">
        <f t="shared" ref="P66:P71" si="70">L66-O66</f>
        <v>0</v>
      </c>
      <c r="Q66" s="627">
        <f>MOV_REESTRUTURAÇÃO_CJ_E_FC!$L29</f>
        <v>0</v>
      </c>
      <c r="R66" s="711">
        <v>0</v>
      </c>
      <c r="S66" s="711">
        <v>0</v>
      </c>
      <c r="T66" s="629">
        <f t="shared" ref="T66:T71" si="71">O66+R66-S66</f>
        <v>0</v>
      </c>
      <c r="U66" s="630">
        <f t="shared" ref="U66:U71" si="72">Q66-T66</f>
        <v>0</v>
      </c>
      <c r="V66" s="627">
        <f>MOV_REESTRUTURAÇÃO_CJ_E_FC!$O29</f>
        <v>0</v>
      </c>
      <c r="W66" s="711">
        <v>0</v>
      </c>
      <c r="X66" s="711">
        <v>0</v>
      </c>
      <c r="Y66" s="629">
        <f t="shared" ref="Y66:Y71" si="73">T66+W66-X66</f>
        <v>0</v>
      </c>
      <c r="Z66" s="630">
        <f t="shared" ref="Z66:Z71" si="74">V66-Y66</f>
        <v>0</v>
      </c>
      <c r="AA66" s="627">
        <f>MOV_REESTRUTURAÇÃO_CJ_E_FC!$R29</f>
        <v>0</v>
      </c>
      <c r="AB66" s="711">
        <v>0</v>
      </c>
      <c r="AC66" s="711">
        <v>0</v>
      </c>
      <c r="AD66" s="629">
        <f t="shared" ref="AD66:AD71" si="75">Y66+AB66-AC66</f>
        <v>0</v>
      </c>
      <c r="AE66" s="630">
        <f t="shared" ref="AE66:AE71" si="76">AA66-AD66</f>
        <v>0</v>
      </c>
      <c r="AF66" s="627">
        <f>MOV_REESTRUTURAÇÃO_CJ_E_FC!$U29</f>
        <v>0</v>
      </c>
      <c r="AG66" s="711">
        <v>0</v>
      </c>
      <c r="AH66" s="711">
        <v>0</v>
      </c>
      <c r="AI66" s="629">
        <f t="shared" ref="AI66:AI71" si="77">AD66+AG66-AH66</f>
        <v>0</v>
      </c>
      <c r="AJ66" s="630">
        <f t="shared" ref="AJ66:AJ71" si="78">AF66-AI66</f>
        <v>0</v>
      </c>
      <c r="AK66" s="627">
        <f>MOV_REESTRUTURAÇÃO_CJ_E_FC!$X29</f>
        <v>0</v>
      </c>
      <c r="AL66" s="711">
        <v>0</v>
      </c>
      <c r="AM66" s="711">
        <v>0</v>
      </c>
      <c r="AN66" s="629">
        <f t="shared" ref="AN66:AN71" si="79">AI66+AL66-AM66</f>
        <v>0</v>
      </c>
      <c r="AO66" s="630">
        <f t="shared" ref="AO66:AO71" si="80">AK66-AN66</f>
        <v>0</v>
      </c>
      <c r="AP66" s="627">
        <f>MOV_REESTRUTURAÇÃO_CJ_E_FC!$AA29</f>
        <v>0</v>
      </c>
      <c r="AQ66" s="711">
        <v>0</v>
      </c>
      <c r="AR66" s="711">
        <v>0</v>
      </c>
      <c r="AS66" s="629">
        <f t="shared" ref="AS66:AS71" si="81">AN66+AQ66-AR66</f>
        <v>0</v>
      </c>
      <c r="AT66" s="630">
        <f t="shared" ref="AT66:AT71" si="82">AP66-AS66</f>
        <v>0</v>
      </c>
      <c r="AU66" s="627">
        <f>MOV_REESTRUTURAÇÃO_CJ_E_FC!$AD29</f>
        <v>0</v>
      </c>
      <c r="AV66" s="711">
        <v>0</v>
      </c>
      <c r="AW66" s="711">
        <v>0</v>
      </c>
      <c r="AX66" s="629">
        <f t="shared" ref="AX66:AX71" si="83">AS66+AV66-AW66</f>
        <v>0</v>
      </c>
      <c r="AY66" s="630">
        <f t="shared" ref="AY66:AY71" si="84">AU66-AX66</f>
        <v>0</v>
      </c>
      <c r="AZ66" s="627">
        <f>MOV_REESTRUTURAÇÃO_CJ_E_FC!$AG29</f>
        <v>0</v>
      </c>
      <c r="BA66" s="711">
        <v>0</v>
      </c>
      <c r="BB66" s="711">
        <v>0</v>
      </c>
      <c r="BC66" s="629">
        <f t="shared" ref="BC66:BC71" si="85">AX66+BA66-BB66</f>
        <v>0</v>
      </c>
      <c r="BD66" s="630">
        <f t="shared" ref="BD66:BD71" si="86">AZ66-BC66</f>
        <v>0</v>
      </c>
      <c r="BE66" s="627">
        <f>MOV_REESTRUTURAÇÃO_CJ_E_FC!$AJ29</f>
        <v>0</v>
      </c>
      <c r="BF66" s="711">
        <v>0</v>
      </c>
      <c r="BG66" s="711">
        <v>0</v>
      </c>
      <c r="BH66" s="629">
        <f t="shared" ref="BH66:BH71" si="87">BC66+BF66-BG66</f>
        <v>0</v>
      </c>
      <c r="BI66" s="630">
        <f t="shared" ref="BI66:BI71" si="88">BE66-BH66</f>
        <v>0</v>
      </c>
      <c r="BJ66" s="627">
        <f>MOV_REESTRUTURAÇÃO_CJ_E_FC!$AM29</f>
        <v>0</v>
      </c>
      <c r="BK66" s="711">
        <v>0</v>
      </c>
      <c r="BL66" s="711">
        <v>0</v>
      </c>
      <c r="BM66" s="629">
        <f t="shared" ref="BM66:BM71" si="89">BH66+BK66-BL66</f>
        <v>0</v>
      </c>
      <c r="BN66" s="630">
        <f t="shared" ref="BN66:BN71" si="90">BJ66-BM66</f>
        <v>0</v>
      </c>
      <c r="BO66" s="627">
        <f t="shared" ref="BO66:BO71" si="91">BJ66</f>
        <v>0</v>
      </c>
      <c r="BP66" s="629">
        <f t="shared" ref="BP66:BQ71" si="92">BM66</f>
        <v>0</v>
      </c>
      <c r="BQ66" s="629">
        <f t="shared" si="92"/>
        <v>0</v>
      </c>
      <c r="BR66" s="715">
        <v>0</v>
      </c>
      <c r="BS66" s="598"/>
      <c r="BT66" s="616">
        <f t="shared" ref="BT66:BT71" si="93">BP66+BQ66</f>
        <v>0</v>
      </c>
      <c r="BU66" s="624"/>
      <c r="BV66" s="598"/>
      <c r="BW66" s="598"/>
    </row>
    <row r="67" spans="1:75" hidden="1" x14ac:dyDescent="0.25">
      <c r="A67" s="673" t="s">
        <v>31</v>
      </c>
      <c r="B67" s="674"/>
      <c r="C67" s="675"/>
      <c r="D67" s="625">
        <v>0</v>
      </c>
      <c r="E67" s="625">
        <v>0</v>
      </c>
      <c r="F67" s="626">
        <f t="shared" si="66"/>
        <v>0</v>
      </c>
      <c r="G67" s="627">
        <f>MOV_REESTRUTURAÇÃO_CJ_E_FC!$F30</f>
        <v>0</v>
      </c>
      <c r="H67" s="711">
        <v>0</v>
      </c>
      <c r="I67" s="711">
        <v>0</v>
      </c>
      <c r="J67" s="629">
        <f t="shared" si="67"/>
        <v>0</v>
      </c>
      <c r="K67" s="630">
        <f t="shared" si="68"/>
        <v>0</v>
      </c>
      <c r="L67" s="627">
        <f>MOV_REESTRUTURAÇÃO_CJ_E_FC!$I30</f>
        <v>0</v>
      </c>
      <c r="M67" s="711">
        <v>0</v>
      </c>
      <c r="N67" s="711">
        <v>0</v>
      </c>
      <c r="O67" s="629">
        <f t="shared" si="69"/>
        <v>0</v>
      </c>
      <c r="P67" s="630">
        <f t="shared" si="70"/>
        <v>0</v>
      </c>
      <c r="Q67" s="627">
        <f>MOV_REESTRUTURAÇÃO_CJ_E_FC!$L30</f>
        <v>0</v>
      </c>
      <c r="R67" s="711">
        <v>0</v>
      </c>
      <c r="S67" s="711">
        <v>0</v>
      </c>
      <c r="T67" s="629">
        <f t="shared" si="71"/>
        <v>0</v>
      </c>
      <c r="U67" s="630">
        <f t="shared" si="72"/>
        <v>0</v>
      </c>
      <c r="V67" s="627">
        <f>MOV_REESTRUTURAÇÃO_CJ_E_FC!$O30</f>
        <v>0</v>
      </c>
      <c r="W67" s="711">
        <v>0</v>
      </c>
      <c r="X67" s="711">
        <v>0</v>
      </c>
      <c r="Y67" s="629">
        <f t="shared" si="73"/>
        <v>0</v>
      </c>
      <c r="Z67" s="630">
        <f t="shared" si="74"/>
        <v>0</v>
      </c>
      <c r="AA67" s="627">
        <f>MOV_REESTRUTURAÇÃO_CJ_E_FC!$R30</f>
        <v>0</v>
      </c>
      <c r="AB67" s="711">
        <v>0</v>
      </c>
      <c r="AC67" s="711">
        <v>0</v>
      </c>
      <c r="AD67" s="629">
        <f t="shared" si="75"/>
        <v>0</v>
      </c>
      <c r="AE67" s="630">
        <f t="shared" si="76"/>
        <v>0</v>
      </c>
      <c r="AF67" s="627">
        <f>MOV_REESTRUTURAÇÃO_CJ_E_FC!$U30</f>
        <v>0</v>
      </c>
      <c r="AG67" s="711">
        <v>0</v>
      </c>
      <c r="AH67" s="711">
        <v>0</v>
      </c>
      <c r="AI67" s="629">
        <f t="shared" si="77"/>
        <v>0</v>
      </c>
      <c r="AJ67" s="630">
        <f t="shared" si="78"/>
        <v>0</v>
      </c>
      <c r="AK67" s="627">
        <f>MOV_REESTRUTURAÇÃO_CJ_E_FC!$X30</f>
        <v>0</v>
      </c>
      <c r="AL67" s="711">
        <v>0</v>
      </c>
      <c r="AM67" s="711">
        <v>0</v>
      </c>
      <c r="AN67" s="629">
        <f t="shared" si="79"/>
        <v>0</v>
      </c>
      <c r="AO67" s="630">
        <f t="shared" si="80"/>
        <v>0</v>
      </c>
      <c r="AP67" s="627">
        <f>MOV_REESTRUTURAÇÃO_CJ_E_FC!$AA30</f>
        <v>0</v>
      </c>
      <c r="AQ67" s="711">
        <v>0</v>
      </c>
      <c r="AR67" s="711">
        <v>0</v>
      </c>
      <c r="AS67" s="629">
        <f t="shared" si="81"/>
        <v>0</v>
      </c>
      <c r="AT67" s="630">
        <f t="shared" si="82"/>
        <v>0</v>
      </c>
      <c r="AU67" s="627">
        <f>MOV_REESTRUTURAÇÃO_CJ_E_FC!$AD30</f>
        <v>0</v>
      </c>
      <c r="AV67" s="711">
        <v>0</v>
      </c>
      <c r="AW67" s="711">
        <v>0</v>
      </c>
      <c r="AX67" s="629">
        <f t="shared" si="83"/>
        <v>0</v>
      </c>
      <c r="AY67" s="630">
        <f t="shared" si="84"/>
        <v>0</v>
      </c>
      <c r="AZ67" s="627">
        <f>MOV_REESTRUTURAÇÃO_CJ_E_FC!$AG30</f>
        <v>0</v>
      </c>
      <c r="BA67" s="711">
        <v>0</v>
      </c>
      <c r="BB67" s="711">
        <v>0</v>
      </c>
      <c r="BC67" s="629">
        <f t="shared" si="85"/>
        <v>0</v>
      </c>
      <c r="BD67" s="630">
        <f t="shared" si="86"/>
        <v>0</v>
      </c>
      <c r="BE67" s="627">
        <f>MOV_REESTRUTURAÇÃO_CJ_E_FC!$AJ30</f>
        <v>0</v>
      </c>
      <c r="BF67" s="711">
        <v>0</v>
      </c>
      <c r="BG67" s="711">
        <v>0</v>
      </c>
      <c r="BH67" s="629">
        <f t="shared" si="87"/>
        <v>0</v>
      </c>
      <c r="BI67" s="630">
        <f t="shared" si="88"/>
        <v>0</v>
      </c>
      <c r="BJ67" s="627">
        <f>MOV_REESTRUTURAÇÃO_CJ_E_FC!$AM30</f>
        <v>0</v>
      </c>
      <c r="BK67" s="711">
        <v>0</v>
      </c>
      <c r="BL67" s="711">
        <v>0</v>
      </c>
      <c r="BM67" s="629">
        <f t="shared" si="89"/>
        <v>0</v>
      </c>
      <c r="BN67" s="630">
        <f t="shared" si="90"/>
        <v>0</v>
      </c>
      <c r="BO67" s="627">
        <f t="shared" si="91"/>
        <v>0</v>
      </c>
      <c r="BP67" s="629">
        <f t="shared" si="92"/>
        <v>0</v>
      </c>
      <c r="BQ67" s="629">
        <f t="shared" si="92"/>
        <v>0</v>
      </c>
      <c r="BR67" s="645">
        <v>0</v>
      </c>
      <c r="BS67" s="598"/>
      <c r="BT67" s="616">
        <f t="shared" si="93"/>
        <v>0</v>
      </c>
      <c r="BU67" s="624"/>
      <c r="BV67" s="598"/>
      <c r="BW67" s="598"/>
    </row>
    <row r="68" spans="1:75" hidden="1" x14ac:dyDescent="0.25">
      <c r="A68" s="673" t="s">
        <v>32</v>
      </c>
      <c r="B68" s="674"/>
      <c r="C68" s="675"/>
      <c r="D68" s="625">
        <v>0</v>
      </c>
      <c r="E68" s="625">
        <v>0</v>
      </c>
      <c r="F68" s="626">
        <f t="shared" si="66"/>
        <v>0</v>
      </c>
      <c r="G68" s="627">
        <f>MOV_REESTRUTURAÇÃO_CJ_E_FC!$F31</f>
        <v>0</v>
      </c>
      <c r="H68" s="711">
        <v>0</v>
      </c>
      <c r="I68" s="711">
        <v>0</v>
      </c>
      <c r="J68" s="629">
        <f t="shared" si="67"/>
        <v>0</v>
      </c>
      <c r="K68" s="630">
        <f t="shared" si="68"/>
        <v>0</v>
      </c>
      <c r="L68" s="627">
        <f>MOV_REESTRUTURAÇÃO_CJ_E_FC!$I31</f>
        <v>0</v>
      </c>
      <c r="M68" s="711">
        <v>0</v>
      </c>
      <c r="N68" s="711">
        <v>0</v>
      </c>
      <c r="O68" s="629">
        <f t="shared" si="69"/>
        <v>0</v>
      </c>
      <c r="P68" s="630">
        <f t="shared" si="70"/>
        <v>0</v>
      </c>
      <c r="Q68" s="627">
        <f>MOV_REESTRUTURAÇÃO_CJ_E_FC!$L31</f>
        <v>0</v>
      </c>
      <c r="R68" s="711">
        <v>0</v>
      </c>
      <c r="S68" s="711">
        <v>0</v>
      </c>
      <c r="T68" s="629">
        <f t="shared" si="71"/>
        <v>0</v>
      </c>
      <c r="U68" s="630">
        <f t="shared" si="72"/>
        <v>0</v>
      </c>
      <c r="V68" s="627">
        <f>MOV_REESTRUTURAÇÃO_CJ_E_FC!$O31</f>
        <v>0</v>
      </c>
      <c r="W68" s="711">
        <v>0</v>
      </c>
      <c r="X68" s="711">
        <v>0</v>
      </c>
      <c r="Y68" s="629">
        <f t="shared" si="73"/>
        <v>0</v>
      </c>
      <c r="Z68" s="630">
        <f t="shared" si="74"/>
        <v>0</v>
      </c>
      <c r="AA68" s="627">
        <f>MOV_REESTRUTURAÇÃO_CJ_E_FC!$R31</f>
        <v>0</v>
      </c>
      <c r="AB68" s="711">
        <v>0</v>
      </c>
      <c r="AC68" s="711">
        <v>0</v>
      </c>
      <c r="AD68" s="629">
        <f t="shared" si="75"/>
        <v>0</v>
      </c>
      <c r="AE68" s="630">
        <f t="shared" si="76"/>
        <v>0</v>
      </c>
      <c r="AF68" s="627">
        <f>MOV_REESTRUTURAÇÃO_CJ_E_FC!$U31</f>
        <v>0</v>
      </c>
      <c r="AG68" s="711">
        <v>0</v>
      </c>
      <c r="AH68" s="711">
        <v>0</v>
      </c>
      <c r="AI68" s="629">
        <f t="shared" si="77"/>
        <v>0</v>
      </c>
      <c r="AJ68" s="630">
        <f t="shared" si="78"/>
        <v>0</v>
      </c>
      <c r="AK68" s="627">
        <f>MOV_REESTRUTURAÇÃO_CJ_E_FC!$X31</f>
        <v>0</v>
      </c>
      <c r="AL68" s="711">
        <v>0</v>
      </c>
      <c r="AM68" s="711">
        <v>0</v>
      </c>
      <c r="AN68" s="629">
        <f t="shared" si="79"/>
        <v>0</v>
      </c>
      <c r="AO68" s="630">
        <f t="shared" si="80"/>
        <v>0</v>
      </c>
      <c r="AP68" s="627">
        <f>MOV_REESTRUTURAÇÃO_CJ_E_FC!$AA31</f>
        <v>0</v>
      </c>
      <c r="AQ68" s="711">
        <v>0</v>
      </c>
      <c r="AR68" s="711">
        <v>0</v>
      </c>
      <c r="AS68" s="629">
        <f t="shared" si="81"/>
        <v>0</v>
      </c>
      <c r="AT68" s="630">
        <f t="shared" si="82"/>
        <v>0</v>
      </c>
      <c r="AU68" s="627">
        <f>MOV_REESTRUTURAÇÃO_CJ_E_FC!$AD31</f>
        <v>0</v>
      </c>
      <c r="AV68" s="711">
        <v>0</v>
      </c>
      <c r="AW68" s="711">
        <v>0</v>
      </c>
      <c r="AX68" s="629">
        <f t="shared" si="83"/>
        <v>0</v>
      </c>
      <c r="AY68" s="630">
        <f t="shared" si="84"/>
        <v>0</v>
      </c>
      <c r="AZ68" s="627">
        <f>MOV_REESTRUTURAÇÃO_CJ_E_FC!$AG31</f>
        <v>0</v>
      </c>
      <c r="BA68" s="711">
        <v>0</v>
      </c>
      <c r="BB68" s="711">
        <v>0</v>
      </c>
      <c r="BC68" s="629">
        <f t="shared" si="85"/>
        <v>0</v>
      </c>
      <c r="BD68" s="630">
        <f t="shared" si="86"/>
        <v>0</v>
      </c>
      <c r="BE68" s="627">
        <f>MOV_REESTRUTURAÇÃO_CJ_E_FC!$AJ31</f>
        <v>0</v>
      </c>
      <c r="BF68" s="711">
        <v>0</v>
      </c>
      <c r="BG68" s="711">
        <v>0</v>
      </c>
      <c r="BH68" s="629">
        <f t="shared" si="87"/>
        <v>0</v>
      </c>
      <c r="BI68" s="630">
        <f t="shared" si="88"/>
        <v>0</v>
      </c>
      <c r="BJ68" s="627">
        <f>MOV_REESTRUTURAÇÃO_CJ_E_FC!$AM31</f>
        <v>0</v>
      </c>
      <c r="BK68" s="711">
        <v>0</v>
      </c>
      <c r="BL68" s="711">
        <v>0</v>
      </c>
      <c r="BM68" s="629">
        <f t="shared" si="89"/>
        <v>0</v>
      </c>
      <c r="BN68" s="630">
        <f t="shared" si="90"/>
        <v>0</v>
      </c>
      <c r="BO68" s="627">
        <f t="shared" si="91"/>
        <v>0</v>
      </c>
      <c r="BP68" s="629">
        <f t="shared" si="92"/>
        <v>0</v>
      </c>
      <c r="BQ68" s="629">
        <f t="shared" si="92"/>
        <v>0</v>
      </c>
      <c r="BR68" s="645">
        <v>0</v>
      </c>
      <c r="BS68" s="598"/>
      <c r="BT68" s="616">
        <f t="shared" si="93"/>
        <v>0</v>
      </c>
      <c r="BU68" s="624"/>
      <c r="BV68" s="598"/>
      <c r="BW68" s="598"/>
    </row>
    <row r="69" spans="1:75" hidden="1" x14ac:dyDescent="0.25">
      <c r="A69" s="673" t="s">
        <v>33</v>
      </c>
      <c r="B69" s="674"/>
      <c r="C69" s="675"/>
      <c r="D69" s="625">
        <v>0</v>
      </c>
      <c r="E69" s="625">
        <v>0</v>
      </c>
      <c r="F69" s="626">
        <f t="shared" si="66"/>
        <v>0</v>
      </c>
      <c r="G69" s="627">
        <f>MOV_REESTRUTURAÇÃO_CJ_E_FC!$F32</f>
        <v>0</v>
      </c>
      <c r="H69" s="711">
        <v>0</v>
      </c>
      <c r="I69" s="711">
        <v>0</v>
      </c>
      <c r="J69" s="629">
        <f t="shared" si="67"/>
        <v>0</v>
      </c>
      <c r="K69" s="630">
        <f t="shared" si="68"/>
        <v>0</v>
      </c>
      <c r="L69" s="627">
        <f>MOV_REESTRUTURAÇÃO_CJ_E_FC!$I32</f>
        <v>0</v>
      </c>
      <c r="M69" s="711">
        <v>0</v>
      </c>
      <c r="N69" s="711">
        <v>0</v>
      </c>
      <c r="O69" s="629">
        <f t="shared" si="69"/>
        <v>0</v>
      </c>
      <c r="P69" s="630">
        <f t="shared" si="70"/>
        <v>0</v>
      </c>
      <c r="Q69" s="627">
        <f>MOV_REESTRUTURAÇÃO_CJ_E_FC!$L32</f>
        <v>0</v>
      </c>
      <c r="R69" s="711">
        <v>0</v>
      </c>
      <c r="S69" s="711">
        <v>0</v>
      </c>
      <c r="T69" s="629">
        <f t="shared" si="71"/>
        <v>0</v>
      </c>
      <c r="U69" s="630">
        <f t="shared" si="72"/>
        <v>0</v>
      </c>
      <c r="V69" s="627">
        <f>MOV_REESTRUTURAÇÃO_CJ_E_FC!$O32</f>
        <v>0</v>
      </c>
      <c r="W69" s="711">
        <v>0</v>
      </c>
      <c r="X69" s="711">
        <v>0</v>
      </c>
      <c r="Y69" s="629">
        <f t="shared" si="73"/>
        <v>0</v>
      </c>
      <c r="Z69" s="630">
        <f t="shared" si="74"/>
        <v>0</v>
      </c>
      <c r="AA69" s="627">
        <f>MOV_REESTRUTURAÇÃO_CJ_E_FC!$R32</f>
        <v>0</v>
      </c>
      <c r="AB69" s="711">
        <v>0</v>
      </c>
      <c r="AC69" s="711">
        <v>0</v>
      </c>
      <c r="AD69" s="629">
        <f t="shared" si="75"/>
        <v>0</v>
      </c>
      <c r="AE69" s="630">
        <f t="shared" si="76"/>
        <v>0</v>
      </c>
      <c r="AF69" s="627">
        <f>MOV_REESTRUTURAÇÃO_CJ_E_FC!$U32</f>
        <v>0</v>
      </c>
      <c r="AG69" s="711">
        <v>0</v>
      </c>
      <c r="AH69" s="711">
        <v>0</v>
      </c>
      <c r="AI69" s="629">
        <f t="shared" si="77"/>
        <v>0</v>
      </c>
      <c r="AJ69" s="630">
        <f t="shared" si="78"/>
        <v>0</v>
      </c>
      <c r="AK69" s="627">
        <f>MOV_REESTRUTURAÇÃO_CJ_E_FC!$X32</f>
        <v>0</v>
      </c>
      <c r="AL69" s="711">
        <v>0</v>
      </c>
      <c r="AM69" s="711">
        <v>0</v>
      </c>
      <c r="AN69" s="629">
        <f t="shared" si="79"/>
        <v>0</v>
      </c>
      <c r="AO69" s="630">
        <f t="shared" si="80"/>
        <v>0</v>
      </c>
      <c r="AP69" s="627">
        <f>MOV_REESTRUTURAÇÃO_CJ_E_FC!$AA32</f>
        <v>0</v>
      </c>
      <c r="AQ69" s="711">
        <v>0</v>
      </c>
      <c r="AR69" s="711">
        <v>0</v>
      </c>
      <c r="AS69" s="629">
        <f t="shared" si="81"/>
        <v>0</v>
      </c>
      <c r="AT69" s="630">
        <f t="shared" si="82"/>
        <v>0</v>
      </c>
      <c r="AU69" s="627">
        <f>MOV_REESTRUTURAÇÃO_CJ_E_FC!$AD32</f>
        <v>0</v>
      </c>
      <c r="AV69" s="711">
        <v>0</v>
      </c>
      <c r="AW69" s="711">
        <v>0</v>
      </c>
      <c r="AX69" s="629">
        <f t="shared" si="83"/>
        <v>0</v>
      </c>
      <c r="AY69" s="630">
        <f t="shared" si="84"/>
        <v>0</v>
      </c>
      <c r="AZ69" s="627">
        <f>MOV_REESTRUTURAÇÃO_CJ_E_FC!$AG32</f>
        <v>0</v>
      </c>
      <c r="BA69" s="711">
        <v>0</v>
      </c>
      <c r="BB69" s="711">
        <v>0</v>
      </c>
      <c r="BC69" s="629">
        <f t="shared" si="85"/>
        <v>0</v>
      </c>
      <c r="BD69" s="630">
        <f t="shared" si="86"/>
        <v>0</v>
      </c>
      <c r="BE69" s="627">
        <f>MOV_REESTRUTURAÇÃO_CJ_E_FC!$AJ32</f>
        <v>0</v>
      </c>
      <c r="BF69" s="711">
        <v>0</v>
      </c>
      <c r="BG69" s="711">
        <v>0</v>
      </c>
      <c r="BH69" s="629">
        <f t="shared" si="87"/>
        <v>0</v>
      </c>
      <c r="BI69" s="630">
        <f t="shared" si="88"/>
        <v>0</v>
      </c>
      <c r="BJ69" s="627">
        <f>MOV_REESTRUTURAÇÃO_CJ_E_FC!$AM32</f>
        <v>0</v>
      </c>
      <c r="BK69" s="711">
        <v>0</v>
      </c>
      <c r="BL69" s="711">
        <v>0</v>
      </c>
      <c r="BM69" s="629">
        <f t="shared" si="89"/>
        <v>0</v>
      </c>
      <c r="BN69" s="630">
        <f t="shared" si="90"/>
        <v>0</v>
      </c>
      <c r="BO69" s="627">
        <f t="shared" si="91"/>
        <v>0</v>
      </c>
      <c r="BP69" s="629">
        <f t="shared" si="92"/>
        <v>0</v>
      </c>
      <c r="BQ69" s="629">
        <f t="shared" si="92"/>
        <v>0</v>
      </c>
      <c r="BR69" s="645">
        <v>0</v>
      </c>
      <c r="BS69" s="598"/>
      <c r="BT69" s="616">
        <f t="shared" si="93"/>
        <v>0</v>
      </c>
      <c r="BU69" s="624"/>
      <c r="BV69" s="598"/>
      <c r="BW69" s="598"/>
    </row>
    <row r="70" spans="1:75" hidden="1" x14ac:dyDescent="0.25">
      <c r="A70" s="673" t="s">
        <v>34</v>
      </c>
      <c r="B70" s="674"/>
      <c r="C70" s="675"/>
      <c r="D70" s="625">
        <v>0</v>
      </c>
      <c r="E70" s="625">
        <v>0</v>
      </c>
      <c r="F70" s="626">
        <f t="shared" si="66"/>
        <v>0</v>
      </c>
      <c r="G70" s="627">
        <f>MOV_REESTRUTURAÇÃO_CJ_E_FC!$F33</f>
        <v>0</v>
      </c>
      <c r="H70" s="711">
        <v>0</v>
      </c>
      <c r="I70" s="711">
        <v>0</v>
      </c>
      <c r="J70" s="629">
        <f t="shared" si="67"/>
        <v>0</v>
      </c>
      <c r="K70" s="630">
        <f t="shared" si="68"/>
        <v>0</v>
      </c>
      <c r="L70" s="627">
        <f>MOV_REESTRUTURAÇÃO_CJ_E_FC!$I33</f>
        <v>0</v>
      </c>
      <c r="M70" s="711">
        <v>0</v>
      </c>
      <c r="N70" s="711">
        <v>0</v>
      </c>
      <c r="O70" s="629">
        <f t="shared" si="69"/>
        <v>0</v>
      </c>
      <c r="P70" s="630">
        <f t="shared" si="70"/>
        <v>0</v>
      </c>
      <c r="Q70" s="627">
        <f>MOV_REESTRUTURAÇÃO_CJ_E_FC!$L33</f>
        <v>0</v>
      </c>
      <c r="R70" s="711">
        <v>0</v>
      </c>
      <c r="S70" s="711">
        <v>0</v>
      </c>
      <c r="T70" s="629">
        <f t="shared" si="71"/>
        <v>0</v>
      </c>
      <c r="U70" s="630">
        <f t="shared" si="72"/>
        <v>0</v>
      </c>
      <c r="V70" s="627">
        <f>MOV_REESTRUTURAÇÃO_CJ_E_FC!$O33</f>
        <v>0</v>
      </c>
      <c r="W70" s="711">
        <v>0</v>
      </c>
      <c r="X70" s="711">
        <v>0</v>
      </c>
      <c r="Y70" s="629">
        <f t="shared" si="73"/>
        <v>0</v>
      </c>
      <c r="Z70" s="630">
        <f t="shared" si="74"/>
        <v>0</v>
      </c>
      <c r="AA70" s="627">
        <f>MOV_REESTRUTURAÇÃO_CJ_E_FC!$R33</f>
        <v>0</v>
      </c>
      <c r="AB70" s="711">
        <v>0</v>
      </c>
      <c r="AC70" s="711">
        <v>0</v>
      </c>
      <c r="AD70" s="629">
        <f t="shared" si="75"/>
        <v>0</v>
      </c>
      <c r="AE70" s="630">
        <f t="shared" si="76"/>
        <v>0</v>
      </c>
      <c r="AF70" s="627">
        <f>MOV_REESTRUTURAÇÃO_CJ_E_FC!$U33</f>
        <v>0</v>
      </c>
      <c r="AG70" s="711">
        <v>0</v>
      </c>
      <c r="AH70" s="711">
        <v>0</v>
      </c>
      <c r="AI70" s="629">
        <f t="shared" si="77"/>
        <v>0</v>
      </c>
      <c r="AJ70" s="630">
        <f t="shared" si="78"/>
        <v>0</v>
      </c>
      <c r="AK70" s="627">
        <f>MOV_REESTRUTURAÇÃO_CJ_E_FC!$X33</f>
        <v>0</v>
      </c>
      <c r="AL70" s="711">
        <v>0</v>
      </c>
      <c r="AM70" s="711">
        <v>0</v>
      </c>
      <c r="AN70" s="629">
        <f t="shared" si="79"/>
        <v>0</v>
      </c>
      <c r="AO70" s="630">
        <f t="shared" si="80"/>
        <v>0</v>
      </c>
      <c r="AP70" s="627">
        <f>MOV_REESTRUTURAÇÃO_CJ_E_FC!$AA33</f>
        <v>0</v>
      </c>
      <c r="AQ70" s="711">
        <v>0</v>
      </c>
      <c r="AR70" s="711">
        <v>0</v>
      </c>
      <c r="AS70" s="629">
        <f t="shared" si="81"/>
        <v>0</v>
      </c>
      <c r="AT70" s="630">
        <f t="shared" si="82"/>
        <v>0</v>
      </c>
      <c r="AU70" s="627">
        <f>MOV_REESTRUTURAÇÃO_CJ_E_FC!$AD33</f>
        <v>0</v>
      </c>
      <c r="AV70" s="711">
        <v>0</v>
      </c>
      <c r="AW70" s="711">
        <v>0</v>
      </c>
      <c r="AX70" s="629">
        <f t="shared" si="83"/>
        <v>0</v>
      </c>
      <c r="AY70" s="630">
        <f t="shared" si="84"/>
        <v>0</v>
      </c>
      <c r="AZ70" s="627">
        <f>MOV_REESTRUTURAÇÃO_CJ_E_FC!$AG33</f>
        <v>0</v>
      </c>
      <c r="BA70" s="711">
        <v>0</v>
      </c>
      <c r="BB70" s="711">
        <v>0</v>
      </c>
      <c r="BC70" s="629">
        <f t="shared" si="85"/>
        <v>0</v>
      </c>
      <c r="BD70" s="630">
        <f t="shared" si="86"/>
        <v>0</v>
      </c>
      <c r="BE70" s="627">
        <f>MOV_REESTRUTURAÇÃO_CJ_E_FC!$AJ33</f>
        <v>0</v>
      </c>
      <c r="BF70" s="711">
        <v>0</v>
      </c>
      <c r="BG70" s="711">
        <v>0</v>
      </c>
      <c r="BH70" s="629">
        <f t="shared" si="87"/>
        <v>0</v>
      </c>
      <c r="BI70" s="630">
        <f t="shared" si="88"/>
        <v>0</v>
      </c>
      <c r="BJ70" s="627">
        <f>MOV_REESTRUTURAÇÃO_CJ_E_FC!$AM33</f>
        <v>0</v>
      </c>
      <c r="BK70" s="711">
        <v>0</v>
      </c>
      <c r="BL70" s="711">
        <v>0</v>
      </c>
      <c r="BM70" s="629">
        <f t="shared" si="89"/>
        <v>0</v>
      </c>
      <c r="BN70" s="630">
        <f t="shared" si="90"/>
        <v>0</v>
      </c>
      <c r="BO70" s="627">
        <f t="shared" si="91"/>
        <v>0</v>
      </c>
      <c r="BP70" s="629">
        <f t="shared" si="92"/>
        <v>0</v>
      </c>
      <c r="BQ70" s="629">
        <f t="shared" si="92"/>
        <v>0</v>
      </c>
      <c r="BR70" s="645">
        <v>0</v>
      </c>
      <c r="BS70" s="598"/>
      <c r="BT70" s="616">
        <f t="shared" si="93"/>
        <v>0</v>
      </c>
      <c r="BU70" s="624"/>
      <c r="BV70" s="598"/>
      <c r="BW70" s="598"/>
    </row>
    <row r="71" spans="1:75" hidden="1" x14ac:dyDescent="0.25">
      <c r="A71" s="683" t="s">
        <v>35</v>
      </c>
      <c r="B71" s="684"/>
      <c r="C71" s="685"/>
      <c r="D71" s="704">
        <v>0</v>
      </c>
      <c r="E71" s="704">
        <v>0</v>
      </c>
      <c r="F71" s="705">
        <f t="shared" si="66"/>
        <v>0</v>
      </c>
      <c r="G71" s="631">
        <f>MOV_REESTRUTURAÇÃO_CJ_E_FC!$F34</f>
        <v>0</v>
      </c>
      <c r="H71" s="711">
        <v>0</v>
      </c>
      <c r="I71" s="711">
        <v>0</v>
      </c>
      <c r="J71" s="706">
        <f t="shared" si="67"/>
        <v>0</v>
      </c>
      <c r="K71" s="707">
        <f t="shared" si="68"/>
        <v>0</v>
      </c>
      <c r="L71" s="631">
        <f>MOV_REESTRUTURAÇÃO_CJ_E_FC!$I34</f>
        <v>0</v>
      </c>
      <c r="M71" s="711">
        <v>0</v>
      </c>
      <c r="N71" s="711">
        <v>0</v>
      </c>
      <c r="O71" s="706">
        <f t="shared" si="69"/>
        <v>0</v>
      </c>
      <c r="P71" s="707">
        <f t="shared" si="70"/>
        <v>0</v>
      </c>
      <c r="Q71" s="631">
        <f>MOV_REESTRUTURAÇÃO_CJ_E_FC!$L34</f>
        <v>0</v>
      </c>
      <c r="R71" s="711">
        <v>0</v>
      </c>
      <c r="S71" s="711">
        <v>0</v>
      </c>
      <c r="T71" s="706">
        <f t="shared" si="71"/>
        <v>0</v>
      </c>
      <c r="U71" s="707">
        <f t="shared" si="72"/>
        <v>0</v>
      </c>
      <c r="V71" s="631">
        <f>MOV_REESTRUTURAÇÃO_CJ_E_FC!$O34</f>
        <v>0</v>
      </c>
      <c r="W71" s="711">
        <v>0</v>
      </c>
      <c r="X71" s="711">
        <v>0</v>
      </c>
      <c r="Y71" s="706">
        <f t="shared" si="73"/>
        <v>0</v>
      </c>
      <c r="Z71" s="707">
        <f t="shared" si="74"/>
        <v>0</v>
      </c>
      <c r="AA71" s="631">
        <f>MOV_REESTRUTURAÇÃO_CJ_E_FC!$R34</f>
        <v>0</v>
      </c>
      <c r="AB71" s="711">
        <v>0</v>
      </c>
      <c r="AC71" s="711">
        <v>0</v>
      </c>
      <c r="AD71" s="706">
        <f t="shared" si="75"/>
        <v>0</v>
      </c>
      <c r="AE71" s="707">
        <f t="shared" si="76"/>
        <v>0</v>
      </c>
      <c r="AF71" s="631">
        <f>MOV_REESTRUTURAÇÃO_CJ_E_FC!$U34</f>
        <v>0</v>
      </c>
      <c r="AG71" s="711">
        <v>0</v>
      </c>
      <c r="AH71" s="711">
        <v>0</v>
      </c>
      <c r="AI71" s="706">
        <f t="shared" si="77"/>
        <v>0</v>
      </c>
      <c r="AJ71" s="707">
        <f t="shared" si="78"/>
        <v>0</v>
      </c>
      <c r="AK71" s="631">
        <f>MOV_REESTRUTURAÇÃO_CJ_E_FC!$X34</f>
        <v>0</v>
      </c>
      <c r="AL71" s="711">
        <v>0</v>
      </c>
      <c r="AM71" s="711">
        <v>0</v>
      </c>
      <c r="AN71" s="706">
        <f t="shared" si="79"/>
        <v>0</v>
      </c>
      <c r="AO71" s="707">
        <f t="shared" si="80"/>
        <v>0</v>
      </c>
      <c r="AP71" s="631">
        <f>MOV_REESTRUTURAÇÃO_CJ_E_FC!$AA34</f>
        <v>0</v>
      </c>
      <c r="AQ71" s="711">
        <v>0</v>
      </c>
      <c r="AR71" s="711">
        <v>0</v>
      </c>
      <c r="AS71" s="706">
        <f t="shared" si="81"/>
        <v>0</v>
      </c>
      <c r="AT71" s="707">
        <f t="shared" si="82"/>
        <v>0</v>
      </c>
      <c r="AU71" s="631">
        <f>MOV_REESTRUTURAÇÃO_CJ_E_FC!$AD34</f>
        <v>0</v>
      </c>
      <c r="AV71" s="711">
        <v>0</v>
      </c>
      <c r="AW71" s="711">
        <v>0</v>
      </c>
      <c r="AX71" s="706">
        <f t="shared" si="83"/>
        <v>0</v>
      </c>
      <c r="AY71" s="707">
        <f t="shared" si="84"/>
        <v>0</v>
      </c>
      <c r="AZ71" s="631">
        <f>MOV_REESTRUTURAÇÃO_CJ_E_FC!$AG34</f>
        <v>0</v>
      </c>
      <c r="BA71" s="711">
        <v>0</v>
      </c>
      <c r="BB71" s="711">
        <v>0</v>
      </c>
      <c r="BC71" s="706">
        <f t="shared" si="85"/>
        <v>0</v>
      </c>
      <c r="BD71" s="707">
        <f t="shared" si="86"/>
        <v>0</v>
      </c>
      <c r="BE71" s="631">
        <f>MOV_REESTRUTURAÇÃO_CJ_E_FC!$AJ34</f>
        <v>0</v>
      </c>
      <c r="BF71" s="711">
        <v>0</v>
      </c>
      <c r="BG71" s="711">
        <v>0</v>
      </c>
      <c r="BH71" s="706">
        <f t="shared" si="87"/>
        <v>0</v>
      </c>
      <c r="BI71" s="707">
        <f t="shared" si="88"/>
        <v>0</v>
      </c>
      <c r="BJ71" s="631">
        <f>MOV_REESTRUTURAÇÃO_CJ_E_FC!$AM34</f>
        <v>0</v>
      </c>
      <c r="BK71" s="711">
        <v>0</v>
      </c>
      <c r="BL71" s="711">
        <v>0</v>
      </c>
      <c r="BM71" s="706">
        <f t="shared" si="89"/>
        <v>0</v>
      </c>
      <c r="BN71" s="707">
        <f t="shared" si="90"/>
        <v>0</v>
      </c>
      <c r="BO71" s="631">
        <f t="shared" si="91"/>
        <v>0</v>
      </c>
      <c r="BP71" s="706">
        <f t="shared" si="92"/>
        <v>0</v>
      </c>
      <c r="BQ71" s="706">
        <f t="shared" si="92"/>
        <v>0</v>
      </c>
      <c r="BR71" s="716">
        <v>0</v>
      </c>
      <c r="BS71" s="598"/>
      <c r="BT71" s="616">
        <f t="shared" si="93"/>
        <v>0</v>
      </c>
      <c r="BU71" s="624"/>
      <c r="BV71" s="598"/>
      <c r="BW71" s="598"/>
    </row>
    <row r="72" spans="1:75" hidden="1" x14ac:dyDescent="0.25">
      <c r="A72" s="642" t="s">
        <v>50</v>
      </c>
      <c r="B72" s="643"/>
      <c r="C72" s="661"/>
      <c r="D72" s="640">
        <f t="shared" ref="D72:AI72" si="94">SUM(D66:D71)</f>
        <v>0</v>
      </c>
      <c r="E72" s="640">
        <f t="shared" si="94"/>
        <v>0</v>
      </c>
      <c r="F72" s="640">
        <f t="shared" si="94"/>
        <v>0</v>
      </c>
      <c r="G72" s="640">
        <f t="shared" si="94"/>
        <v>0</v>
      </c>
      <c r="H72" s="640">
        <f t="shared" si="94"/>
        <v>0</v>
      </c>
      <c r="I72" s="640">
        <f t="shared" si="94"/>
        <v>0</v>
      </c>
      <c r="J72" s="640">
        <f t="shared" si="94"/>
        <v>0</v>
      </c>
      <c r="K72" s="640">
        <f t="shared" si="94"/>
        <v>0</v>
      </c>
      <c r="L72" s="640">
        <f t="shared" si="94"/>
        <v>0</v>
      </c>
      <c r="M72" s="640">
        <f t="shared" si="94"/>
        <v>0</v>
      </c>
      <c r="N72" s="640">
        <f t="shared" si="94"/>
        <v>0</v>
      </c>
      <c r="O72" s="640">
        <f t="shared" si="94"/>
        <v>0</v>
      </c>
      <c r="P72" s="640">
        <f t="shared" si="94"/>
        <v>0</v>
      </c>
      <c r="Q72" s="640">
        <f t="shared" si="94"/>
        <v>0</v>
      </c>
      <c r="R72" s="640">
        <f t="shared" si="94"/>
        <v>0</v>
      </c>
      <c r="S72" s="640">
        <f t="shared" si="94"/>
        <v>0</v>
      </c>
      <c r="T72" s="640">
        <f t="shared" si="94"/>
        <v>0</v>
      </c>
      <c r="U72" s="640">
        <f t="shared" si="94"/>
        <v>0</v>
      </c>
      <c r="V72" s="640">
        <f t="shared" si="94"/>
        <v>0</v>
      </c>
      <c r="W72" s="640">
        <f t="shared" si="94"/>
        <v>0</v>
      </c>
      <c r="X72" s="640">
        <f t="shared" si="94"/>
        <v>0</v>
      </c>
      <c r="Y72" s="640">
        <f t="shared" si="94"/>
        <v>0</v>
      </c>
      <c r="Z72" s="640">
        <f t="shared" si="94"/>
        <v>0</v>
      </c>
      <c r="AA72" s="640">
        <f t="shared" si="94"/>
        <v>0</v>
      </c>
      <c r="AB72" s="640">
        <f t="shared" si="94"/>
        <v>0</v>
      </c>
      <c r="AC72" s="640">
        <f t="shared" si="94"/>
        <v>0</v>
      </c>
      <c r="AD72" s="640">
        <f t="shared" si="94"/>
        <v>0</v>
      </c>
      <c r="AE72" s="640">
        <f t="shared" si="94"/>
        <v>0</v>
      </c>
      <c r="AF72" s="640">
        <f t="shared" si="94"/>
        <v>0</v>
      </c>
      <c r="AG72" s="640">
        <f t="shared" si="94"/>
        <v>0</v>
      </c>
      <c r="AH72" s="640">
        <f t="shared" si="94"/>
        <v>0</v>
      </c>
      <c r="AI72" s="640">
        <f t="shared" si="94"/>
        <v>0</v>
      </c>
      <c r="AJ72" s="640">
        <f t="shared" ref="AJ72:BO72" si="95">SUM(AJ66:AJ71)</f>
        <v>0</v>
      </c>
      <c r="AK72" s="640">
        <f t="shared" si="95"/>
        <v>0</v>
      </c>
      <c r="AL72" s="640">
        <f t="shared" si="95"/>
        <v>0</v>
      </c>
      <c r="AM72" s="640">
        <f t="shared" si="95"/>
        <v>0</v>
      </c>
      <c r="AN72" s="640">
        <f t="shared" si="95"/>
        <v>0</v>
      </c>
      <c r="AO72" s="640">
        <f t="shared" si="95"/>
        <v>0</v>
      </c>
      <c r="AP72" s="640">
        <f t="shared" si="95"/>
        <v>0</v>
      </c>
      <c r="AQ72" s="640">
        <f t="shared" si="95"/>
        <v>0</v>
      </c>
      <c r="AR72" s="640">
        <f t="shared" si="95"/>
        <v>0</v>
      </c>
      <c r="AS72" s="640">
        <f t="shared" si="95"/>
        <v>0</v>
      </c>
      <c r="AT72" s="640">
        <f t="shared" si="95"/>
        <v>0</v>
      </c>
      <c r="AU72" s="640">
        <f t="shared" si="95"/>
        <v>0</v>
      </c>
      <c r="AV72" s="640">
        <f t="shared" si="95"/>
        <v>0</v>
      </c>
      <c r="AW72" s="640">
        <f t="shared" si="95"/>
        <v>0</v>
      </c>
      <c r="AX72" s="640">
        <f t="shared" si="95"/>
        <v>0</v>
      </c>
      <c r="AY72" s="640">
        <f t="shared" si="95"/>
        <v>0</v>
      </c>
      <c r="AZ72" s="640">
        <f t="shared" si="95"/>
        <v>0</v>
      </c>
      <c r="BA72" s="640">
        <f t="shared" si="95"/>
        <v>0</v>
      </c>
      <c r="BB72" s="640">
        <f t="shared" si="95"/>
        <v>0</v>
      </c>
      <c r="BC72" s="640">
        <f t="shared" si="95"/>
        <v>0</v>
      </c>
      <c r="BD72" s="640">
        <f t="shared" si="95"/>
        <v>0</v>
      </c>
      <c r="BE72" s="640">
        <f t="shared" si="95"/>
        <v>0</v>
      </c>
      <c r="BF72" s="640">
        <f t="shared" si="95"/>
        <v>0</v>
      </c>
      <c r="BG72" s="640">
        <f t="shared" si="95"/>
        <v>0</v>
      </c>
      <c r="BH72" s="640">
        <f t="shared" si="95"/>
        <v>0</v>
      </c>
      <c r="BI72" s="640">
        <f t="shared" si="95"/>
        <v>0</v>
      </c>
      <c r="BJ72" s="640">
        <f t="shared" si="95"/>
        <v>0</v>
      </c>
      <c r="BK72" s="640">
        <f t="shared" si="95"/>
        <v>0</v>
      </c>
      <c r="BL72" s="640">
        <f t="shared" si="95"/>
        <v>0</v>
      </c>
      <c r="BM72" s="640">
        <f t="shared" si="95"/>
        <v>0</v>
      </c>
      <c r="BN72" s="640">
        <f t="shared" si="95"/>
        <v>0</v>
      </c>
      <c r="BO72" s="640">
        <f t="shared" si="95"/>
        <v>0</v>
      </c>
      <c r="BP72" s="640">
        <f t="shared" ref="BP72:CU72" si="96">SUM(BP66:BP71)</f>
        <v>0</v>
      </c>
      <c r="BQ72" s="640">
        <f t="shared" si="96"/>
        <v>0</v>
      </c>
      <c r="BR72" s="641">
        <f t="shared" si="96"/>
        <v>0</v>
      </c>
      <c r="BS72" s="598"/>
      <c r="BT72" s="616">
        <f>SUM(BT66:BT71)</f>
        <v>0</v>
      </c>
      <c r="BU72" s="624"/>
      <c r="BV72" s="598"/>
      <c r="BW72" s="598"/>
    </row>
    <row r="73" spans="1:75" hidden="1" x14ac:dyDescent="0.25">
      <c r="A73" s="642" t="s">
        <v>257</v>
      </c>
      <c r="B73" s="643"/>
      <c r="C73" s="661"/>
      <c r="D73" s="640">
        <f t="shared" ref="D73:AI73" si="97">D65+D72</f>
        <v>0</v>
      </c>
      <c r="E73" s="640">
        <f t="shared" si="97"/>
        <v>0</v>
      </c>
      <c r="F73" s="640">
        <f t="shared" si="97"/>
        <v>0</v>
      </c>
      <c r="G73" s="640">
        <f t="shared" si="97"/>
        <v>0</v>
      </c>
      <c r="H73" s="640">
        <f t="shared" si="97"/>
        <v>0</v>
      </c>
      <c r="I73" s="640">
        <f t="shared" si="97"/>
        <v>0</v>
      </c>
      <c r="J73" s="640">
        <f t="shared" si="97"/>
        <v>0</v>
      </c>
      <c r="K73" s="640">
        <f t="shared" si="97"/>
        <v>0</v>
      </c>
      <c r="L73" s="640">
        <f t="shared" si="97"/>
        <v>0</v>
      </c>
      <c r="M73" s="640">
        <f t="shared" si="97"/>
        <v>0</v>
      </c>
      <c r="N73" s="640">
        <f t="shared" si="97"/>
        <v>0</v>
      </c>
      <c r="O73" s="640">
        <f t="shared" si="97"/>
        <v>0</v>
      </c>
      <c r="P73" s="640">
        <f t="shared" si="97"/>
        <v>0</v>
      </c>
      <c r="Q73" s="640">
        <f t="shared" si="97"/>
        <v>0</v>
      </c>
      <c r="R73" s="640">
        <f t="shared" si="97"/>
        <v>0</v>
      </c>
      <c r="S73" s="640">
        <f t="shared" si="97"/>
        <v>0</v>
      </c>
      <c r="T73" s="640">
        <f t="shared" si="97"/>
        <v>0</v>
      </c>
      <c r="U73" s="640">
        <f t="shared" si="97"/>
        <v>0</v>
      </c>
      <c r="V73" s="640">
        <f t="shared" si="97"/>
        <v>0</v>
      </c>
      <c r="W73" s="640">
        <f t="shared" si="97"/>
        <v>0</v>
      </c>
      <c r="X73" s="640">
        <f t="shared" si="97"/>
        <v>0</v>
      </c>
      <c r="Y73" s="640">
        <f t="shared" si="97"/>
        <v>0</v>
      </c>
      <c r="Z73" s="640">
        <f t="shared" si="97"/>
        <v>0</v>
      </c>
      <c r="AA73" s="640">
        <f t="shared" si="97"/>
        <v>0</v>
      </c>
      <c r="AB73" s="640">
        <f t="shared" si="97"/>
        <v>0</v>
      </c>
      <c r="AC73" s="640">
        <f t="shared" si="97"/>
        <v>0</v>
      </c>
      <c r="AD73" s="640">
        <f t="shared" si="97"/>
        <v>0</v>
      </c>
      <c r="AE73" s="640">
        <f t="shared" si="97"/>
        <v>0</v>
      </c>
      <c r="AF73" s="640">
        <f t="shared" si="97"/>
        <v>0</v>
      </c>
      <c r="AG73" s="640">
        <f t="shared" si="97"/>
        <v>0</v>
      </c>
      <c r="AH73" s="640">
        <f t="shared" si="97"/>
        <v>0</v>
      </c>
      <c r="AI73" s="640">
        <f t="shared" si="97"/>
        <v>0</v>
      </c>
      <c r="AJ73" s="640">
        <f t="shared" ref="AJ73:BO73" si="98">AJ65+AJ72</f>
        <v>0</v>
      </c>
      <c r="AK73" s="640">
        <f t="shared" si="98"/>
        <v>0</v>
      </c>
      <c r="AL73" s="640">
        <f t="shared" si="98"/>
        <v>0</v>
      </c>
      <c r="AM73" s="640">
        <f t="shared" si="98"/>
        <v>0</v>
      </c>
      <c r="AN73" s="640">
        <f t="shared" si="98"/>
        <v>0</v>
      </c>
      <c r="AO73" s="640">
        <f t="shared" si="98"/>
        <v>0</v>
      </c>
      <c r="AP73" s="640">
        <f t="shared" si="98"/>
        <v>0</v>
      </c>
      <c r="AQ73" s="640">
        <f t="shared" si="98"/>
        <v>0</v>
      </c>
      <c r="AR73" s="640">
        <f t="shared" si="98"/>
        <v>0</v>
      </c>
      <c r="AS73" s="640">
        <f t="shared" si="98"/>
        <v>0</v>
      </c>
      <c r="AT73" s="640">
        <f t="shared" si="98"/>
        <v>0</v>
      </c>
      <c r="AU73" s="640">
        <f t="shared" si="98"/>
        <v>0</v>
      </c>
      <c r="AV73" s="640">
        <f t="shared" si="98"/>
        <v>0</v>
      </c>
      <c r="AW73" s="640">
        <f t="shared" si="98"/>
        <v>0</v>
      </c>
      <c r="AX73" s="640">
        <f t="shared" si="98"/>
        <v>0</v>
      </c>
      <c r="AY73" s="640">
        <f t="shared" si="98"/>
        <v>0</v>
      </c>
      <c r="AZ73" s="640">
        <f t="shared" si="98"/>
        <v>0</v>
      </c>
      <c r="BA73" s="640">
        <f t="shared" si="98"/>
        <v>0</v>
      </c>
      <c r="BB73" s="640">
        <f t="shared" si="98"/>
        <v>0</v>
      </c>
      <c r="BC73" s="640">
        <f t="shared" si="98"/>
        <v>0</v>
      </c>
      <c r="BD73" s="640">
        <f t="shared" si="98"/>
        <v>0</v>
      </c>
      <c r="BE73" s="640">
        <f t="shared" si="98"/>
        <v>0</v>
      </c>
      <c r="BF73" s="640">
        <f t="shared" si="98"/>
        <v>0</v>
      </c>
      <c r="BG73" s="640">
        <f t="shared" si="98"/>
        <v>0</v>
      </c>
      <c r="BH73" s="640">
        <f t="shared" si="98"/>
        <v>0</v>
      </c>
      <c r="BI73" s="640">
        <f t="shared" si="98"/>
        <v>0</v>
      </c>
      <c r="BJ73" s="640">
        <f t="shared" si="98"/>
        <v>0</v>
      </c>
      <c r="BK73" s="640">
        <f t="shared" si="98"/>
        <v>0</v>
      </c>
      <c r="BL73" s="640">
        <f t="shared" si="98"/>
        <v>0</v>
      </c>
      <c r="BM73" s="640">
        <f t="shared" si="98"/>
        <v>0</v>
      </c>
      <c r="BN73" s="640">
        <f t="shared" si="98"/>
        <v>0</v>
      </c>
      <c r="BO73" s="640">
        <f t="shared" si="98"/>
        <v>0</v>
      </c>
      <c r="BP73" s="640">
        <f t="shared" ref="BP73:CU73" si="99">BP65+BP72</f>
        <v>0</v>
      </c>
      <c r="BQ73" s="640">
        <f t="shared" si="99"/>
        <v>0</v>
      </c>
      <c r="BR73" s="641">
        <f t="shared" si="99"/>
        <v>0</v>
      </c>
      <c r="BS73" s="598"/>
      <c r="BT73" s="616">
        <f>BT65+BT72</f>
        <v>0</v>
      </c>
      <c r="BU73" s="624"/>
      <c r="BV73" s="598"/>
      <c r="BW73" s="598"/>
    </row>
    <row r="74" spans="1:75" hidden="1" x14ac:dyDescent="0.25">
      <c r="A74" s="642" t="s">
        <v>40</v>
      </c>
      <c r="B74" s="643"/>
      <c r="C74" s="643"/>
      <c r="D74" s="644"/>
      <c r="E74" s="644"/>
      <c r="F74" s="644"/>
      <c r="G74" s="644"/>
      <c r="H74" s="644"/>
      <c r="I74" s="644"/>
      <c r="J74" s="644"/>
      <c r="K74" s="644"/>
      <c r="L74" s="644"/>
      <c r="M74" s="644"/>
      <c r="N74" s="644"/>
      <c r="O74" s="644"/>
      <c r="P74" s="644"/>
      <c r="Q74" s="644"/>
      <c r="R74" s="644"/>
      <c r="S74" s="644"/>
      <c r="T74" s="644"/>
      <c r="U74" s="644"/>
      <c r="V74" s="644"/>
      <c r="W74" s="644"/>
      <c r="X74" s="644"/>
      <c r="Y74" s="644"/>
      <c r="Z74" s="644"/>
      <c r="AA74" s="644"/>
      <c r="AB74" s="644"/>
      <c r="AC74" s="644"/>
      <c r="AD74" s="644"/>
      <c r="AE74" s="644"/>
      <c r="AF74" s="644"/>
      <c r="AG74" s="644"/>
      <c r="AH74" s="644"/>
      <c r="AI74" s="644"/>
      <c r="AJ74" s="644"/>
      <c r="AK74" s="644"/>
      <c r="AL74" s="644"/>
      <c r="AM74" s="644"/>
      <c r="AN74" s="644"/>
      <c r="AO74" s="644"/>
      <c r="AP74" s="644"/>
      <c r="AQ74" s="644"/>
      <c r="AR74" s="644"/>
      <c r="AS74" s="644"/>
      <c r="AT74" s="644"/>
      <c r="AU74" s="644"/>
      <c r="AV74" s="644"/>
      <c r="AW74" s="644"/>
      <c r="AX74" s="644"/>
      <c r="AY74" s="644"/>
      <c r="AZ74" s="644"/>
      <c r="BA74" s="644"/>
      <c r="BB74" s="644"/>
      <c r="BC74" s="644"/>
      <c r="BD74" s="644"/>
      <c r="BE74" s="644"/>
      <c r="BF74" s="644"/>
      <c r="BG74" s="644"/>
      <c r="BH74" s="644"/>
      <c r="BI74" s="644"/>
      <c r="BJ74" s="644"/>
      <c r="BK74" s="644"/>
      <c r="BL74" s="644"/>
      <c r="BM74" s="644"/>
      <c r="BN74" s="644"/>
      <c r="BO74" s="644"/>
      <c r="BP74" s="644"/>
      <c r="BQ74" s="644"/>
      <c r="BR74" s="644"/>
      <c r="BS74" s="598"/>
      <c r="BT74" s="616"/>
      <c r="BU74" s="624"/>
      <c r="BV74" s="598"/>
      <c r="BW74" s="598"/>
    </row>
    <row r="75" spans="1:75" hidden="1" x14ac:dyDescent="0.25">
      <c r="A75" s="662" t="s">
        <v>25</v>
      </c>
      <c r="B75" s="663"/>
      <c r="C75" s="664"/>
      <c r="D75" s="617">
        <v>0</v>
      </c>
      <c r="E75" s="617">
        <v>0</v>
      </c>
      <c r="F75" s="618">
        <f>D75-E75</f>
        <v>0</v>
      </c>
      <c r="G75" s="665">
        <f>MOV_REESTRUTURAÇÃO_CJ_E_FC!$F38</f>
        <v>0</v>
      </c>
      <c r="H75" s="711">
        <v>0</v>
      </c>
      <c r="I75" s="711">
        <v>0</v>
      </c>
      <c r="J75" s="667">
        <f>E75+H75-I75</f>
        <v>0</v>
      </c>
      <c r="K75" s="668">
        <f>G75-J75</f>
        <v>0</v>
      </c>
      <c r="L75" s="665">
        <f>MOV_REESTRUTURAÇÃO_CJ_E_FC!$I38</f>
        <v>0</v>
      </c>
      <c r="M75" s="711">
        <v>0</v>
      </c>
      <c r="N75" s="711">
        <v>0</v>
      </c>
      <c r="O75" s="667">
        <f>J75+M75-N75</f>
        <v>0</v>
      </c>
      <c r="P75" s="668">
        <f>L75-O75</f>
        <v>0</v>
      </c>
      <c r="Q75" s="665">
        <f>MOV_REESTRUTURAÇÃO_CJ_E_FC!$L38</f>
        <v>0</v>
      </c>
      <c r="R75" s="711">
        <v>0</v>
      </c>
      <c r="S75" s="711">
        <v>0</v>
      </c>
      <c r="T75" s="667">
        <f>O75+R75-S75</f>
        <v>0</v>
      </c>
      <c r="U75" s="668">
        <f>Q75-T75</f>
        <v>0</v>
      </c>
      <c r="V75" s="665">
        <f>MOV_REESTRUTURAÇÃO_CJ_E_FC!$O38</f>
        <v>0</v>
      </c>
      <c r="W75" s="711">
        <v>0</v>
      </c>
      <c r="X75" s="711">
        <v>0</v>
      </c>
      <c r="Y75" s="667">
        <f>T75+W75-X75</f>
        <v>0</v>
      </c>
      <c r="Z75" s="668">
        <f>V75-Y75</f>
        <v>0</v>
      </c>
      <c r="AA75" s="665">
        <f>MOV_REESTRUTURAÇÃO_CJ_E_FC!$R38</f>
        <v>0</v>
      </c>
      <c r="AB75" s="711">
        <v>0</v>
      </c>
      <c r="AC75" s="711">
        <v>0</v>
      </c>
      <c r="AD75" s="667">
        <f>Y75+AB75-AC75</f>
        <v>0</v>
      </c>
      <c r="AE75" s="668">
        <f>AA75-AD75</f>
        <v>0</v>
      </c>
      <c r="AF75" s="665">
        <f>MOV_REESTRUTURAÇÃO_CJ_E_FC!$U38</f>
        <v>0</v>
      </c>
      <c r="AG75" s="711">
        <v>0</v>
      </c>
      <c r="AH75" s="711">
        <v>0</v>
      </c>
      <c r="AI75" s="667">
        <f>AD75+AG75-AH75</f>
        <v>0</v>
      </c>
      <c r="AJ75" s="668">
        <f>AF75-AI75</f>
        <v>0</v>
      </c>
      <c r="AK75" s="665">
        <f>MOV_REESTRUTURAÇÃO_CJ_E_FC!$X38</f>
        <v>0</v>
      </c>
      <c r="AL75" s="711">
        <v>0</v>
      </c>
      <c r="AM75" s="711">
        <v>0</v>
      </c>
      <c r="AN75" s="667">
        <f>AI75+AL75-AM75</f>
        <v>0</v>
      </c>
      <c r="AO75" s="668">
        <f>AK75-AN75</f>
        <v>0</v>
      </c>
      <c r="AP75" s="665">
        <f>MOV_REESTRUTURAÇÃO_CJ_E_FC!$AA38</f>
        <v>0</v>
      </c>
      <c r="AQ75" s="711">
        <v>0</v>
      </c>
      <c r="AR75" s="711">
        <v>0</v>
      </c>
      <c r="AS75" s="667">
        <f>AN75+AQ75-AR75</f>
        <v>0</v>
      </c>
      <c r="AT75" s="668">
        <f>AP75-AS75</f>
        <v>0</v>
      </c>
      <c r="AU75" s="665">
        <f>MOV_REESTRUTURAÇÃO_CJ_E_FC!$AD38</f>
        <v>0</v>
      </c>
      <c r="AV75" s="711">
        <v>0</v>
      </c>
      <c r="AW75" s="711">
        <v>0</v>
      </c>
      <c r="AX75" s="667">
        <f>AS75+AV75-AW75</f>
        <v>0</v>
      </c>
      <c r="AY75" s="668">
        <f>AU75-AX75</f>
        <v>0</v>
      </c>
      <c r="AZ75" s="665">
        <f>MOV_REESTRUTURAÇÃO_CJ_E_FC!$AG38</f>
        <v>0</v>
      </c>
      <c r="BA75" s="711">
        <v>0</v>
      </c>
      <c r="BB75" s="711">
        <v>0</v>
      </c>
      <c r="BC75" s="667">
        <f>AX75+BA75-BB75</f>
        <v>0</v>
      </c>
      <c r="BD75" s="668">
        <f>AZ75-BC75</f>
        <v>0</v>
      </c>
      <c r="BE75" s="665">
        <f>MOV_REESTRUTURAÇÃO_CJ_E_FC!$AJ38</f>
        <v>0</v>
      </c>
      <c r="BF75" s="711">
        <v>0</v>
      </c>
      <c r="BG75" s="711">
        <v>0</v>
      </c>
      <c r="BH75" s="667">
        <f>BC75+BF75-BG75</f>
        <v>0</v>
      </c>
      <c r="BI75" s="668">
        <f>BE75-BH75</f>
        <v>0</v>
      </c>
      <c r="BJ75" s="665">
        <f>MOV_REESTRUTURAÇÃO_CJ_E_FC!$AM38</f>
        <v>0</v>
      </c>
      <c r="BK75" s="711">
        <v>0</v>
      </c>
      <c r="BL75" s="711">
        <v>0</v>
      </c>
      <c r="BM75" s="667">
        <f>BH75+BK75-BL75</f>
        <v>0</v>
      </c>
      <c r="BN75" s="668">
        <f>BJ75-BM75</f>
        <v>0</v>
      </c>
      <c r="BO75" s="665">
        <f>BJ75</f>
        <v>0</v>
      </c>
      <c r="BP75" s="667">
        <f t="shared" ref="BP75:BQ78" si="100">BM75</f>
        <v>0</v>
      </c>
      <c r="BQ75" s="671">
        <f t="shared" si="100"/>
        <v>0</v>
      </c>
      <c r="BR75" s="712">
        <v>0</v>
      </c>
      <c r="BS75" s="598"/>
      <c r="BT75" s="616">
        <f>BP75+BQ75</f>
        <v>0</v>
      </c>
      <c r="BU75" s="624"/>
      <c r="BV75" s="598"/>
      <c r="BW75" s="598"/>
    </row>
    <row r="76" spans="1:75" hidden="1" x14ac:dyDescent="0.25">
      <c r="A76" s="673" t="s">
        <v>26</v>
      </c>
      <c r="B76" s="674"/>
      <c r="C76" s="675"/>
      <c r="D76" s="625">
        <v>0</v>
      </c>
      <c r="E76" s="625">
        <v>0</v>
      </c>
      <c r="F76" s="626">
        <f>D76-E76</f>
        <v>0</v>
      </c>
      <c r="G76" s="627">
        <f>MOV_REESTRUTURAÇÃO_CJ_E_FC!$F39</f>
        <v>0</v>
      </c>
      <c r="H76" s="711">
        <v>0</v>
      </c>
      <c r="I76" s="711">
        <v>0</v>
      </c>
      <c r="J76" s="629">
        <f>E76+H76-I76</f>
        <v>0</v>
      </c>
      <c r="K76" s="630">
        <f>G76-J76</f>
        <v>0</v>
      </c>
      <c r="L76" s="627">
        <f>MOV_REESTRUTURAÇÃO_CJ_E_FC!$I39</f>
        <v>0</v>
      </c>
      <c r="M76" s="711">
        <v>0</v>
      </c>
      <c r="N76" s="711">
        <v>0</v>
      </c>
      <c r="O76" s="629">
        <f>J76+M76-N76</f>
        <v>0</v>
      </c>
      <c r="P76" s="630">
        <f>L76-O76</f>
        <v>0</v>
      </c>
      <c r="Q76" s="627">
        <f>MOV_REESTRUTURAÇÃO_CJ_E_FC!$L39</f>
        <v>0</v>
      </c>
      <c r="R76" s="711">
        <v>0</v>
      </c>
      <c r="S76" s="711">
        <v>0</v>
      </c>
      <c r="T76" s="629">
        <f>O76+R76-S76</f>
        <v>0</v>
      </c>
      <c r="U76" s="630">
        <f>Q76-T76</f>
        <v>0</v>
      </c>
      <c r="V76" s="627">
        <f>MOV_REESTRUTURAÇÃO_CJ_E_FC!$O39</f>
        <v>0</v>
      </c>
      <c r="W76" s="711">
        <v>0</v>
      </c>
      <c r="X76" s="711">
        <v>0</v>
      </c>
      <c r="Y76" s="629">
        <f>T76+W76-X76</f>
        <v>0</v>
      </c>
      <c r="Z76" s="630">
        <f>V76-Y76</f>
        <v>0</v>
      </c>
      <c r="AA76" s="627">
        <f>MOV_REESTRUTURAÇÃO_CJ_E_FC!$R39</f>
        <v>0</v>
      </c>
      <c r="AB76" s="711">
        <v>0</v>
      </c>
      <c r="AC76" s="711">
        <v>0</v>
      </c>
      <c r="AD76" s="629">
        <f>Y76+AB76-AC76</f>
        <v>0</v>
      </c>
      <c r="AE76" s="630">
        <f>AA76-AD76</f>
        <v>0</v>
      </c>
      <c r="AF76" s="627">
        <f>MOV_REESTRUTURAÇÃO_CJ_E_FC!$U39</f>
        <v>0</v>
      </c>
      <c r="AG76" s="711">
        <v>0</v>
      </c>
      <c r="AH76" s="711">
        <v>0</v>
      </c>
      <c r="AI76" s="629">
        <f>AD76+AG76-AH76</f>
        <v>0</v>
      </c>
      <c r="AJ76" s="630">
        <f>AF76-AI76</f>
        <v>0</v>
      </c>
      <c r="AK76" s="627">
        <f>MOV_REESTRUTURAÇÃO_CJ_E_FC!$X39</f>
        <v>0</v>
      </c>
      <c r="AL76" s="711">
        <v>0</v>
      </c>
      <c r="AM76" s="711">
        <v>0</v>
      </c>
      <c r="AN76" s="629">
        <f>AI76+AL76-AM76</f>
        <v>0</v>
      </c>
      <c r="AO76" s="630">
        <f>AK76-AN76</f>
        <v>0</v>
      </c>
      <c r="AP76" s="627">
        <f>MOV_REESTRUTURAÇÃO_CJ_E_FC!$AA39</f>
        <v>0</v>
      </c>
      <c r="AQ76" s="711">
        <v>0</v>
      </c>
      <c r="AR76" s="711">
        <v>0</v>
      </c>
      <c r="AS76" s="629">
        <f>AN76+AQ76-AR76</f>
        <v>0</v>
      </c>
      <c r="AT76" s="630">
        <f>AP76-AS76</f>
        <v>0</v>
      </c>
      <c r="AU76" s="627">
        <f>MOV_REESTRUTURAÇÃO_CJ_E_FC!$AD39</f>
        <v>0</v>
      </c>
      <c r="AV76" s="711">
        <v>0</v>
      </c>
      <c r="AW76" s="711">
        <v>0</v>
      </c>
      <c r="AX76" s="629">
        <f>AS76+AV76-AW76</f>
        <v>0</v>
      </c>
      <c r="AY76" s="630">
        <f>AU76-AX76</f>
        <v>0</v>
      </c>
      <c r="AZ76" s="627">
        <f>MOV_REESTRUTURAÇÃO_CJ_E_FC!$AG39</f>
        <v>0</v>
      </c>
      <c r="BA76" s="711">
        <v>0</v>
      </c>
      <c r="BB76" s="711">
        <v>0</v>
      </c>
      <c r="BC76" s="629">
        <f>AX76+BA76-BB76</f>
        <v>0</v>
      </c>
      <c r="BD76" s="630">
        <f>AZ76-BC76</f>
        <v>0</v>
      </c>
      <c r="BE76" s="627">
        <f>MOV_REESTRUTURAÇÃO_CJ_E_FC!$AJ39</f>
        <v>0</v>
      </c>
      <c r="BF76" s="711">
        <v>0</v>
      </c>
      <c r="BG76" s="711">
        <v>0</v>
      </c>
      <c r="BH76" s="629">
        <f>BC76+BF76-BG76</f>
        <v>0</v>
      </c>
      <c r="BI76" s="630">
        <f>BE76-BH76</f>
        <v>0</v>
      </c>
      <c r="BJ76" s="627">
        <f>MOV_REESTRUTURAÇÃO_CJ_E_FC!$AM39</f>
        <v>0</v>
      </c>
      <c r="BK76" s="711">
        <v>0</v>
      </c>
      <c r="BL76" s="711">
        <v>0</v>
      </c>
      <c r="BM76" s="629">
        <f>BH76+BK76-BL76</f>
        <v>0</v>
      </c>
      <c r="BN76" s="630">
        <f>BJ76-BM76</f>
        <v>0</v>
      </c>
      <c r="BO76" s="627">
        <f>BJ76</f>
        <v>0</v>
      </c>
      <c r="BP76" s="629">
        <f t="shared" si="100"/>
        <v>0</v>
      </c>
      <c r="BQ76" s="678">
        <f t="shared" si="100"/>
        <v>0</v>
      </c>
      <c r="BR76" s="713">
        <v>0</v>
      </c>
      <c r="BS76" s="598"/>
      <c r="BT76" s="616">
        <f>BP76+BQ76</f>
        <v>0</v>
      </c>
      <c r="BU76" s="624"/>
      <c r="BV76" s="598"/>
      <c r="BW76" s="598"/>
    </row>
    <row r="77" spans="1:75" hidden="1" x14ac:dyDescent="0.25">
      <c r="A77" s="673" t="s">
        <v>27</v>
      </c>
      <c r="B77" s="674"/>
      <c r="C77" s="675"/>
      <c r="D77" s="625">
        <v>0</v>
      </c>
      <c r="E77" s="625">
        <v>0</v>
      </c>
      <c r="F77" s="626">
        <f>D77-E77</f>
        <v>0</v>
      </c>
      <c r="G77" s="627">
        <f>MOV_REESTRUTURAÇÃO_CJ_E_FC!$F40</f>
        <v>0</v>
      </c>
      <c r="H77" s="711">
        <v>0</v>
      </c>
      <c r="I77" s="711">
        <v>0</v>
      </c>
      <c r="J77" s="629">
        <f>E77+H77-I77</f>
        <v>0</v>
      </c>
      <c r="K77" s="630">
        <f>G77-J77</f>
        <v>0</v>
      </c>
      <c r="L77" s="627">
        <f>MOV_REESTRUTURAÇÃO_CJ_E_FC!$I40</f>
        <v>0</v>
      </c>
      <c r="M77" s="711">
        <v>0</v>
      </c>
      <c r="N77" s="711">
        <v>0</v>
      </c>
      <c r="O77" s="629">
        <f>J77+M77-N77</f>
        <v>0</v>
      </c>
      <c r="P77" s="630">
        <f>L77-O77</f>
        <v>0</v>
      </c>
      <c r="Q77" s="627">
        <f>MOV_REESTRUTURAÇÃO_CJ_E_FC!$L40</f>
        <v>0</v>
      </c>
      <c r="R77" s="711">
        <v>0</v>
      </c>
      <c r="S77" s="711">
        <v>0</v>
      </c>
      <c r="T77" s="629">
        <f>O77+R77-S77</f>
        <v>0</v>
      </c>
      <c r="U77" s="630">
        <f>Q77-T77</f>
        <v>0</v>
      </c>
      <c r="V77" s="627">
        <f>MOV_REESTRUTURAÇÃO_CJ_E_FC!$O40</f>
        <v>0</v>
      </c>
      <c r="W77" s="711">
        <v>0</v>
      </c>
      <c r="X77" s="711">
        <v>0</v>
      </c>
      <c r="Y77" s="629">
        <f>T77+W77-X77</f>
        <v>0</v>
      </c>
      <c r="Z77" s="630">
        <f>V77-Y77</f>
        <v>0</v>
      </c>
      <c r="AA77" s="627">
        <f>MOV_REESTRUTURAÇÃO_CJ_E_FC!$R40</f>
        <v>0</v>
      </c>
      <c r="AB77" s="711">
        <v>0</v>
      </c>
      <c r="AC77" s="711">
        <v>0</v>
      </c>
      <c r="AD77" s="629">
        <f>Y77+AB77-AC77</f>
        <v>0</v>
      </c>
      <c r="AE77" s="630">
        <f>AA77-AD77</f>
        <v>0</v>
      </c>
      <c r="AF77" s="627">
        <f>MOV_REESTRUTURAÇÃO_CJ_E_FC!$U40</f>
        <v>0</v>
      </c>
      <c r="AG77" s="711">
        <v>0</v>
      </c>
      <c r="AH77" s="711">
        <v>0</v>
      </c>
      <c r="AI77" s="629">
        <f>AD77+AG77-AH77</f>
        <v>0</v>
      </c>
      <c r="AJ77" s="630">
        <f>AF77-AI77</f>
        <v>0</v>
      </c>
      <c r="AK77" s="627">
        <f>MOV_REESTRUTURAÇÃO_CJ_E_FC!$X40</f>
        <v>0</v>
      </c>
      <c r="AL77" s="711">
        <v>0</v>
      </c>
      <c r="AM77" s="711">
        <v>0</v>
      </c>
      <c r="AN77" s="629">
        <f>AI77+AL77-AM77</f>
        <v>0</v>
      </c>
      <c r="AO77" s="630">
        <f>AK77-AN77</f>
        <v>0</v>
      </c>
      <c r="AP77" s="627">
        <f>MOV_REESTRUTURAÇÃO_CJ_E_FC!$AA40</f>
        <v>0</v>
      </c>
      <c r="AQ77" s="711">
        <v>0</v>
      </c>
      <c r="AR77" s="711">
        <v>0</v>
      </c>
      <c r="AS77" s="629">
        <f>AN77+AQ77-AR77</f>
        <v>0</v>
      </c>
      <c r="AT77" s="630">
        <f>AP77-AS77</f>
        <v>0</v>
      </c>
      <c r="AU77" s="627">
        <f>MOV_REESTRUTURAÇÃO_CJ_E_FC!$AD40</f>
        <v>0</v>
      </c>
      <c r="AV77" s="711">
        <v>0</v>
      </c>
      <c r="AW77" s="711">
        <v>0</v>
      </c>
      <c r="AX77" s="629">
        <f>AS77+AV77-AW77</f>
        <v>0</v>
      </c>
      <c r="AY77" s="630">
        <f>AU77-AX77</f>
        <v>0</v>
      </c>
      <c r="AZ77" s="627">
        <f>MOV_REESTRUTURAÇÃO_CJ_E_FC!$AG40</f>
        <v>0</v>
      </c>
      <c r="BA77" s="711">
        <v>0</v>
      </c>
      <c r="BB77" s="711">
        <v>0</v>
      </c>
      <c r="BC77" s="629">
        <f>AX77+BA77-BB77</f>
        <v>0</v>
      </c>
      <c r="BD77" s="630">
        <f>AZ77-BC77</f>
        <v>0</v>
      </c>
      <c r="BE77" s="627">
        <f>MOV_REESTRUTURAÇÃO_CJ_E_FC!$AJ40</f>
        <v>0</v>
      </c>
      <c r="BF77" s="711">
        <v>0</v>
      </c>
      <c r="BG77" s="711">
        <v>0</v>
      </c>
      <c r="BH77" s="629">
        <f>BC77+BF77-BG77</f>
        <v>0</v>
      </c>
      <c r="BI77" s="630">
        <f>BE77-BH77</f>
        <v>0</v>
      </c>
      <c r="BJ77" s="627">
        <f>MOV_REESTRUTURAÇÃO_CJ_E_FC!$AM40</f>
        <v>0</v>
      </c>
      <c r="BK77" s="711">
        <v>0</v>
      </c>
      <c r="BL77" s="711">
        <v>0</v>
      </c>
      <c r="BM77" s="629">
        <f>BH77+BK77-BL77</f>
        <v>0</v>
      </c>
      <c r="BN77" s="630">
        <f>BJ77-BM77</f>
        <v>0</v>
      </c>
      <c r="BO77" s="627">
        <f>BJ77</f>
        <v>0</v>
      </c>
      <c r="BP77" s="629">
        <f t="shared" si="100"/>
        <v>0</v>
      </c>
      <c r="BQ77" s="678">
        <f t="shared" si="100"/>
        <v>0</v>
      </c>
      <c r="BR77" s="713">
        <v>0</v>
      </c>
      <c r="BS77" s="598"/>
      <c r="BT77" s="616">
        <f>BP77+BQ77</f>
        <v>0</v>
      </c>
      <c r="BU77" s="624"/>
      <c r="BV77" s="598"/>
      <c r="BW77" s="598"/>
    </row>
    <row r="78" spans="1:75" hidden="1" x14ac:dyDescent="0.25">
      <c r="A78" s="683" t="s">
        <v>28</v>
      </c>
      <c r="B78" s="684"/>
      <c r="C78" s="685"/>
      <c r="D78" s="625">
        <v>0</v>
      </c>
      <c r="E78" s="625">
        <v>0</v>
      </c>
      <c r="F78" s="626">
        <f>D78-E78</f>
        <v>0</v>
      </c>
      <c r="G78" s="627">
        <f>MOV_REESTRUTURAÇÃO_CJ_E_FC!$F41</f>
        <v>0</v>
      </c>
      <c r="H78" s="711">
        <v>0</v>
      </c>
      <c r="I78" s="711">
        <v>0</v>
      </c>
      <c r="J78" s="629">
        <f>E78+H78-I78</f>
        <v>0</v>
      </c>
      <c r="K78" s="630">
        <f>G78-J78</f>
        <v>0</v>
      </c>
      <c r="L78" s="627">
        <f>MOV_REESTRUTURAÇÃO_CJ_E_FC!$I41</f>
        <v>0</v>
      </c>
      <c r="M78" s="711">
        <v>0</v>
      </c>
      <c r="N78" s="711">
        <v>0</v>
      </c>
      <c r="O78" s="629">
        <f>J78+M78-N78</f>
        <v>0</v>
      </c>
      <c r="P78" s="630">
        <f>L78-O78</f>
        <v>0</v>
      </c>
      <c r="Q78" s="627">
        <f>MOV_REESTRUTURAÇÃO_CJ_E_FC!$L41</f>
        <v>0</v>
      </c>
      <c r="R78" s="711">
        <v>0</v>
      </c>
      <c r="S78" s="711">
        <v>0</v>
      </c>
      <c r="T78" s="629">
        <f>O78+R78-S78</f>
        <v>0</v>
      </c>
      <c r="U78" s="630">
        <f>Q78-T78</f>
        <v>0</v>
      </c>
      <c r="V78" s="627">
        <f>MOV_REESTRUTURAÇÃO_CJ_E_FC!$O41</f>
        <v>0</v>
      </c>
      <c r="W78" s="711">
        <v>0</v>
      </c>
      <c r="X78" s="711">
        <v>0</v>
      </c>
      <c r="Y78" s="629">
        <f>T78+W78-X78</f>
        <v>0</v>
      </c>
      <c r="Z78" s="630">
        <f>V78-Y78</f>
        <v>0</v>
      </c>
      <c r="AA78" s="627">
        <f>MOV_REESTRUTURAÇÃO_CJ_E_FC!$R41</f>
        <v>0</v>
      </c>
      <c r="AB78" s="711">
        <v>0</v>
      </c>
      <c r="AC78" s="711">
        <v>0</v>
      </c>
      <c r="AD78" s="629">
        <f>Y78+AB78-AC78</f>
        <v>0</v>
      </c>
      <c r="AE78" s="630">
        <f>AA78-AD78</f>
        <v>0</v>
      </c>
      <c r="AF78" s="627">
        <f>MOV_REESTRUTURAÇÃO_CJ_E_FC!$U41</f>
        <v>0</v>
      </c>
      <c r="AG78" s="711">
        <v>0</v>
      </c>
      <c r="AH78" s="711">
        <v>0</v>
      </c>
      <c r="AI78" s="629">
        <f>AD78+AG78-AH78</f>
        <v>0</v>
      </c>
      <c r="AJ78" s="630">
        <f>AF78-AI78</f>
        <v>0</v>
      </c>
      <c r="AK78" s="627">
        <f>MOV_REESTRUTURAÇÃO_CJ_E_FC!$X41</f>
        <v>0</v>
      </c>
      <c r="AL78" s="711">
        <v>0</v>
      </c>
      <c r="AM78" s="711">
        <v>0</v>
      </c>
      <c r="AN78" s="629">
        <f>AI78+AL78-AM78</f>
        <v>0</v>
      </c>
      <c r="AO78" s="630">
        <f>AK78-AN78</f>
        <v>0</v>
      </c>
      <c r="AP78" s="627">
        <f>MOV_REESTRUTURAÇÃO_CJ_E_FC!$AA41</f>
        <v>0</v>
      </c>
      <c r="AQ78" s="711">
        <v>0</v>
      </c>
      <c r="AR78" s="711">
        <v>0</v>
      </c>
      <c r="AS78" s="629">
        <f>AN78+AQ78-AR78</f>
        <v>0</v>
      </c>
      <c r="AT78" s="630">
        <f>AP78-AS78</f>
        <v>0</v>
      </c>
      <c r="AU78" s="627">
        <f>MOV_REESTRUTURAÇÃO_CJ_E_FC!$AD41</f>
        <v>0</v>
      </c>
      <c r="AV78" s="711">
        <v>0</v>
      </c>
      <c r="AW78" s="711">
        <v>0</v>
      </c>
      <c r="AX78" s="629">
        <f>AS78+AV78-AW78</f>
        <v>0</v>
      </c>
      <c r="AY78" s="630">
        <f>AU78-AX78</f>
        <v>0</v>
      </c>
      <c r="AZ78" s="627">
        <f>MOV_REESTRUTURAÇÃO_CJ_E_FC!$AG41</f>
        <v>0</v>
      </c>
      <c r="BA78" s="711">
        <v>0</v>
      </c>
      <c r="BB78" s="711">
        <v>0</v>
      </c>
      <c r="BC78" s="629">
        <f>AX78+BA78-BB78</f>
        <v>0</v>
      </c>
      <c r="BD78" s="630">
        <f>AZ78-BC78</f>
        <v>0</v>
      </c>
      <c r="BE78" s="627">
        <f>MOV_REESTRUTURAÇÃO_CJ_E_FC!$AJ41</f>
        <v>0</v>
      </c>
      <c r="BF78" s="711">
        <v>0</v>
      </c>
      <c r="BG78" s="711">
        <v>0</v>
      </c>
      <c r="BH78" s="629">
        <f>BC78+BF78-BG78</f>
        <v>0</v>
      </c>
      <c r="BI78" s="630">
        <f>BE78-BH78</f>
        <v>0</v>
      </c>
      <c r="BJ78" s="627">
        <f>MOV_REESTRUTURAÇÃO_CJ_E_FC!$AM41</f>
        <v>0</v>
      </c>
      <c r="BK78" s="711">
        <v>0</v>
      </c>
      <c r="BL78" s="711">
        <v>0</v>
      </c>
      <c r="BM78" s="629">
        <f>BH78+BK78-BL78</f>
        <v>0</v>
      </c>
      <c r="BN78" s="630">
        <f>BJ78-BM78</f>
        <v>0</v>
      </c>
      <c r="BO78" s="627">
        <f>BJ78</f>
        <v>0</v>
      </c>
      <c r="BP78" s="629">
        <f t="shared" si="100"/>
        <v>0</v>
      </c>
      <c r="BQ78" s="678">
        <f t="shared" si="100"/>
        <v>0</v>
      </c>
      <c r="BR78" s="714">
        <v>0</v>
      </c>
      <c r="BS78" s="598"/>
      <c r="BT78" s="616">
        <f>BP78+BQ78</f>
        <v>0</v>
      </c>
      <c r="BU78" s="624"/>
      <c r="BV78" s="598"/>
      <c r="BW78" s="598"/>
    </row>
    <row r="79" spans="1:75" hidden="1" x14ac:dyDescent="0.25">
      <c r="A79" s="642" t="s">
        <v>29</v>
      </c>
      <c r="B79" s="643"/>
      <c r="C79" s="661"/>
      <c r="D79" s="640">
        <f t="shared" ref="D79:AI79" si="101">SUM(D75:D78)</f>
        <v>0</v>
      </c>
      <c r="E79" s="640">
        <f t="shared" si="101"/>
        <v>0</v>
      </c>
      <c r="F79" s="640">
        <f t="shared" si="101"/>
        <v>0</v>
      </c>
      <c r="G79" s="640">
        <f t="shared" si="101"/>
        <v>0</v>
      </c>
      <c r="H79" s="640">
        <f t="shared" si="101"/>
        <v>0</v>
      </c>
      <c r="I79" s="640">
        <f t="shared" si="101"/>
        <v>0</v>
      </c>
      <c r="J79" s="640">
        <f t="shared" si="101"/>
        <v>0</v>
      </c>
      <c r="K79" s="640">
        <f t="shared" si="101"/>
        <v>0</v>
      </c>
      <c r="L79" s="640">
        <f t="shared" si="101"/>
        <v>0</v>
      </c>
      <c r="M79" s="640">
        <f t="shared" si="101"/>
        <v>0</v>
      </c>
      <c r="N79" s="640">
        <f t="shared" si="101"/>
        <v>0</v>
      </c>
      <c r="O79" s="640">
        <f t="shared" si="101"/>
        <v>0</v>
      </c>
      <c r="P79" s="640">
        <f t="shared" si="101"/>
        <v>0</v>
      </c>
      <c r="Q79" s="640">
        <f t="shared" si="101"/>
        <v>0</v>
      </c>
      <c r="R79" s="640">
        <f t="shared" si="101"/>
        <v>0</v>
      </c>
      <c r="S79" s="640">
        <f t="shared" si="101"/>
        <v>0</v>
      </c>
      <c r="T79" s="640">
        <f t="shared" si="101"/>
        <v>0</v>
      </c>
      <c r="U79" s="640">
        <f t="shared" si="101"/>
        <v>0</v>
      </c>
      <c r="V79" s="640">
        <f t="shared" si="101"/>
        <v>0</v>
      </c>
      <c r="W79" s="640">
        <f t="shared" si="101"/>
        <v>0</v>
      </c>
      <c r="X79" s="640">
        <f t="shared" si="101"/>
        <v>0</v>
      </c>
      <c r="Y79" s="640">
        <f t="shared" si="101"/>
        <v>0</v>
      </c>
      <c r="Z79" s="640">
        <f t="shared" si="101"/>
        <v>0</v>
      </c>
      <c r="AA79" s="640">
        <f t="shared" si="101"/>
        <v>0</v>
      </c>
      <c r="AB79" s="640">
        <f t="shared" si="101"/>
        <v>0</v>
      </c>
      <c r="AC79" s="640">
        <f t="shared" si="101"/>
        <v>0</v>
      </c>
      <c r="AD79" s="640">
        <f t="shared" si="101"/>
        <v>0</v>
      </c>
      <c r="AE79" s="640">
        <f t="shared" si="101"/>
        <v>0</v>
      </c>
      <c r="AF79" s="640">
        <f t="shared" si="101"/>
        <v>0</v>
      </c>
      <c r="AG79" s="640">
        <f t="shared" si="101"/>
        <v>0</v>
      </c>
      <c r="AH79" s="640">
        <f t="shared" si="101"/>
        <v>0</v>
      </c>
      <c r="AI79" s="640">
        <f t="shared" si="101"/>
        <v>0</v>
      </c>
      <c r="AJ79" s="640">
        <f t="shared" ref="AJ79:BO79" si="102">SUM(AJ75:AJ78)</f>
        <v>0</v>
      </c>
      <c r="AK79" s="640">
        <f t="shared" si="102"/>
        <v>0</v>
      </c>
      <c r="AL79" s="640">
        <f t="shared" si="102"/>
        <v>0</v>
      </c>
      <c r="AM79" s="640">
        <f t="shared" si="102"/>
        <v>0</v>
      </c>
      <c r="AN79" s="640">
        <f t="shared" si="102"/>
        <v>0</v>
      </c>
      <c r="AO79" s="640">
        <f t="shared" si="102"/>
        <v>0</v>
      </c>
      <c r="AP79" s="640">
        <f t="shared" si="102"/>
        <v>0</v>
      </c>
      <c r="AQ79" s="640">
        <f t="shared" si="102"/>
        <v>0</v>
      </c>
      <c r="AR79" s="640">
        <f t="shared" si="102"/>
        <v>0</v>
      </c>
      <c r="AS79" s="640">
        <f t="shared" si="102"/>
        <v>0</v>
      </c>
      <c r="AT79" s="640">
        <f t="shared" si="102"/>
        <v>0</v>
      </c>
      <c r="AU79" s="640">
        <f t="shared" si="102"/>
        <v>0</v>
      </c>
      <c r="AV79" s="640">
        <f t="shared" si="102"/>
        <v>0</v>
      </c>
      <c r="AW79" s="640">
        <f t="shared" si="102"/>
        <v>0</v>
      </c>
      <c r="AX79" s="640">
        <f t="shared" si="102"/>
        <v>0</v>
      </c>
      <c r="AY79" s="640">
        <f t="shared" si="102"/>
        <v>0</v>
      </c>
      <c r="AZ79" s="640">
        <f t="shared" si="102"/>
        <v>0</v>
      </c>
      <c r="BA79" s="640">
        <f t="shared" si="102"/>
        <v>0</v>
      </c>
      <c r="BB79" s="640">
        <f t="shared" si="102"/>
        <v>0</v>
      </c>
      <c r="BC79" s="640">
        <f t="shared" si="102"/>
        <v>0</v>
      </c>
      <c r="BD79" s="640">
        <f t="shared" si="102"/>
        <v>0</v>
      </c>
      <c r="BE79" s="640">
        <f t="shared" si="102"/>
        <v>0</v>
      </c>
      <c r="BF79" s="640">
        <f t="shared" si="102"/>
        <v>0</v>
      </c>
      <c r="BG79" s="640">
        <f t="shared" si="102"/>
        <v>0</v>
      </c>
      <c r="BH79" s="640">
        <f t="shared" si="102"/>
        <v>0</v>
      </c>
      <c r="BI79" s="640">
        <f t="shared" si="102"/>
        <v>0</v>
      </c>
      <c r="BJ79" s="640">
        <f t="shared" si="102"/>
        <v>0</v>
      </c>
      <c r="BK79" s="640">
        <f t="shared" si="102"/>
        <v>0</v>
      </c>
      <c r="BL79" s="640">
        <f t="shared" si="102"/>
        <v>0</v>
      </c>
      <c r="BM79" s="640">
        <f t="shared" si="102"/>
        <v>0</v>
      </c>
      <c r="BN79" s="640">
        <f t="shared" si="102"/>
        <v>0</v>
      </c>
      <c r="BO79" s="640">
        <f t="shared" si="102"/>
        <v>0</v>
      </c>
      <c r="BP79" s="640">
        <f t="shared" ref="BP79:CU79" si="103">SUM(BP75:BP78)</f>
        <v>0</v>
      </c>
      <c r="BQ79" s="640">
        <f t="shared" si="103"/>
        <v>0</v>
      </c>
      <c r="BR79" s="641">
        <f t="shared" si="103"/>
        <v>0</v>
      </c>
      <c r="BS79" s="598"/>
      <c r="BT79" s="616">
        <f>SUM(BT75:BT78)</f>
        <v>0</v>
      </c>
      <c r="BU79" s="624"/>
      <c r="BV79" s="598"/>
      <c r="BW79" s="598"/>
    </row>
    <row r="80" spans="1:75" hidden="1" x14ac:dyDescent="0.25">
      <c r="A80" s="662" t="s">
        <v>30</v>
      </c>
      <c r="B80" s="663"/>
      <c r="C80" s="664"/>
      <c r="D80" s="625">
        <v>0</v>
      </c>
      <c r="E80" s="625">
        <v>0</v>
      </c>
      <c r="F80" s="626">
        <f t="shared" ref="F80:F85" si="104">D80-E80</f>
        <v>0</v>
      </c>
      <c r="G80" s="627">
        <f>MOV_REESTRUTURAÇÃO_CJ_E_FC!$F43</f>
        <v>0</v>
      </c>
      <c r="H80" s="711">
        <v>0</v>
      </c>
      <c r="I80" s="711">
        <v>0</v>
      </c>
      <c r="J80" s="629">
        <f t="shared" ref="J80:J85" si="105">E80+H80-I80</f>
        <v>0</v>
      </c>
      <c r="K80" s="630">
        <f t="shared" ref="K80:K85" si="106">G80-J80</f>
        <v>0</v>
      </c>
      <c r="L80" s="627">
        <f>MOV_REESTRUTURAÇÃO_CJ_E_FC!$I43</f>
        <v>0</v>
      </c>
      <c r="M80" s="711">
        <v>0</v>
      </c>
      <c r="N80" s="711">
        <v>0</v>
      </c>
      <c r="O80" s="629">
        <f t="shared" ref="O80:O85" si="107">J80+M80-N80</f>
        <v>0</v>
      </c>
      <c r="P80" s="630">
        <f t="shared" ref="P80:P85" si="108">L80-O80</f>
        <v>0</v>
      </c>
      <c r="Q80" s="627">
        <f>MOV_REESTRUTURAÇÃO_CJ_E_FC!$L43</f>
        <v>0</v>
      </c>
      <c r="R80" s="711">
        <v>0</v>
      </c>
      <c r="S80" s="711">
        <v>0</v>
      </c>
      <c r="T80" s="629">
        <f t="shared" ref="T80:T85" si="109">O80+R80-S80</f>
        <v>0</v>
      </c>
      <c r="U80" s="630">
        <f t="shared" ref="U80:U85" si="110">Q80-T80</f>
        <v>0</v>
      </c>
      <c r="V80" s="627">
        <f>MOV_REESTRUTURAÇÃO_CJ_E_FC!$O43</f>
        <v>0</v>
      </c>
      <c r="W80" s="711">
        <v>0</v>
      </c>
      <c r="X80" s="711">
        <v>0</v>
      </c>
      <c r="Y80" s="629">
        <f t="shared" ref="Y80:Y85" si="111">T80+W80-X80</f>
        <v>0</v>
      </c>
      <c r="Z80" s="630">
        <f t="shared" ref="Z80:Z85" si="112">V80-Y80</f>
        <v>0</v>
      </c>
      <c r="AA80" s="627">
        <f>MOV_REESTRUTURAÇÃO_CJ_E_FC!$R43</f>
        <v>0</v>
      </c>
      <c r="AB80" s="711">
        <v>0</v>
      </c>
      <c r="AC80" s="711">
        <v>0</v>
      </c>
      <c r="AD80" s="629">
        <f t="shared" ref="AD80:AD85" si="113">Y80+AB80-AC80</f>
        <v>0</v>
      </c>
      <c r="AE80" s="630">
        <f t="shared" ref="AE80:AE85" si="114">AA80-AD80</f>
        <v>0</v>
      </c>
      <c r="AF80" s="627">
        <f>MOV_REESTRUTURAÇÃO_CJ_E_FC!$U43</f>
        <v>0</v>
      </c>
      <c r="AG80" s="711">
        <v>0</v>
      </c>
      <c r="AH80" s="711">
        <v>0</v>
      </c>
      <c r="AI80" s="629">
        <f t="shared" ref="AI80:AI85" si="115">AD80+AG80-AH80</f>
        <v>0</v>
      </c>
      <c r="AJ80" s="630">
        <f t="shared" ref="AJ80:AJ85" si="116">AF80-AI80</f>
        <v>0</v>
      </c>
      <c r="AK80" s="627">
        <f>MOV_REESTRUTURAÇÃO_CJ_E_FC!$X43</f>
        <v>0</v>
      </c>
      <c r="AL80" s="711">
        <v>0</v>
      </c>
      <c r="AM80" s="711">
        <v>0</v>
      </c>
      <c r="AN80" s="629">
        <f t="shared" ref="AN80:AN85" si="117">AI80+AL80-AM80</f>
        <v>0</v>
      </c>
      <c r="AO80" s="630">
        <f t="shared" ref="AO80:AO85" si="118">AK80-AN80</f>
        <v>0</v>
      </c>
      <c r="AP80" s="627">
        <f>MOV_REESTRUTURAÇÃO_CJ_E_FC!$AA43</f>
        <v>0</v>
      </c>
      <c r="AQ80" s="711">
        <v>0</v>
      </c>
      <c r="AR80" s="711">
        <v>0</v>
      </c>
      <c r="AS80" s="629">
        <f t="shared" ref="AS80:AS85" si="119">AN80+AQ80-AR80</f>
        <v>0</v>
      </c>
      <c r="AT80" s="630">
        <f t="shared" ref="AT80:AT85" si="120">AP80-AS80</f>
        <v>0</v>
      </c>
      <c r="AU80" s="627">
        <f>MOV_REESTRUTURAÇÃO_CJ_E_FC!$AD43</f>
        <v>0</v>
      </c>
      <c r="AV80" s="711">
        <v>0</v>
      </c>
      <c r="AW80" s="711">
        <v>0</v>
      </c>
      <c r="AX80" s="629">
        <f t="shared" ref="AX80:AX85" si="121">AS80+AV80-AW80</f>
        <v>0</v>
      </c>
      <c r="AY80" s="630">
        <f t="shared" ref="AY80:AY85" si="122">AU80-AX80</f>
        <v>0</v>
      </c>
      <c r="AZ80" s="627">
        <f>MOV_REESTRUTURAÇÃO_CJ_E_FC!$AG43</f>
        <v>0</v>
      </c>
      <c r="BA80" s="711">
        <v>0</v>
      </c>
      <c r="BB80" s="711">
        <v>0</v>
      </c>
      <c r="BC80" s="629">
        <f t="shared" ref="BC80:BC85" si="123">AX80+BA80-BB80</f>
        <v>0</v>
      </c>
      <c r="BD80" s="630">
        <f t="shared" ref="BD80:BD85" si="124">AZ80-BC80</f>
        <v>0</v>
      </c>
      <c r="BE80" s="627">
        <f>MOV_REESTRUTURAÇÃO_CJ_E_FC!$AJ43</f>
        <v>0</v>
      </c>
      <c r="BF80" s="711">
        <v>0</v>
      </c>
      <c r="BG80" s="711">
        <v>0</v>
      </c>
      <c r="BH80" s="629">
        <f t="shared" ref="BH80:BH85" si="125">BC80+BF80-BG80</f>
        <v>0</v>
      </c>
      <c r="BI80" s="630">
        <f t="shared" ref="BI80:BI85" si="126">BE80-BH80</f>
        <v>0</v>
      </c>
      <c r="BJ80" s="627">
        <f>MOV_REESTRUTURAÇÃO_CJ_E_FC!$AM43</f>
        <v>0</v>
      </c>
      <c r="BK80" s="711">
        <v>0</v>
      </c>
      <c r="BL80" s="711">
        <v>0</v>
      </c>
      <c r="BM80" s="629">
        <f t="shared" ref="BM80:BM85" si="127">BH80+BK80-BL80</f>
        <v>0</v>
      </c>
      <c r="BN80" s="630">
        <f t="shared" ref="BN80:BN85" si="128">BJ80-BM80</f>
        <v>0</v>
      </c>
      <c r="BO80" s="627">
        <f t="shared" ref="BO80:BO85" si="129">BJ80</f>
        <v>0</v>
      </c>
      <c r="BP80" s="629">
        <f t="shared" ref="BP80:BQ85" si="130">BM80</f>
        <v>0</v>
      </c>
      <c r="BQ80" s="629">
        <f t="shared" si="130"/>
        <v>0</v>
      </c>
      <c r="BR80" s="715">
        <v>0</v>
      </c>
      <c r="BS80" s="598"/>
      <c r="BT80" s="616">
        <f t="shared" ref="BT80:BT85" si="131">BP80+BQ80</f>
        <v>0</v>
      </c>
      <c r="BU80" s="624"/>
      <c r="BV80" s="598"/>
      <c r="BW80" s="598"/>
    </row>
    <row r="81" spans="1:75" hidden="1" x14ac:dyDescent="0.25">
      <c r="A81" s="673" t="s">
        <v>31</v>
      </c>
      <c r="B81" s="674"/>
      <c r="C81" s="675"/>
      <c r="D81" s="625">
        <v>0</v>
      </c>
      <c r="E81" s="625">
        <v>0</v>
      </c>
      <c r="F81" s="626">
        <f t="shared" si="104"/>
        <v>0</v>
      </c>
      <c r="G81" s="627">
        <f>MOV_REESTRUTURAÇÃO_CJ_E_FC!$F44</f>
        <v>0</v>
      </c>
      <c r="H81" s="711">
        <v>0</v>
      </c>
      <c r="I81" s="711">
        <v>0</v>
      </c>
      <c r="J81" s="629">
        <f t="shared" si="105"/>
        <v>0</v>
      </c>
      <c r="K81" s="630">
        <f t="shared" si="106"/>
        <v>0</v>
      </c>
      <c r="L81" s="627">
        <f>MOV_REESTRUTURAÇÃO_CJ_E_FC!$I44</f>
        <v>0</v>
      </c>
      <c r="M81" s="711">
        <v>0</v>
      </c>
      <c r="N81" s="711">
        <v>0</v>
      </c>
      <c r="O81" s="629">
        <f t="shared" si="107"/>
        <v>0</v>
      </c>
      <c r="P81" s="630">
        <f t="shared" si="108"/>
        <v>0</v>
      </c>
      <c r="Q81" s="627">
        <f>MOV_REESTRUTURAÇÃO_CJ_E_FC!$L44</f>
        <v>0</v>
      </c>
      <c r="R81" s="711">
        <v>0</v>
      </c>
      <c r="S81" s="711">
        <v>0</v>
      </c>
      <c r="T81" s="629">
        <f t="shared" si="109"/>
        <v>0</v>
      </c>
      <c r="U81" s="630">
        <f t="shared" si="110"/>
        <v>0</v>
      </c>
      <c r="V81" s="627">
        <f>MOV_REESTRUTURAÇÃO_CJ_E_FC!$O44</f>
        <v>0</v>
      </c>
      <c r="W81" s="711">
        <v>0</v>
      </c>
      <c r="X81" s="711">
        <v>0</v>
      </c>
      <c r="Y81" s="629">
        <f t="shared" si="111"/>
        <v>0</v>
      </c>
      <c r="Z81" s="630">
        <f t="shared" si="112"/>
        <v>0</v>
      </c>
      <c r="AA81" s="627">
        <f>MOV_REESTRUTURAÇÃO_CJ_E_FC!$R44</f>
        <v>0</v>
      </c>
      <c r="AB81" s="711">
        <v>0</v>
      </c>
      <c r="AC81" s="711">
        <v>0</v>
      </c>
      <c r="AD81" s="629">
        <f t="shared" si="113"/>
        <v>0</v>
      </c>
      <c r="AE81" s="630">
        <f t="shared" si="114"/>
        <v>0</v>
      </c>
      <c r="AF81" s="627">
        <f>MOV_REESTRUTURAÇÃO_CJ_E_FC!$U44</f>
        <v>0</v>
      </c>
      <c r="AG81" s="711">
        <v>0</v>
      </c>
      <c r="AH81" s="711">
        <v>0</v>
      </c>
      <c r="AI81" s="629">
        <f t="shared" si="115"/>
        <v>0</v>
      </c>
      <c r="AJ81" s="630">
        <f t="shared" si="116"/>
        <v>0</v>
      </c>
      <c r="AK81" s="627">
        <f>MOV_REESTRUTURAÇÃO_CJ_E_FC!$X44</f>
        <v>0</v>
      </c>
      <c r="AL81" s="711">
        <v>0</v>
      </c>
      <c r="AM81" s="711">
        <v>0</v>
      </c>
      <c r="AN81" s="629">
        <f t="shared" si="117"/>
        <v>0</v>
      </c>
      <c r="AO81" s="630">
        <f t="shared" si="118"/>
        <v>0</v>
      </c>
      <c r="AP81" s="627">
        <f>MOV_REESTRUTURAÇÃO_CJ_E_FC!$AA44</f>
        <v>0</v>
      </c>
      <c r="AQ81" s="711">
        <v>0</v>
      </c>
      <c r="AR81" s="711">
        <v>0</v>
      </c>
      <c r="AS81" s="629">
        <f t="shared" si="119"/>
        <v>0</v>
      </c>
      <c r="AT81" s="630">
        <f t="shared" si="120"/>
        <v>0</v>
      </c>
      <c r="AU81" s="627">
        <f>MOV_REESTRUTURAÇÃO_CJ_E_FC!$AD44</f>
        <v>0</v>
      </c>
      <c r="AV81" s="711">
        <v>0</v>
      </c>
      <c r="AW81" s="711">
        <v>0</v>
      </c>
      <c r="AX81" s="629">
        <f t="shared" si="121"/>
        <v>0</v>
      </c>
      <c r="AY81" s="630">
        <f t="shared" si="122"/>
        <v>0</v>
      </c>
      <c r="AZ81" s="627">
        <f>MOV_REESTRUTURAÇÃO_CJ_E_FC!$AG44</f>
        <v>0</v>
      </c>
      <c r="BA81" s="711">
        <v>0</v>
      </c>
      <c r="BB81" s="711">
        <v>0</v>
      </c>
      <c r="BC81" s="629">
        <f t="shared" si="123"/>
        <v>0</v>
      </c>
      <c r="BD81" s="630">
        <f t="shared" si="124"/>
        <v>0</v>
      </c>
      <c r="BE81" s="627">
        <f>MOV_REESTRUTURAÇÃO_CJ_E_FC!$AJ44</f>
        <v>0</v>
      </c>
      <c r="BF81" s="711">
        <v>0</v>
      </c>
      <c r="BG81" s="711">
        <v>0</v>
      </c>
      <c r="BH81" s="629">
        <f t="shared" si="125"/>
        <v>0</v>
      </c>
      <c r="BI81" s="630">
        <f t="shared" si="126"/>
        <v>0</v>
      </c>
      <c r="BJ81" s="627">
        <f>MOV_REESTRUTURAÇÃO_CJ_E_FC!$AM44</f>
        <v>0</v>
      </c>
      <c r="BK81" s="711">
        <v>0</v>
      </c>
      <c r="BL81" s="711">
        <v>0</v>
      </c>
      <c r="BM81" s="629">
        <f t="shared" si="127"/>
        <v>0</v>
      </c>
      <c r="BN81" s="630">
        <f t="shared" si="128"/>
        <v>0</v>
      </c>
      <c r="BO81" s="627">
        <f t="shared" si="129"/>
        <v>0</v>
      </c>
      <c r="BP81" s="629">
        <f t="shared" si="130"/>
        <v>0</v>
      </c>
      <c r="BQ81" s="629">
        <f t="shared" si="130"/>
        <v>0</v>
      </c>
      <c r="BR81" s="645">
        <v>0</v>
      </c>
      <c r="BS81" s="598"/>
      <c r="BT81" s="616">
        <f t="shared" si="131"/>
        <v>0</v>
      </c>
      <c r="BU81" s="624"/>
      <c r="BV81" s="598"/>
      <c r="BW81" s="598"/>
    </row>
    <row r="82" spans="1:75" hidden="1" x14ac:dyDescent="0.25">
      <c r="A82" s="673" t="s">
        <v>32</v>
      </c>
      <c r="B82" s="674"/>
      <c r="C82" s="675"/>
      <c r="D82" s="625">
        <v>0</v>
      </c>
      <c r="E82" s="625">
        <v>0</v>
      </c>
      <c r="F82" s="626">
        <f t="shared" si="104"/>
        <v>0</v>
      </c>
      <c r="G82" s="627">
        <f>MOV_REESTRUTURAÇÃO_CJ_E_FC!$F45</f>
        <v>0</v>
      </c>
      <c r="H82" s="711">
        <v>0</v>
      </c>
      <c r="I82" s="711">
        <v>0</v>
      </c>
      <c r="J82" s="629">
        <f t="shared" si="105"/>
        <v>0</v>
      </c>
      <c r="K82" s="630">
        <f t="shared" si="106"/>
        <v>0</v>
      </c>
      <c r="L82" s="627">
        <f>MOV_REESTRUTURAÇÃO_CJ_E_FC!$I45</f>
        <v>0</v>
      </c>
      <c r="M82" s="711">
        <v>0</v>
      </c>
      <c r="N82" s="711">
        <v>0</v>
      </c>
      <c r="O82" s="629">
        <f t="shared" si="107"/>
        <v>0</v>
      </c>
      <c r="P82" s="630">
        <f t="shared" si="108"/>
        <v>0</v>
      </c>
      <c r="Q82" s="627">
        <f>MOV_REESTRUTURAÇÃO_CJ_E_FC!$L45</f>
        <v>0</v>
      </c>
      <c r="R82" s="711">
        <v>0</v>
      </c>
      <c r="S82" s="711">
        <v>0</v>
      </c>
      <c r="T82" s="629">
        <f t="shared" si="109"/>
        <v>0</v>
      </c>
      <c r="U82" s="630">
        <f t="shared" si="110"/>
        <v>0</v>
      </c>
      <c r="V82" s="627">
        <f>MOV_REESTRUTURAÇÃO_CJ_E_FC!$O45</f>
        <v>0</v>
      </c>
      <c r="W82" s="711">
        <v>0</v>
      </c>
      <c r="X82" s="711">
        <v>0</v>
      </c>
      <c r="Y82" s="629">
        <f t="shared" si="111"/>
        <v>0</v>
      </c>
      <c r="Z82" s="630">
        <f t="shared" si="112"/>
        <v>0</v>
      </c>
      <c r="AA82" s="627">
        <f>MOV_REESTRUTURAÇÃO_CJ_E_FC!$R45</f>
        <v>0</v>
      </c>
      <c r="AB82" s="711">
        <v>0</v>
      </c>
      <c r="AC82" s="711">
        <v>0</v>
      </c>
      <c r="AD82" s="629">
        <f t="shared" si="113"/>
        <v>0</v>
      </c>
      <c r="AE82" s="630">
        <f t="shared" si="114"/>
        <v>0</v>
      </c>
      <c r="AF82" s="627">
        <f>MOV_REESTRUTURAÇÃO_CJ_E_FC!$U45</f>
        <v>0</v>
      </c>
      <c r="AG82" s="711">
        <v>0</v>
      </c>
      <c r="AH82" s="711">
        <v>0</v>
      </c>
      <c r="AI82" s="629">
        <f t="shared" si="115"/>
        <v>0</v>
      </c>
      <c r="AJ82" s="630">
        <f t="shared" si="116"/>
        <v>0</v>
      </c>
      <c r="AK82" s="627">
        <f>MOV_REESTRUTURAÇÃO_CJ_E_FC!$X45</f>
        <v>0</v>
      </c>
      <c r="AL82" s="711">
        <v>0</v>
      </c>
      <c r="AM82" s="711">
        <v>0</v>
      </c>
      <c r="AN82" s="629">
        <f t="shared" si="117"/>
        <v>0</v>
      </c>
      <c r="AO82" s="630">
        <f t="shared" si="118"/>
        <v>0</v>
      </c>
      <c r="AP82" s="627">
        <f>MOV_REESTRUTURAÇÃO_CJ_E_FC!$AA45</f>
        <v>0</v>
      </c>
      <c r="AQ82" s="711">
        <v>0</v>
      </c>
      <c r="AR82" s="711">
        <v>0</v>
      </c>
      <c r="AS82" s="629">
        <f t="shared" si="119"/>
        <v>0</v>
      </c>
      <c r="AT82" s="630">
        <f t="shared" si="120"/>
        <v>0</v>
      </c>
      <c r="AU82" s="627">
        <f>MOV_REESTRUTURAÇÃO_CJ_E_FC!$AD45</f>
        <v>0</v>
      </c>
      <c r="AV82" s="711">
        <v>0</v>
      </c>
      <c r="AW82" s="711">
        <v>0</v>
      </c>
      <c r="AX82" s="629">
        <f t="shared" si="121"/>
        <v>0</v>
      </c>
      <c r="AY82" s="630">
        <f t="shared" si="122"/>
        <v>0</v>
      </c>
      <c r="AZ82" s="627">
        <f>MOV_REESTRUTURAÇÃO_CJ_E_FC!$AG45</f>
        <v>0</v>
      </c>
      <c r="BA82" s="711">
        <v>0</v>
      </c>
      <c r="BB82" s="711">
        <v>0</v>
      </c>
      <c r="BC82" s="629">
        <f t="shared" si="123"/>
        <v>0</v>
      </c>
      <c r="BD82" s="630">
        <f t="shared" si="124"/>
        <v>0</v>
      </c>
      <c r="BE82" s="627">
        <f>MOV_REESTRUTURAÇÃO_CJ_E_FC!$AJ45</f>
        <v>0</v>
      </c>
      <c r="BF82" s="711">
        <v>0</v>
      </c>
      <c r="BG82" s="711">
        <v>0</v>
      </c>
      <c r="BH82" s="629">
        <f t="shared" si="125"/>
        <v>0</v>
      </c>
      <c r="BI82" s="630">
        <f t="shared" si="126"/>
        <v>0</v>
      </c>
      <c r="BJ82" s="627">
        <f>MOV_REESTRUTURAÇÃO_CJ_E_FC!$AM45</f>
        <v>0</v>
      </c>
      <c r="BK82" s="711">
        <v>0</v>
      </c>
      <c r="BL82" s="711">
        <v>0</v>
      </c>
      <c r="BM82" s="629">
        <f t="shared" si="127"/>
        <v>0</v>
      </c>
      <c r="BN82" s="630">
        <f t="shared" si="128"/>
        <v>0</v>
      </c>
      <c r="BO82" s="627">
        <f t="shared" si="129"/>
        <v>0</v>
      </c>
      <c r="BP82" s="629">
        <f t="shared" si="130"/>
        <v>0</v>
      </c>
      <c r="BQ82" s="629">
        <f t="shared" si="130"/>
        <v>0</v>
      </c>
      <c r="BR82" s="645">
        <v>0</v>
      </c>
      <c r="BS82" s="598"/>
      <c r="BT82" s="616">
        <f t="shared" si="131"/>
        <v>0</v>
      </c>
      <c r="BU82" s="624"/>
      <c r="BV82" s="598"/>
      <c r="BW82" s="598"/>
    </row>
    <row r="83" spans="1:75" hidden="1" x14ac:dyDescent="0.25">
      <c r="A83" s="673" t="s">
        <v>33</v>
      </c>
      <c r="B83" s="674"/>
      <c r="C83" s="675"/>
      <c r="D83" s="625">
        <v>0</v>
      </c>
      <c r="E83" s="625">
        <v>0</v>
      </c>
      <c r="F83" s="626">
        <f t="shared" si="104"/>
        <v>0</v>
      </c>
      <c r="G83" s="627">
        <f>MOV_REESTRUTURAÇÃO_CJ_E_FC!$F46</f>
        <v>0</v>
      </c>
      <c r="H83" s="711">
        <v>0</v>
      </c>
      <c r="I83" s="711">
        <v>0</v>
      </c>
      <c r="J83" s="629">
        <f t="shared" si="105"/>
        <v>0</v>
      </c>
      <c r="K83" s="630">
        <f t="shared" si="106"/>
        <v>0</v>
      </c>
      <c r="L83" s="627">
        <f>MOV_REESTRUTURAÇÃO_CJ_E_FC!$I46</f>
        <v>0</v>
      </c>
      <c r="M83" s="711">
        <v>0</v>
      </c>
      <c r="N83" s="711">
        <v>0</v>
      </c>
      <c r="O83" s="629">
        <f t="shared" si="107"/>
        <v>0</v>
      </c>
      <c r="P83" s="630">
        <f t="shared" si="108"/>
        <v>0</v>
      </c>
      <c r="Q83" s="627">
        <f>MOV_REESTRUTURAÇÃO_CJ_E_FC!$L46</f>
        <v>0</v>
      </c>
      <c r="R83" s="711">
        <v>0</v>
      </c>
      <c r="S83" s="711">
        <v>0</v>
      </c>
      <c r="T83" s="629">
        <f t="shared" si="109"/>
        <v>0</v>
      </c>
      <c r="U83" s="630">
        <f t="shared" si="110"/>
        <v>0</v>
      </c>
      <c r="V83" s="627">
        <f>MOV_REESTRUTURAÇÃO_CJ_E_FC!$O46</f>
        <v>0</v>
      </c>
      <c r="W83" s="711">
        <v>0</v>
      </c>
      <c r="X83" s="711">
        <v>0</v>
      </c>
      <c r="Y83" s="629">
        <f t="shared" si="111"/>
        <v>0</v>
      </c>
      <c r="Z83" s="630">
        <f t="shared" si="112"/>
        <v>0</v>
      </c>
      <c r="AA83" s="627">
        <f>MOV_REESTRUTURAÇÃO_CJ_E_FC!$R46</f>
        <v>0</v>
      </c>
      <c r="AB83" s="711">
        <v>0</v>
      </c>
      <c r="AC83" s="711">
        <v>0</v>
      </c>
      <c r="AD83" s="629">
        <f t="shared" si="113"/>
        <v>0</v>
      </c>
      <c r="AE83" s="630">
        <f t="shared" si="114"/>
        <v>0</v>
      </c>
      <c r="AF83" s="627">
        <f>MOV_REESTRUTURAÇÃO_CJ_E_FC!$U46</f>
        <v>0</v>
      </c>
      <c r="AG83" s="711">
        <v>0</v>
      </c>
      <c r="AH83" s="711">
        <v>0</v>
      </c>
      <c r="AI83" s="629">
        <f t="shared" si="115"/>
        <v>0</v>
      </c>
      <c r="AJ83" s="630">
        <f t="shared" si="116"/>
        <v>0</v>
      </c>
      <c r="AK83" s="627">
        <f>MOV_REESTRUTURAÇÃO_CJ_E_FC!$X46</f>
        <v>0</v>
      </c>
      <c r="AL83" s="711">
        <v>0</v>
      </c>
      <c r="AM83" s="711">
        <v>0</v>
      </c>
      <c r="AN83" s="629">
        <f t="shared" si="117"/>
        <v>0</v>
      </c>
      <c r="AO83" s="630">
        <f t="shared" si="118"/>
        <v>0</v>
      </c>
      <c r="AP83" s="627">
        <f>MOV_REESTRUTURAÇÃO_CJ_E_FC!$AA46</f>
        <v>0</v>
      </c>
      <c r="AQ83" s="711">
        <v>0</v>
      </c>
      <c r="AR83" s="711">
        <v>0</v>
      </c>
      <c r="AS83" s="629">
        <f t="shared" si="119"/>
        <v>0</v>
      </c>
      <c r="AT83" s="630">
        <f t="shared" si="120"/>
        <v>0</v>
      </c>
      <c r="AU83" s="627">
        <f>MOV_REESTRUTURAÇÃO_CJ_E_FC!$AD46</f>
        <v>0</v>
      </c>
      <c r="AV83" s="711">
        <v>0</v>
      </c>
      <c r="AW83" s="711">
        <v>0</v>
      </c>
      <c r="AX83" s="629">
        <f t="shared" si="121"/>
        <v>0</v>
      </c>
      <c r="AY83" s="630">
        <f t="shared" si="122"/>
        <v>0</v>
      </c>
      <c r="AZ83" s="627">
        <f>MOV_REESTRUTURAÇÃO_CJ_E_FC!$AG46</f>
        <v>0</v>
      </c>
      <c r="BA83" s="711">
        <v>0</v>
      </c>
      <c r="BB83" s="711">
        <v>0</v>
      </c>
      <c r="BC83" s="629">
        <f t="shared" si="123"/>
        <v>0</v>
      </c>
      <c r="BD83" s="630">
        <f t="shared" si="124"/>
        <v>0</v>
      </c>
      <c r="BE83" s="627">
        <f>MOV_REESTRUTURAÇÃO_CJ_E_FC!$AJ46</f>
        <v>0</v>
      </c>
      <c r="BF83" s="711">
        <v>0</v>
      </c>
      <c r="BG83" s="711">
        <v>0</v>
      </c>
      <c r="BH83" s="629">
        <f t="shared" si="125"/>
        <v>0</v>
      </c>
      <c r="BI83" s="630">
        <f t="shared" si="126"/>
        <v>0</v>
      </c>
      <c r="BJ83" s="627">
        <f>MOV_REESTRUTURAÇÃO_CJ_E_FC!$AM46</f>
        <v>0</v>
      </c>
      <c r="BK83" s="711">
        <v>0</v>
      </c>
      <c r="BL83" s="711">
        <v>0</v>
      </c>
      <c r="BM83" s="629">
        <f t="shared" si="127"/>
        <v>0</v>
      </c>
      <c r="BN83" s="630">
        <f t="shared" si="128"/>
        <v>0</v>
      </c>
      <c r="BO83" s="627">
        <f t="shared" si="129"/>
        <v>0</v>
      </c>
      <c r="BP83" s="629">
        <f t="shared" si="130"/>
        <v>0</v>
      </c>
      <c r="BQ83" s="629">
        <f t="shared" si="130"/>
        <v>0</v>
      </c>
      <c r="BR83" s="645">
        <v>0</v>
      </c>
      <c r="BS83" s="598"/>
      <c r="BT83" s="616">
        <f t="shared" si="131"/>
        <v>0</v>
      </c>
      <c r="BU83" s="624"/>
      <c r="BV83" s="598"/>
      <c r="BW83" s="598"/>
    </row>
    <row r="84" spans="1:75" hidden="1" x14ac:dyDescent="0.25">
      <c r="A84" s="673" t="s">
        <v>34</v>
      </c>
      <c r="B84" s="674"/>
      <c r="C84" s="675"/>
      <c r="D84" s="625">
        <v>0</v>
      </c>
      <c r="E84" s="625">
        <v>0</v>
      </c>
      <c r="F84" s="626">
        <f t="shared" si="104"/>
        <v>0</v>
      </c>
      <c r="G84" s="627">
        <f>MOV_REESTRUTURAÇÃO_CJ_E_FC!$F47</f>
        <v>0</v>
      </c>
      <c r="H84" s="711">
        <v>0</v>
      </c>
      <c r="I84" s="711">
        <v>0</v>
      </c>
      <c r="J84" s="629">
        <f t="shared" si="105"/>
        <v>0</v>
      </c>
      <c r="K84" s="630">
        <f t="shared" si="106"/>
        <v>0</v>
      </c>
      <c r="L84" s="627">
        <f>MOV_REESTRUTURAÇÃO_CJ_E_FC!$I47</f>
        <v>0</v>
      </c>
      <c r="M84" s="711">
        <v>0</v>
      </c>
      <c r="N84" s="711">
        <v>0</v>
      </c>
      <c r="O84" s="629">
        <f t="shared" si="107"/>
        <v>0</v>
      </c>
      <c r="P84" s="630">
        <f t="shared" si="108"/>
        <v>0</v>
      </c>
      <c r="Q84" s="627">
        <f>MOV_REESTRUTURAÇÃO_CJ_E_FC!$L47</f>
        <v>0</v>
      </c>
      <c r="R84" s="711">
        <v>0</v>
      </c>
      <c r="S84" s="711">
        <v>0</v>
      </c>
      <c r="T84" s="629">
        <f t="shared" si="109"/>
        <v>0</v>
      </c>
      <c r="U84" s="630">
        <f t="shared" si="110"/>
        <v>0</v>
      </c>
      <c r="V84" s="627">
        <f>MOV_REESTRUTURAÇÃO_CJ_E_FC!$O47</f>
        <v>0</v>
      </c>
      <c r="W84" s="711">
        <v>0</v>
      </c>
      <c r="X84" s="711">
        <v>0</v>
      </c>
      <c r="Y84" s="629">
        <f t="shared" si="111"/>
        <v>0</v>
      </c>
      <c r="Z84" s="630">
        <f t="shared" si="112"/>
        <v>0</v>
      </c>
      <c r="AA84" s="627">
        <f>MOV_REESTRUTURAÇÃO_CJ_E_FC!$R47</f>
        <v>0</v>
      </c>
      <c r="AB84" s="711">
        <v>0</v>
      </c>
      <c r="AC84" s="711">
        <v>0</v>
      </c>
      <c r="AD84" s="629">
        <f t="shared" si="113"/>
        <v>0</v>
      </c>
      <c r="AE84" s="630">
        <f t="shared" si="114"/>
        <v>0</v>
      </c>
      <c r="AF84" s="627">
        <f>MOV_REESTRUTURAÇÃO_CJ_E_FC!$U47</f>
        <v>0</v>
      </c>
      <c r="AG84" s="711">
        <v>0</v>
      </c>
      <c r="AH84" s="711">
        <v>0</v>
      </c>
      <c r="AI84" s="629">
        <f t="shared" si="115"/>
        <v>0</v>
      </c>
      <c r="AJ84" s="630">
        <f t="shared" si="116"/>
        <v>0</v>
      </c>
      <c r="AK84" s="627">
        <f>MOV_REESTRUTURAÇÃO_CJ_E_FC!$X47</f>
        <v>0</v>
      </c>
      <c r="AL84" s="711">
        <v>0</v>
      </c>
      <c r="AM84" s="711">
        <v>0</v>
      </c>
      <c r="AN84" s="629">
        <f t="shared" si="117"/>
        <v>0</v>
      </c>
      <c r="AO84" s="630">
        <f t="shared" si="118"/>
        <v>0</v>
      </c>
      <c r="AP84" s="627">
        <f>MOV_REESTRUTURAÇÃO_CJ_E_FC!$AA47</f>
        <v>0</v>
      </c>
      <c r="AQ84" s="711">
        <v>0</v>
      </c>
      <c r="AR84" s="711">
        <v>0</v>
      </c>
      <c r="AS84" s="629">
        <f t="shared" si="119"/>
        <v>0</v>
      </c>
      <c r="AT84" s="630">
        <f t="shared" si="120"/>
        <v>0</v>
      </c>
      <c r="AU84" s="627">
        <f>MOV_REESTRUTURAÇÃO_CJ_E_FC!$AD47</f>
        <v>0</v>
      </c>
      <c r="AV84" s="711">
        <v>0</v>
      </c>
      <c r="AW84" s="711">
        <v>0</v>
      </c>
      <c r="AX84" s="629">
        <f t="shared" si="121"/>
        <v>0</v>
      </c>
      <c r="AY84" s="630">
        <f t="shared" si="122"/>
        <v>0</v>
      </c>
      <c r="AZ84" s="627">
        <f>MOV_REESTRUTURAÇÃO_CJ_E_FC!$AG47</f>
        <v>0</v>
      </c>
      <c r="BA84" s="711">
        <v>0</v>
      </c>
      <c r="BB84" s="711">
        <v>0</v>
      </c>
      <c r="BC84" s="629">
        <f t="shared" si="123"/>
        <v>0</v>
      </c>
      <c r="BD84" s="630">
        <f t="shared" si="124"/>
        <v>0</v>
      </c>
      <c r="BE84" s="627">
        <f>MOV_REESTRUTURAÇÃO_CJ_E_FC!$AJ47</f>
        <v>0</v>
      </c>
      <c r="BF84" s="711">
        <v>0</v>
      </c>
      <c r="BG84" s="711">
        <v>0</v>
      </c>
      <c r="BH84" s="629">
        <f t="shared" si="125"/>
        <v>0</v>
      </c>
      <c r="BI84" s="630">
        <f t="shared" si="126"/>
        <v>0</v>
      </c>
      <c r="BJ84" s="627">
        <f>MOV_REESTRUTURAÇÃO_CJ_E_FC!$AM47</f>
        <v>0</v>
      </c>
      <c r="BK84" s="711">
        <v>0</v>
      </c>
      <c r="BL84" s="711">
        <v>0</v>
      </c>
      <c r="BM84" s="629">
        <f t="shared" si="127"/>
        <v>0</v>
      </c>
      <c r="BN84" s="630">
        <f t="shared" si="128"/>
        <v>0</v>
      </c>
      <c r="BO84" s="627">
        <f t="shared" si="129"/>
        <v>0</v>
      </c>
      <c r="BP84" s="629">
        <f t="shared" si="130"/>
        <v>0</v>
      </c>
      <c r="BQ84" s="629">
        <f t="shared" si="130"/>
        <v>0</v>
      </c>
      <c r="BR84" s="645">
        <v>0</v>
      </c>
      <c r="BS84" s="598"/>
      <c r="BT84" s="616">
        <f t="shared" si="131"/>
        <v>0</v>
      </c>
      <c r="BU84" s="624"/>
      <c r="BV84" s="598"/>
      <c r="BW84" s="598"/>
    </row>
    <row r="85" spans="1:75" hidden="1" x14ac:dyDescent="0.25">
      <c r="A85" s="683" t="s">
        <v>35</v>
      </c>
      <c r="B85" s="684"/>
      <c r="C85" s="685"/>
      <c r="D85" s="704">
        <v>0</v>
      </c>
      <c r="E85" s="704">
        <v>0</v>
      </c>
      <c r="F85" s="705">
        <f t="shared" si="104"/>
        <v>0</v>
      </c>
      <c r="G85" s="631">
        <f>MOV_REESTRUTURAÇÃO_CJ_E_FC!$F48</f>
        <v>0</v>
      </c>
      <c r="H85" s="711">
        <v>0</v>
      </c>
      <c r="I85" s="711">
        <v>0</v>
      </c>
      <c r="J85" s="706">
        <f t="shared" si="105"/>
        <v>0</v>
      </c>
      <c r="K85" s="707">
        <f t="shared" si="106"/>
        <v>0</v>
      </c>
      <c r="L85" s="631">
        <f>MOV_REESTRUTURAÇÃO_CJ_E_FC!$I48</f>
        <v>0</v>
      </c>
      <c r="M85" s="711">
        <v>0</v>
      </c>
      <c r="N85" s="711">
        <v>0</v>
      </c>
      <c r="O85" s="706">
        <f t="shared" si="107"/>
        <v>0</v>
      </c>
      <c r="P85" s="707">
        <f t="shared" si="108"/>
        <v>0</v>
      </c>
      <c r="Q85" s="631">
        <f>MOV_REESTRUTURAÇÃO_CJ_E_FC!$L48</f>
        <v>0</v>
      </c>
      <c r="R85" s="711">
        <v>0</v>
      </c>
      <c r="S85" s="711">
        <v>0</v>
      </c>
      <c r="T85" s="706">
        <f t="shared" si="109"/>
        <v>0</v>
      </c>
      <c r="U85" s="707">
        <f t="shared" si="110"/>
        <v>0</v>
      </c>
      <c r="V85" s="631">
        <f>MOV_REESTRUTURAÇÃO_CJ_E_FC!$O48</f>
        <v>0</v>
      </c>
      <c r="W85" s="711">
        <v>0</v>
      </c>
      <c r="X85" s="711">
        <v>0</v>
      </c>
      <c r="Y85" s="706">
        <f t="shared" si="111"/>
        <v>0</v>
      </c>
      <c r="Z85" s="707">
        <f t="shared" si="112"/>
        <v>0</v>
      </c>
      <c r="AA85" s="631">
        <f>MOV_REESTRUTURAÇÃO_CJ_E_FC!$R48</f>
        <v>0</v>
      </c>
      <c r="AB85" s="711">
        <v>0</v>
      </c>
      <c r="AC85" s="711">
        <v>0</v>
      </c>
      <c r="AD85" s="706">
        <f t="shared" si="113"/>
        <v>0</v>
      </c>
      <c r="AE85" s="707">
        <f t="shared" si="114"/>
        <v>0</v>
      </c>
      <c r="AF85" s="631">
        <f>MOV_REESTRUTURAÇÃO_CJ_E_FC!$U48</f>
        <v>0</v>
      </c>
      <c r="AG85" s="711">
        <v>0</v>
      </c>
      <c r="AH85" s="711">
        <v>0</v>
      </c>
      <c r="AI85" s="706">
        <f t="shared" si="115"/>
        <v>0</v>
      </c>
      <c r="AJ85" s="707">
        <f t="shared" si="116"/>
        <v>0</v>
      </c>
      <c r="AK85" s="631">
        <f>MOV_REESTRUTURAÇÃO_CJ_E_FC!$X48</f>
        <v>0</v>
      </c>
      <c r="AL85" s="711">
        <v>0</v>
      </c>
      <c r="AM85" s="711">
        <v>0</v>
      </c>
      <c r="AN85" s="706">
        <f t="shared" si="117"/>
        <v>0</v>
      </c>
      <c r="AO85" s="707">
        <f t="shared" si="118"/>
        <v>0</v>
      </c>
      <c r="AP85" s="631">
        <f>MOV_REESTRUTURAÇÃO_CJ_E_FC!$AA48</f>
        <v>0</v>
      </c>
      <c r="AQ85" s="711">
        <v>0</v>
      </c>
      <c r="AR85" s="711">
        <v>0</v>
      </c>
      <c r="AS85" s="706">
        <f t="shared" si="119"/>
        <v>0</v>
      </c>
      <c r="AT85" s="707">
        <f t="shared" si="120"/>
        <v>0</v>
      </c>
      <c r="AU85" s="631">
        <f>MOV_REESTRUTURAÇÃO_CJ_E_FC!$AD48</f>
        <v>0</v>
      </c>
      <c r="AV85" s="711">
        <v>0</v>
      </c>
      <c r="AW85" s="711">
        <v>0</v>
      </c>
      <c r="AX85" s="706">
        <f t="shared" si="121"/>
        <v>0</v>
      </c>
      <c r="AY85" s="707">
        <f t="shared" si="122"/>
        <v>0</v>
      </c>
      <c r="AZ85" s="631">
        <f>MOV_REESTRUTURAÇÃO_CJ_E_FC!$AG48</f>
        <v>0</v>
      </c>
      <c r="BA85" s="711">
        <v>0</v>
      </c>
      <c r="BB85" s="711">
        <v>0</v>
      </c>
      <c r="BC85" s="706">
        <f t="shared" si="123"/>
        <v>0</v>
      </c>
      <c r="BD85" s="707">
        <f t="shared" si="124"/>
        <v>0</v>
      </c>
      <c r="BE85" s="631">
        <f>MOV_REESTRUTURAÇÃO_CJ_E_FC!$AJ48</f>
        <v>0</v>
      </c>
      <c r="BF85" s="711">
        <v>0</v>
      </c>
      <c r="BG85" s="711">
        <v>0</v>
      </c>
      <c r="BH85" s="706">
        <f t="shared" si="125"/>
        <v>0</v>
      </c>
      <c r="BI85" s="707">
        <f t="shared" si="126"/>
        <v>0</v>
      </c>
      <c r="BJ85" s="631">
        <f>MOV_REESTRUTURAÇÃO_CJ_E_FC!$AM48</f>
        <v>0</v>
      </c>
      <c r="BK85" s="711">
        <v>0</v>
      </c>
      <c r="BL85" s="711">
        <v>0</v>
      </c>
      <c r="BM85" s="706">
        <f t="shared" si="127"/>
        <v>0</v>
      </c>
      <c r="BN85" s="707">
        <f t="shared" si="128"/>
        <v>0</v>
      </c>
      <c r="BO85" s="631">
        <f t="shared" si="129"/>
        <v>0</v>
      </c>
      <c r="BP85" s="706">
        <f t="shared" si="130"/>
        <v>0</v>
      </c>
      <c r="BQ85" s="706">
        <f t="shared" si="130"/>
        <v>0</v>
      </c>
      <c r="BR85" s="716">
        <v>0</v>
      </c>
      <c r="BS85" s="598"/>
      <c r="BT85" s="616">
        <f t="shared" si="131"/>
        <v>0</v>
      </c>
      <c r="BU85" s="624"/>
      <c r="BV85" s="598"/>
      <c r="BW85" s="598"/>
    </row>
    <row r="86" spans="1:75" hidden="1" x14ac:dyDescent="0.25">
      <c r="A86" s="642" t="s">
        <v>50</v>
      </c>
      <c r="B86" s="643"/>
      <c r="C86" s="661"/>
      <c r="D86" s="640">
        <f t="shared" ref="D86:AI86" si="132">SUM(D80:D85)</f>
        <v>0</v>
      </c>
      <c r="E86" s="640">
        <f t="shared" si="132"/>
        <v>0</v>
      </c>
      <c r="F86" s="640">
        <f t="shared" si="132"/>
        <v>0</v>
      </c>
      <c r="G86" s="640">
        <f t="shared" si="132"/>
        <v>0</v>
      </c>
      <c r="H86" s="640">
        <f t="shared" si="132"/>
        <v>0</v>
      </c>
      <c r="I86" s="640">
        <f t="shared" si="132"/>
        <v>0</v>
      </c>
      <c r="J86" s="640">
        <f t="shared" si="132"/>
        <v>0</v>
      </c>
      <c r="K86" s="640">
        <f t="shared" si="132"/>
        <v>0</v>
      </c>
      <c r="L86" s="640">
        <f t="shared" si="132"/>
        <v>0</v>
      </c>
      <c r="M86" s="640">
        <f t="shared" si="132"/>
        <v>0</v>
      </c>
      <c r="N86" s="640">
        <f t="shared" si="132"/>
        <v>0</v>
      </c>
      <c r="O86" s="640">
        <f t="shared" si="132"/>
        <v>0</v>
      </c>
      <c r="P86" s="640">
        <f t="shared" si="132"/>
        <v>0</v>
      </c>
      <c r="Q86" s="640">
        <f t="shared" si="132"/>
        <v>0</v>
      </c>
      <c r="R86" s="640">
        <f t="shared" si="132"/>
        <v>0</v>
      </c>
      <c r="S86" s="640">
        <f t="shared" si="132"/>
        <v>0</v>
      </c>
      <c r="T86" s="640">
        <f t="shared" si="132"/>
        <v>0</v>
      </c>
      <c r="U86" s="640">
        <f t="shared" si="132"/>
        <v>0</v>
      </c>
      <c r="V86" s="640">
        <f t="shared" si="132"/>
        <v>0</v>
      </c>
      <c r="W86" s="640">
        <f t="shared" si="132"/>
        <v>0</v>
      </c>
      <c r="X86" s="640">
        <f t="shared" si="132"/>
        <v>0</v>
      </c>
      <c r="Y86" s="640">
        <f t="shared" si="132"/>
        <v>0</v>
      </c>
      <c r="Z86" s="640">
        <f t="shared" si="132"/>
        <v>0</v>
      </c>
      <c r="AA86" s="640">
        <f t="shared" si="132"/>
        <v>0</v>
      </c>
      <c r="AB86" s="640">
        <f t="shared" si="132"/>
        <v>0</v>
      </c>
      <c r="AC86" s="640">
        <f t="shared" si="132"/>
        <v>0</v>
      </c>
      <c r="AD86" s="640">
        <f t="shared" si="132"/>
        <v>0</v>
      </c>
      <c r="AE86" s="640">
        <f t="shared" si="132"/>
        <v>0</v>
      </c>
      <c r="AF86" s="640">
        <f t="shared" si="132"/>
        <v>0</v>
      </c>
      <c r="AG86" s="640">
        <f t="shared" si="132"/>
        <v>0</v>
      </c>
      <c r="AH86" s="640">
        <f t="shared" si="132"/>
        <v>0</v>
      </c>
      <c r="AI86" s="640">
        <f t="shared" si="132"/>
        <v>0</v>
      </c>
      <c r="AJ86" s="640">
        <f t="shared" ref="AJ86:BO86" si="133">SUM(AJ80:AJ85)</f>
        <v>0</v>
      </c>
      <c r="AK86" s="640">
        <f t="shared" si="133"/>
        <v>0</v>
      </c>
      <c r="AL86" s="640">
        <f t="shared" si="133"/>
        <v>0</v>
      </c>
      <c r="AM86" s="640">
        <f t="shared" si="133"/>
        <v>0</v>
      </c>
      <c r="AN86" s="640">
        <f t="shared" si="133"/>
        <v>0</v>
      </c>
      <c r="AO86" s="640">
        <f t="shared" si="133"/>
        <v>0</v>
      </c>
      <c r="AP86" s="640">
        <f t="shared" si="133"/>
        <v>0</v>
      </c>
      <c r="AQ86" s="640">
        <f t="shared" si="133"/>
        <v>0</v>
      </c>
      <c r="AR86" s="640">
        <f t="shared" si="133"/>
        <v>0</v>
      </c>
      <c r="AS86" s="640">
        <f t="shared" si="133"/>
        <v>0</v>
      </c>
      <c r="AT86" s="640">
        <f t="shared" si="133"/>
        <v>0</v>
      </c>
      <c r="AU86" s="640">
        <f t="shared" si="133"/>
        <v>0</v>
      </c>
      <c r="AV86" s="640">
        <f t="shared" si="133"/>
        <v>0</v>
      </c>
      <c r="AW86" s="640">
        <f t="shared" si="133"/>
        <v>0</v>
      </c>
      <c r="AX86" s="640">
        <f t="shared" si="133"/>
        <v>0</v>
      </c>
      <c r="AY86" s="640">
        <f t="shared" si="133"/>
        <v>0</v>
      </c>
      <c r="AZ86" s="640">
        <f t="shared" si="133"/>
        <v>0</v>
      </c>
      <c r="BA86" s="640">
        <f t="shared" si="133"/>
        <v>0</v>
      </c>
      <c r="BB86" s="640">
        <f t="shared" si="133"/>
        <v>0</v>
      </c>
      <c r="BC86" s="640">
        <f t="shared" si="133"/>
        <v>0</v>
      </c>
      <c r="BD86" s="640">
        <f t="shared" si="133"/>
        <v>0</v>
      </c>
      <c r="BE86" s="640">
        <f t="shared" si="133"/>
        <v>0</v>
      </c>
      <c r="BF86" s="640">
        <f t="shared" si="133"/>
        <v>0</v>
      </c>
      <c r="BG86" s="640">
        <f t="shared" si="133"/>
        <v>0</v>
      </c>
      <c r="BH86" s="640">
        <f t="shared" si="133"/>
        <v>0</v>
      </c>
      <c r="BI86" s="640">
        <f t="shared" si="133"/>
        <v>0</v>
      </c>
      <c r="BJ86" s="640">
        <f t="shared" si="133"/>
        <v>0</v>
      </c>
      <c r="BK86" s="640">
        <f t="shared" si="133"/>
        <v>0</v>
      </c>
      <c r="BL86" s="640">
        <f t="shared" si="133"/>
        <v>0</v>
      </c>
      <c r="BM86" s="640">
        <f t="shared" si="133"/>
        <v>0</v>
      </c>
      <c r="BN86" s="640">
        <f t="shared" si="133"/>
        <v>0</v>
      </c>
      <c r="BO86" s="640">
        <f t="shared" si="133"/>
        <v>0</v>
      </c>
      <c r="BP86" s="640">
        <f t="shared" ref="BP86:CU86" si="134">SUM(BP80:BP85)</f>
        <v>0</v>
      </c>
      <c r="BQ86" s="640">
        <f t="shared" si="134"/>
        <v>0</v>
      </c>
      <c r="BR86" s="641">
        <f t="shared" si="134"/>
        <v>0</v>
      </c>
      <c r="BS86" s="598"/>
      <c r="BT86" s="616">
        <f>SUM(BT80:BT85)</f>
        <v>0</v>
      </c>
      <c r="BU86" s="624"/>
      <c r="BV86" s="598"/>
      <c r="BW86" s="598"/>
    </row>
    <row r="87" spans="1:75" hidden="1" x14ac:dyDescent="0.25">
      <c r="A87" s="642" t="s">
        <v>258</v>
      </c>
      <c r="B87" s="643"/>
      <c r="C87" s="661"/>
      <c r="D87" s="640">
        <f t="shared" ref="D87:AI87" si="135">D79+D86</f>
        <v>0</v>
      </c>
      <c r="E87" s="640">
        <f t="shared" si="135"/>
        <v>0</v>
      </c>
      <c r="F87" s="640">
        <f t="shared" si="135"/>
        <v>0</v>
      </c>
      <c r="G87" s="640">
        <f t="shared" si="135"/>
        <v>0</v>
      </c>
      <c r="H87" s="640">
        <f t="shared" si="135"/>
        <v>0</v>
      </c>
      <c r="I87" s="640">
        <f t="shared" si="135"/>
        <v>0</v>
      </c>
      <c r="J87" s="640">
        <f t="shared" si="135"/>
        <v>0</v>
      </c>
      <c r="K87" s="640">
        <f t="shared" si="135"/>
        <v>0</v>
      </c>
      <c r="L87" s="640">
        <f t="shared" si="135"/>
        <v>0</v>
      </c>
      <c r="M87" s="640">
        <f t="shared" si="135"/>
        <v>0</v>
      </c>
      <c r="N87" s="640">
        <f t="shared" si="135"/>
        <v>0</v>
      </c>
      <c r="O87" s="640">
        <f t="shared" si="135"/>
        <v>0</v>
      </c>
      <c r="P87" s="640">
        <f t="shared" si="135"/>
        <v>0</v>
      </c>
      <c r="Q87" s="640">
        <f t="shared" si="135"/>
        <v>0</v>
      </c>
      <c r="R87" s="640">
        <f t="shared" si="135"/>
        <v>0</v>
      </c>
      <c r="S87" s="640">
        <f t="shared" si="135"/>
        <v>0</v>
      </c>
      <c r="T87" s="640">
        <f t="shared" si="135"/>
        <v>0</v>
      </c>
      <c r="U87" s="640">
        <f t="shared" si="135"/>
        <v>0</v>
      </c>
      <c r="V87" s="640">
        <f t="shared" si="135"/>
        <v>0</v>
      </c>
      <c r="W87" s="640">
        <f t="shared" si="135"/>
        <v>0</v>
      </c>
      <c r="X87" s="640">
        <f t="shared" si="135"/>
        <v>0</v>
      </c>
      <c r="Y87" s="640">
        <f t="shared" si="135"/>
        <v>0</v>
      </c>
      <c r="Z87" s="640">
        <f t="shared" si="135"/>
        <v>0</v>
      </c>
      <c r="AA87" s="640">
        <f t="shared" si="135"/>
        <v>0</v>
      </c>
      <c r="AB87" s="640">
        <f t="shared" si="135"/>
        <v>0</v>
      </c>
      <c r="AC87" s="640">
        <f t="shared" si="135"/>
        <v>0</v>
      </c>
      <c r="AD87" s="640">
        <f t="shared" si="135"/>
        <v>0</v>
      </c>
      <c r="AE87" s="640">
        <f t="shared" si="135"/>
        <v>0</v>
      </c>
      <c r="AF87" s="640">
        <f t="shared" si="135"/>
        <v>0</v>
      </c>
      <c r="AG87" s="640">
        <f t="shared" si="135"/>
        <v>0</v>
      </c>
      <c r="AH87" s="640">
        <f t="shared" si="135"/>
        <v>0</v>
      </c>
      <c r="AI87" s="640">
        <f t="shared" si="135"/>
        <v>0</v>
      </c>
      <c r="AJ87" s="640">
        <f t="shared" ref="AJ87:BO87" si="136">AJ79+AJ86</f>
        <v>0</v>
      </c>
      <c r="AK87" s="640">
        <f t="shared" si="136"/>
        <v>0</v>
      </c>
      <c r="AL87" s="640">
        <f t="shared" si="136"/>
        <v>0</v>
      </c>
      <c r="AM87" s="640">
        <f t="shared" si="136"/>
        <v>0</v>
      </c>
      <c r="AN87" s="640">
        <f t="shared" si="136"/>
        <v>0</v>
      </c>
      <c r="AO87" s="640">
        <f t="shared" si="136"/>
        <v>0</v>
      </c>
      <c r="AP87" s="640">
        <f t="shared" si="136"/>
        <v>0</v>
      </c>
      <c r="AQ87" s="640">
        <f t="shared" si="136"/>
        <v>0</v>
      </c>
      <c r="AR87" s="640">
        <f t="shared" si="136"/>
        <v>0</v>
      </c>
      <c r="AS87" s="640">
        <f t="shared" si="136"/>
        <v>0</v>
      </c>
      <c r="AT87" s="640">
        <f t="shared" si="136"/>
        <v>0</v>
      </c>
      <c r="AU87" s="640">
        <f t="shared" si="136"/>
        <v>0</v>
      </c>
      <c r="AV87" s="640">
        <f t="shared" si="136"/>
        <v>0</v>
      </c>
      <c r="AW87" s="640">
        <f t="shared" si="136"/>
        <v>0</v>
      </c>
      <c r="AX87" s="640">
        <f t="shared" si="136"/>
        <v>0</v>
      </c>
      <c r="AY87" s="640">
        <f t="shared" si="136"/>
        <v>0</v>
      </c>
      <c r="AZ87" s="640">
        <f t="shared" si="136"/>
        <v>0</v>
      </c>
      <c r="BA87" s="640">
        <f t="shared" si="136"/>
        <v>0</v>
      </c>
      <c r="BB87" s="640">
        <f t="shared" si="136"/>
        <v>0</v>
      </c>
      <c r="BC87" s="640">
        <f t="shared" si="136"/>
        <v>0</v>
      </c>
      <c r="BD87" s="640">
        <f t="shared" si="136"/>
        <v>0</v>
      </c>
      <c r="BE87" s="640">
        <f t="shared" si="136"/>
        <v>0</v>
      </c>
      <c r="BF87" s="640">
        <f t="shared" si="136"/>
        <v>0</v>
      </c>
      <c r="BG87" s="640">
        <f t="shared" si="136"/>
        <v>0</v>
      </c>
      <c r="BH87" s="640">
        <f t="shared" si="136"/>
        <v>0</v>
      </c>
      <c r="BI87" s="640">
        <f t="shared" si="136"/>
        <v>0</v>
      </c>
      <c r="BJ87" s="640">
        <f t="shared" si="136"/>
        <v>0</v>
      </c>
      <c r="BK87" s="640">
        <f t="shared" si="136"/>
        <v>0</v>
      </c>
      <c r="BL87" s="640">
        <f t="shared" si="136"/>
        <v>0</v>
      </c>
      <c r="BM87" s="640">
        <f t="shared" si="136"/>
        <v>0</v>
      </c>
      <c r="BN87" s="640">
        <f t="shared" si="136"/>
        <v>0</v>
      </c>
      <c r="BO87" s="640">
        <f t="shared" si="136"/>
        <v>0</v>
      </c>
      <c r="BP87" s="640">
        <f t="shared" ref="BP87:CU87" si="137">BP79+BP86</f>
        <v>0</v>
      </c>
      <c r="BQ87" s="640">
        <f t="shared" si="137"/>
        <v>0</v>
      </c>
      <c r="BR87" s="641">
        <f t="shared" si="137"/>
        <v>0</v>
      </c>
      <c r="BS87" s="598"/>
      <c r="BT87" s="616">
        <f>BT79+BT86</f>
        <v>0</v>
      </c>
      <c r="BU87" s="624"/>
      <c r="BV87" s="598"/>
      <c r="BW87" s="598"/>
    </row>
    <row r="88" spans="1:75" hidden="1" x14ac:dyDescent="0.25">
      <c r="A88" s="642" t="s">
        <v>42</v>
      </c>
      <c r="B88" s="643"/>
      <c r="C88" s="643"/>
      <c r="D88" s="644"/>
      <c r="E88" s="644"/>
      <c r="F88" s="644"/>
      <c r="G88" s="644"/>
      <c r="H88" s="644"/>
      <c r="I88" s="644"/>
      <c r="J88" s="644"/>
      <c r="K88" s="644"/>
      <c r="L88" s="644"/>
      <c r="M88" s="644"/>
      <c r="N88" s="644"/>
      <c r="O88" s="644"/>
      <c r="P88" s="644"/>
      <c r="Q88" s="644"/>
      <c r="R88" s="644"/>
      <c r="S88" s="644"/>
      <c r="T88" s="644"/>
      <c r="U88" s="644"/>
      <c r="V88" s="644"/>
      <c r="W88" s="644"/>
      <c r="X88" s="644"/>
      <c r="Y88" s="644"/>
      <c r="Z88" s="644"/>
      <c r="AA88" s="644"/>
      <c r="AB88" s="644"/>
      <c r="AC88" s="644"/>
      <c r="AD88" s="644"/>
      <c r="AE88" s="644"/>
      <c r="AF88" s="644"/>
      <c r="AG88" s="644"/>
      <c r="AH88" s="644"/>
      <c r="AI88" s="644"/>
      <c r="AJ88" s="644"/>
      <c r="AK88" s="644"/>
      <c r="AL88" s="644"/>
      <c r="AM88" s="644"/>
      <c r="AN88" s="644"/>
      <c r="AO88" s="644"/>
      <c r="AP88" s="644"/>
      <c r="AQ88" s="644"/>
      <c r="AR88" s="644"/>
      <c r="AS88" s="644"/>
      <c r="AT88" s="644"/>
      <c r="AU88" s="644"/>
      <c r="AV88" s="644"/>
      <c r="AW88" s="644"/>
      <c r="AX88" s="644"/>
      <c r="AY88" s="644"/>
      <c r="AZ88" s="644"/>
      <c r="BA88" s="644"/>
      <c r="BB88" s="644"/>
      <c r="BC88" s="644"/>
      <c r="BD88" s="644"/>
      <c r="BE88" s="644"/>
      <c r="BF88" s="644"/>
      <c r="BG88" s="644"/>
      <c r="BH88" s="644"/>
      <c r="BI88" s="644"/>
      <c r="BJ88" s="644"/>
      <c r="BK88" s="644"/>
      <c r="BL88" s="644"/>
      <c r="BM88" s="644"/>
      <c r="BN88" s="644"/>
      <c r="BO88" s="644"/>
      <c r="BP88" s="644"/>
      <c r="BQ88" s="644"/>
      <c r="BR88" s="644"/>
      <c r="BS88" s="598"/>
      <c r="BT88" s="616"/>
      <c r="BU88" s="624"/>
      <c r="BV88" s="598"/>
      <c r="BW88" s="598"/>
    </row>
    <row r="89" spans="1:75" hidden="1" x14ac:dyDescent="0.25">
      <c r="A89" s="662" t="s">
        <v>25</v>
      </c>
      <c r="B89" s="663"/>
      <c r="C89" s="664"/>
      <c r="D89" s="617">
        <v>0</v>
      </c>
      <c r="E89" s="617">
        <v>0</v>
      </c>
      <c r="F89" s="618">
        <f>D89-E89</f>
        <v>0</v>
      </c>
      <c r="G89" s="665">
        <f>MOV_REESTRUTURAÇÃO_CJ_E_FC!$F52</f>
        <v>0</v>
      </c>
      <c r="H89" s="711">
        <v>0</v>
      </c>
      <c r="I89" s="711">
        <v>0</v>
      </c>
      <c r="J89" s="667">
        <f>E89+H89-I89</f>
        <v>0</v>
      </c>
      <c r="K89" s="668">
        <f>G89-J89</f>
        <v>0</v>
      </c>
      <c r="L89" s="665">
        <f>MOV_REESTRUTURAÇÃO_CJ_E_FC!$I52</f>
        <v>0</v>
      </c>
      <c r="M89" s="711">
        <v>0</v>
      </c>
      <c r="N89" s="711">
        <v>0</v>
      </c>
      <c r="O89" s="667">
        <f>J89+M89-N89</f>
        <v>0</v>
      </c>
      <c r="P89" s="668">
        <f>L89-O89</f>
        <v>0</v>
      </c>
      <c r="Q89" s="665">
        <f>MOV_REESTRUTURAÇÃO_CJ_E_FC!$L52</f>
        <v>0</v>
      </c>
      <c r="R89" s="711">
        <v>0</v>
      </c>
      <c r="S89" s="711">
        <v>0</v>
      </c>
      <c r="T89" s="667">
        <f>O89+R89-S89</f>
        <v>0</v>
      </c>
      <c r="U89" s="668">
        <f>Q89-T89</f>
        <v>0</v>
      </c>
      <c r="V89" s="665">
        <f>MOV_REESTRUTURAÇÃO_CJ_E_FC!$O52</f>
        <v>0</v>
      </c>
      <c r="W89" s="711">
        <v>0</v>
      </c>
      <c r="X89" s="711">
        <v>0</v>
      </c>
      <c r="Y89" s="667">
        <f>T89+W89-X89</f>
        <v>0</v>
      </c>
      <c r="Z89" s="668">
        <f>V89-Y89</f>
        <v>0</v>
      </c>
      <c r="AA89" s="665">
        <f>MOV_REESTRUTURAÇÃO_CJ_E_FC!$R52</f>
        <v>0</v>
      </c>
      <c r="AB89" s="711">
        <v>0</v>
      </c>
      <c r="AC89" s="711">
        <v>0</v>
      </c>
      <c r="AD89" s="667">
        <f>Y89+AB89-AC89</f>
        <v>0</v>
      </c>
      <c r="AE89" s="668">
        <f>AA89-AD89</f>
        <v>0</v>
      </c>
      <c r="AF89" s="665">
        <f>MOV_REESTRUTURAÇÃO_CJ_E_FC!$U52</f>
        <v>0</v>
      </c>
      <c r="AG89" s="711">
        <v>0</v>
      </c>
      <c r="AH89" s="711">
        <v>0</v>
      </c>
      <c r="AI89" s="667">
        <f>AD89+AG89-AH89</f>
        <v>0</v>
      </c>
      <c r="AJ89" s="668">
        <f>AF89-AI89</f>
        <v>0</v>
      </c>
      <c r="AK89" s="665">
        <f>MOV_REESTRUTURAÇÃO_CJ_E_FC!$X52</f>
        <v>0</v>
      </c>
      <c r="AL89" s="711">
        <v>0</v>
      </c>
      <c r="AM89" s="711">
        <v>0</v>
      </c>
      <c r="AN89" s="667">
        <f>AI89+AL89-AM89</f>
        <v>0</v>
      </c>
      <c r="AO89" s="668">
        <f>AK89-AN89</f>
        <v>0</v>
      </c>
      <c r="AP89" s="665">
        <f>MOV_REESTRUTURAÇÃO_CJ_E_FC!$AA52</f>
        <v>0</v>
      </c>
      <c r="AQ89" s="711">
        <v>0</v>
      </c>
      <c r="AR89" s="711">
        <v>0</v>
      </c>
      <c r="AS89" s="667">
        <f>AN89+AQ89-AR89</f>
        <v>0</v>
      </c>
      <c r="AT89" s="668">
        <f>AP89-AS89</f>
        <v>0</v>
      </c>
      <c r="AU89" s="665">
        <f>MOV_REESTRUTURAÇÃO_CJ_E_FC!$AD52</f>
        <v>0</v>
      </c>
      <c r="AV89" s="711">
        <v>0</v>
      </c>
      <c r="AW89" s="711">
        <v>0</v>
      </c>
      <c r="AX89" s="667">
        <f>AS89+AV89-AW89</f>
        <v>0</v>
      </c>
      <c r="AY89" s="668">
        <f>AU89-AX89</f>
        <v>0</v>
      </c>
      <c r="AZ89" s="665">
        <f>MOV_REESTRUTURAÇÃO_CJ_E_FC!$AG52</f>
        <v>0</v>
      </c>
      <c r="BA89" s="711">
        <v>0</v>
      </c>
      <c r="BB89" s="711">
        <v>0</v>
      </c>
      <c r="BC89" s="667">
        <f>AX89+BA89-BB89</f>
        <v>0</v>
      </c>
      <c r="BD89" s="668">
        <f>AZ89-BC89</f>
        <v>0</v>
      </c>
      <c r="BE89" s="665">
        <f>MOV_REESTRUTURAÇÃO_CJ_E_FC!$AJ52</f>
        <v>0</v>
      </c>
      <c r="BF89" s="711">
        <v>0</v>
      </c>
      <c r="BG89" s="711">
        <v>0</v>
      </c>
      <c r="BH89" s="667">
        <f>BC89+BF89-BG89</f>
        <v>0</v>
      </c>
      <c r="BI89" s="668">
        <f>BE89-BH89</f>
        <v>0</v>
      </c>
      <c r="BJ89" s="665">
        <f>MOV_REESTRUTURAÇÃO_CJ_E_FC!$AM52</f>
        <v>0</v>
      </c>
      <c r="BK89" s="711">
        <v>0</v>
      </c>
      <c r="BL89" s="711">
        <v>0</v>
      </c>
      <c r="BM89" s="667">
        <f>BH89+BK89-BL89</f>
        <v>0</v>
      </c>
      <c r="BN89" s="668">
        <f>BJ89-BM89</f>
        <v>0</v>
      </c>
      <c r="BO89" s="665">
        <f>BJ89</f>
        <v>0</v>
      </c>
      <c r="BP89" s="667">
        <f t="shared" ref="BP89:BQ92" si="138">BM89</f>
        <v>0</v>
      </c>
      <c r="BQ89" s="671">
        <f t="shared" si="138"/>
        <v>0</v>
      </c>
      <c r="BR89" s="712">
        <v>0</v>
      </c>
      <c r="BS89" s="598"/>
      <c r="BT89" s="616">
        <f>BP89+BQ89</f>
        <v>0</v>
      </c>
      <c r="BU89" s="624"/>
      <c r="BV89" s="598"/>
      <c r="BW89" s="598"/>
    </row>
    <row r="90" spans="1:75" hidden="1" x14ac:dyDescent="0.25">
      <c r="A90" s="673" t="s">
        <v>26</v>
      </c>
      <c r="B90" s="674"/>
      <c r="C90" s="675"/>
      <c r="D90" s="625">
        <v>0</v>
      </c>
      <c r="E90" s="625">
        <v>0</v>
      </c>
      <c r="F90" s="626">
        <f>D90-E90</f>
        <v>0</v>
      </c>
      <c r="G90" s="627">
        <f>MOV_REESTRUTURAÇÃO_CJ_E_FC!$F53</f>
        <v>0</v>
      </c>
      <c r="H90" s="711">
        <v>0</v>
      </c>
      <c r="I90" s="711">
        <v>0</v>
      </c>
      <c r="J90" s="629">
        <f>E90+H90-I90</f>
        <v>0</v>
      </c>
      <c r="K90" s="630">
        <f>G90-J90</f>
        <v>0</v>
      </c>
      <c r="L90" s="627">
        <f>MOV_REESTRUTURAÇÃO_CJ_E_FC!$I53</f>
        <v>0</v>
      </c>
      <c r="M90" s="711">
        <v>0</v>
      </c>
      <c r="N90" s="711">
        <v>0</v>
      </c>
      <c r="O90" s="629">
        <f>J90+M90-N90</f>
        <v>0</v>
      </c>
      <c r="P90" s="630">
        <f>L90-O90</f>
        <v>0</v>
      </c>
      <c r="Q90" s="627">
        <f>MOV_REESTRUTURAÇÃO_CJ_E_FC!$L53</f>
        <v>0</v>
      </c>
      <c r="R90" s="711">
        <v>0</v>
      </c>
      <c r="S90" s="711">
        <v>0</v>
      </c>
      <c r="T90" s="629">
        <f>O90+R90-S90</f>
        <v>0</v>
      </c>
      <c r="U90" s="630">
        <f>Q90-T90</f>
        <v>0</v>
      </c>
      <c r="V90" s="627">
        <f>MOV_REESTRUTURAÇÃO_CJ_E_FC!$O53</f>
        <v>0</v>
      </c>
      <c r="W90" s="711">
        <v>0</v>
      </c>
      <c r="X90" s="711">
        <v>0</v>
      </c>
      <c r="Y90" s="629">
        <f>T90+W90-X90</f>
        <v>0</v>
      </c>
      <c r="Z90" s="630">
        <f>V90-Y90</f>
        <v>0</v>
      </c>
      <c r="AA90" s="627">
        <f>MOV_REESTRUTURAÇÃO_CJ_E_FC!$R53</f>
        <v>0</v>
      </c>
      <c r="AB90" s="711">
        <v>0</v>
      </c>
      <c r="AC90" s="711">
        <v>0</v>
      </c>
      <c r="AD90" s="629">
        <f>Y90+AB90-AC90</f>
        <v>0</v>
      </c>
      <c r="AE90" s="630">
        <f>AA90-AD90</f>
        <v>0</v>
      </c>
      <c r="AF90" s="627">
        <f>MOV_REESTRUTURAÇÃO_CJ_E_FC!$U53</f>
        <v>0</v>
      </c>
      <c r="AG90" s="711">
        <v>0</v>
      </c>
      <c r="AH90" s="711">
        <v>0</v>
      </c>
      <c r="AI90" s="629">
        <f>AD90+AG90-AH90</f>
        <v>0</v>
      </c>
      <c r="AJ90" s="630">
        <f>AF90-AI90</f>
        <v>0</v>
      </c>
      <c r="AK90" s="627">
        <f>MOV_REESTRUTURAÇÃO_CJ_E_FC!$X53</f>
        <v>0</v>
      </c>
      <c r="AL90" s="711">
        <v>0</v>
      </c>
      <c r="AM90" s="711">
        <v>0</v>
      </c>
      <c r="AN90" s="629">
        <f>AI90+AL90-AM90</f>
        <v>0</v>
      </c>
      <c r="AO90" s="630">
        <f>AK90-AN90</f>
        <v>0</v>
      </c>
      <c r="AP90" s="627">
        <f>MOV_REESTRUTURAÇÃO_CJ_E_FC!$AA53</f>
        <v>0</v>
      </c>
      <c r="AQ90" s="711">
        <v>0</v>
      </c>
      <c r="AR90" s="711">
        <v>0</v>
      </c>
      <c r="AS90" s="629">
        <f>AN90+AQ90-AR90</f>
        <v>0</v>
      </c>
      <c r="AT90" s="630">
        <f>AP90-AS90</f>
        <v>0</v>
      </c>
      <c r="AU90" s="627">
        <f>MOV_REESTRUTURAÇÃO_CJ_E_FC!$AD53</f>
        <v>0</v>
      </c>
      <c r="AV90" s="711">
        <v>0</v>
      </c>
      <c r="AW90" s="711">
        <v>0</v>
      </c>
      <c r="AX90" s="629">
        <f>AS90+AV90-AW90</f>
        <v>0</v>
      </c>
      <c r="AY90" s="630">
        <f>AU90-AX90</f>
        <v>0</v>
      </c>
      <c r="AZ90" s="627">
        <f>MOV_REESTRUTURAÇÃO_CJ_E_FC!$AG53</f>
        <v>0</v>
      </c>
      <c r="BA90" s="711">
        <v>0</v>
      </c>
      <c r="BB90" s="711">
        <v>0</v>
      </c>
      <c r="BC90" s="629">
        <f>AX90+BA90-BB90</f>
        <v>0</v>
      </c>
      <c r="BD90" s="630">
        <f>AZ90-BC90</f>
        <v>0</v>
      </c>
      <c r="BE90" s="627">
        <f>MOV_REESTRUTURAÇÃO_CJ_E_FC!$AJ53</f>
        <v>0</v>
      </c>
      <c r="BF90" s="711">
        <v>0</v>
      </c>
      <c r="BG90" s="711">
        <v>0</v>
      </c>
      <c r="BH90" s="629">
        <f>BC90+BF90-BG90</f>
        <v>0</v>
      </c>
      <c r="BI90" s="630">
        <f>BE90-BH90</f>
        <v>0</v>
      </c>
      <c r="BJ90" s="627">
        <f>MOV_REESTRUTURAÇÃO_CJ_E_FC!$AM53</f>
        <v>0</v>
      </c>
      <c r="BK90" s="711">
        <v>0</v>
      </c>
      <c r="BL90" s="711">
        <v>0</v>
      </c>
      <c r="BM90" s="629">
        <f>BH90+BK90-BL90</f>
        <v>0</v>
      </c>
      <c r="BN90" s="630">
        <f>BJ90-BM90</f>
        <v>0</v>
      </c>
      <c r="BO90" s="627">
        <f>BJ90</f>
        <v>0</v>
      </c>
      <c r="BP90" s="629">
        <f t="shared" si="138"/>
        <v>0</v>
      </c>
      <c r="BQ90" s="678">
        <f t="shared" si="138"/>
        <v>0</v>
      </c>
      <c r="BR90" s="713">
        <v>0</v>
      </c>
      <c r="BS90" s="598"/>
      <c r="BT90" s="616">
        <f>BP90+BQ90</f>
        <v>0</v>
      </c>
      <c r="BU90" s="624"/>
      <c r="BV90" s="598"/>
      <c r="BW90" s="598"/>
    </row>
    <row r="91" spans="1:75" hidden="1" x14ac:dyDescent="0.25">
      <c r="A91" s="673" t="s">
        <v>27</v>
      </c>
      <c r="B91" s="674"/>
      <c r="C91" s="675"/>
      <c r="D91" s="625">
        <v>0</v>
      </c>
      <c r="E91" s="625">
        <v>0</v>
      </c>
      <c r="F91" s="626">
        <f>D91-E91</f>
        <v>0</v>
      </c>
      <c r="G91" s="627">
        <f>MOV_REESTRUTURAÇÃO_CJ_E_FC!$F54</f>
        <v>0</v>
      </c>
      <c r="H91" s="711">
        <v>0</v>
      </c>
      <c r="I91" s="711">
        <v>0</v>
      </c>
      <c r="J91" s="629">
        <f>E91+H91-I91</f>
        <v>0</v>
      </c>
      <c r="K91" s="630">
        <f>G91-J91</f>
        <v>0</v>
      </c>
      <c r="L91" s="627">
        <f>MOV_REESTRUTURAÇÃO_CJ_E_FC!$I54</f>
        <v>0</v>
      </c>
      <c r="M91" s="711">
        <v>0</v>
      </c>
      <c r="N91" s="711">
        <v>0</v>
      </c>
      <c r="O91" s="629">
        <f>J91+M91-N91</f>
        <v>0</v>
      </c>
      <c r="P91" s="630">
        <f>L91-O91</f>
        <v>0</v>
      </c>
      <c r="Q91" s="627">
        <f>MOV_REESTRUTURAÇÃO_CJ_E_FC!$L54</f>
        <v>0</v>
      </c>
      <c r="R91" s="711">
        <v>0</v>
      </c>
      <c r="S91" s="711">
        <v>0</v>
      </c>
      <c r="T91" s="629">
        <f>O91+R91-S91</f>
        <v>0</v>
      </c>
      <c r="U91" s="630">
        <f>Q91-T91</f>
        <v>0</v>
      </c>
      <c r="V91" s="627">
        <f>MOV_REESTRUTURAÇÃO_CJ_E_FC!$O54</f>
        <v>0</v>
      </c>
      <c r="W91" s="711">
        <v>0</v>
      </c>
      <c r="X91" s="711">
        <v>0</v>
      </c>
      <c r="Y91" s="629">
        <f>T91+W91-X91</f>
        <v>0</v>
      </c>
      <c r="Z91" s="630">
        <f>V91-Y91</f>
        <v>0</v>
      </c>
      <c r="AA91" s="627">
        <f>MOV_REESTRUTURAÇÃO_CJ_E_FC!$R54</f>
        <v>0</v>
      </c>
      <c r="AB91" s="711">
        <v>0</v>
      </c>
      <c r="AC91" s="711">
        <v>0</v>
      </c>
      <c r="AD91" s="629">
        <f>Y91+AB91-AC91</f>
        <v>0</v>
      </c>
      <c r="AE91" s="630">
        <f>AA91-AD91</f>
        <v>0</v>
      </c>
      <c r="AF91" s="627">
        <f>MOV_REESTRUTURAÇÃO_CJ_E_FC!$U54</f>
        <v>0</v>
      </c>
      <c r="AG91" s="711">
        <v>0</v>
      </c>
      <c r="AH91" s="711">
        <v>0</v>
      </c>
      <c r="AI91" s="629">
        <f>AD91+AG91-AH91</f>
        <v>0</v>
      </c>
      <c r="AJ91" s="630">
        <f>AF91-AI91</f>
        <v>0</v>
      </c>
      <c r="AK91" s="627">
        <f>MOV_REESTRUTURAÇÃO_CJ_E_FC!$X54</f>
        <v>0</v>
      </c>
      <c r="AL91" s="711">
        <v>0</v>
      </c>
      <c r="AM91" s="711">
        <v>0</v>
      </c>
      <c r="AN91" s="629">
        <f>AI91+AL91-AM91</f>
        <v>0</v>
      </c>
      <c r="AO91" s="630">
        <f>AK91-AN91</f>
        <v>0</v>
      </c>
      <c r="AP91" s="627">
        <f>MOV_REESTRUTURAÇÃO_CJ_E_FC!$AA54</f>
        <v>0</v>
      </c>
      <c r="AQ91" s="711">
        <v>0</v>
      </c>
      <c r="AR91" s="711">
        <v>0</v>
      </c>
      <c r="AS91" s="629">
        <f>AN91+AQ91-AR91</f>
        <v>0</v>
      </c>
      <c r="AT91" s="630">
        <f>AP91-AS91</f>
        <v>0</v>
      </c>
      <c r="AU91" s="627">
        <f>MOV_REESTRUTURAÇÃO_CJ_E_FC!$AD54</f>
        <v>0</v>
      </c>
      <c r="AV91" s="711">
        <v>0</v>
      </c>
      <c r="AW91" s="711">
        <v>0</v>
      </c>
      <c r="AX91" s="629">
        <f>AS91+AV91-AW91</f>
        <v>0</v>
      </c>
      <c r="AY91" s="630">
        <f>AU91-AX91</f>
        <v>0</v>
      </c>
      <c r="AZ91" s="627">
        <f>MOV_REESTRUTURAÇÃO_CJ_E_FC!$AG54</f>
        <v>0</v>
      </c>
      <c r="BA91" s="711">
        <v>0</v>
      </c>
      <c r="BB91" s="711">
        <v>0</v>
      </c>
      <c r="BC91" s="629">
        <f>AX91+BA91-BB91</f>
        <v>0</v>
      </c>
      <c r="BD91" s="630">
        <f>AZ91-BC91</f>
        <v>0</v>
      </c>
      <c r="BE91" s="627">
        <f>MOV_REESTRUTURAÇÃO_CJ_E_FC!$AJ54</f>
        <v>0</v>
      </c>
      <c r="BF91" s="711">
        <v>0</v>
      </c>
      <c r="BG91" s="711">
        <v>0</v>
      </c>
      <c r="BH91" s="629">
        <f>BC91+BF91-BG91</f>
        <v>0</v>
      </c>
      <c r="BI91" s="630">
        <f>BE91-BH91</f>
        <v>0</v>
      </c>
      <c r="BJ91" s="627">
        <f>MOV_REESTRUTURAÇÃO_CJ_E_FC!$AM54</f>
        <v>0</v>
      </c>
      <c r="BK91" s="711">
        <v>0</v>
      </c>
      <c r="BL91" s="711">
        <v>0</v>
      </c>
      <c r="BM91" s="629">
        <f>BH91+BK91-BL91</f>
        <v>0</v>
      </c>
      <c r="BN91" s="630">
        <f>BJ91-BM91</f>
        <v>0</v>
      </c>
      <c r="BO91" s="627">
        <f>BJ91</f>
        <v>0</v>
      </c>
      <c r="BP91" s="629">
        <f t="shared" si="138"/>
        <v>0</v>
      </c>
      <c r="BQ91" s="678">
        <f t="shared" si="138"/>
        <v>0</v>
      </c>
      <c r="BR91" s="713">
        <v>0</v>
      </c>
      <c r="BS91" s="598"/>
      <c r="BT91" s="616">
        <f>BP91+BQ91</f>
        <v>0</v>
      </c>
      <c r="BU91" s="624"/>
      <c r="BV91" s="598"/>
      <c r="BW91" s="598"/>
    </row>
    <row r="92" spans="1:75" hidden="1" x14ac:dyDescent="0.25">
      <c r="A92" s="683" t="s">
        <v>28</v>
      </c>
      <c r="B92" s="684"/>
      <c r="C92" s="685"/>
      <c r="D92" s="625">
        <v>0</v>
      </c>
      <c r="E92" s="625">
        <v>0</v>
      </c>
      <c r="F92" s="626">
        <f>D92-E92</f>
        <v>0</v>
      </c>
      <c r="G92" s="627">
        <f>MOV_REESTRUTURAÇÃO_CJ_E_FC!$F55</f>
        <v>0</v>
      </c>
      <c r="H92" s="711">
        <v>0</v>
      </c>
      <c r="I92" s="711">
        <v>0</v>
      </c>
      <c r="J92" s="629">
        <f>E92+H92-I92</f>
        <v>0</v>
      </c>
      <c r="K92" s="630">
        <f>G92-J92</f>
        <v>0</v>
      </c>
      <c r="L92" s="627">
        <f>MOV_REESTRUTURAÇÃO_CJ_E_FC!$I55</f>
        <v>0</v>
      </c>
      <c r="M92" s="711">
        <v>0</v>
      </c>
      <c r="N92" s="711">
        <v>0</v>
      </c>
      <c r="O92" s="629">
        <f>J92+M92-N92</f>
        <v>0</v>
      </c>
      <c r="P92" s="630">
        <f>L92-O92</f>
        <v>0</v>
      </c>
      <c r="Q92" s="627">
        <f>MOV_REESTRUTURAÇÃO_CJ_E_FC!$L55</f>
        <v>0</v>
      </c>
      <c r="R92" s="711">
        <v>0</v>
      </c>
      <c r="S92" s="711">
        <v>0</v>
      </c>
      <c r="T92" s="629">
        <f>O92+R92-S92</f>
        <v>0</v>
      </c>
      <c r="U92" s="630">
        <f>Q92-T92</f>
        <v>0</v>
      </c>
      <c r="V92" s="627">
        <f>MOV_REESTRUTURAÇÃO_CJ_E_FC!$O55</f>
        <v>0</v>
      </c>
      <c r="W92" s="711">
        <v>0</v>
      </c>
      <c r="X92" s="711">
        <v>0</v>
      </c>
      <c r="Y92" s="629">
        <f>T92+W92-X92</f>
        <v>0</v>
      </c>
      <c r="Z92" s="630">
        <f>V92-Y92</f>
        <v>0</v>
      </c>
      <c r="AA92" s="627">
        <f>MOV_REESTRUTURAÇÃO_CJ_E_FC!$R55</f>
        <v>0</v>
      </c>
      <c r="AB92" s="711">
        <v>0</v>
      </c>
      <c r="AC92" s="711">
        <v>0</v>
      </c>
      <c r="AD92" s="629">
        <f>Y92+AB92-AC92</f>
        <v>0</v>
      </c>
      <c r="AE92" s="630">
        <f>AA92-AD92</f>
        <v>0</v>
      </c>
      <c r="AF92" s="627">
        <f>MOV_REESTRUTURAÇÃO_CJ_E_FC!$U55</f>
        <v>0</v>
      </c>
      <c r="AG92" s="711">
        <v>0</v>
      </c>
      <c r="AH92" s="711">
        <v>0</v>
      </c>
      <c r="AI92" s="629">
        <f>AD92+AG92-AH92</f>
        <v>0</v>
      </c>
      <c r="AJ92" s="630">
        <f>AF92-AI92</f>
        <v>0</v>
      </c>
      <c r="AK92" s="627">
        <f>MOV_REESTRUTURAÇÃO_CJ_E_FC!$X55</f>
        <v>0</v>
      </c>
      <c r="AL92" s="711">
        <v>0</v>
      </c>
      <c r="AM92" s="711">
        <v>0</v>
      </c>
      <c r="AN92" s="629">
        <f>AI92+AL92-AM92</f>
        <v>0</v>
      </c>
      <c r="AO92" s="630">
        <f>AK92-AN92</f>
        <v>0</v>
      </c>
      <c r="AP92" s="627">
        <f>MOV_REESTRUTURAÇÃO_CJ_E_FC!$AA55</f>
        <v>0</v>
      </c>
      <c r="AQ92" s="711">
        <v>0</v>
      </c>
      <c r="AR92" s="711">
        <v>0</v>
      </c>
      <c r="AS92" s="629">
        <f>AN92+AQ92-AR92</f>
        <v>0</v>
      </c>
      <c r="AT92" s="630">
        <f>AP92-AS92</f>
        <v>0</v>
      </c>
      <c r="AU92" s="627">
        <f>MOV_REESTRUTURAÇÃO_CJ_E_FC!$AD55</f>
        <v>0</v>
      </c>
      <c r="AV92" s="711">
        <v>0</v>
      </c>
      <c r="AW92" s="711">
        <v>0</v>
      </c>
      <c r="AX92" s="629">
        <f>AS92+AV92-AW92</f>
        <v>0</v>
      </c>
      <c r="AY92" s="630">
        <f>AU92-AX92</f>
        <v>0</v>
      </c>
      <c r="AZ92" s="627">
        <f>MOV_REESTRUTURAÇÃO_CJ_E_FC!$AG55</f>
        <v>0</v>
      </c>
      <c r="BA92" s="711">
        <v>0</v>
      </c>
      <c r="BB92" s="711">
        <v>0</v>
      </c>
      <c r="BC92" s="629">
        <f>AX92+BA92-BB92</f>
        <v>0</v>
      </c>
      <c r="BD92" s="630">
        <f>AZ92-BC92</f>
        <v>0</v>
      </c>
      <c r="BE92" s="627">
        <f>MOV_REESTRUTURAÇÃO_CJ_E_FC!$AJ55</f>
        <v>0</v>
      </c>
      <c r="BF92" s="711">
        <v>0</v>
      </c>
      <c r="BG92" s="711">
        <v>0</v>
      </c>
      <c r="BH92" s="629">
        <f>BC92+BF92-BG92</f>
        <v>0</v>
      </c>
      <c r="BI92" s="630">
        <f>BE92-BH92</f>
        <v>0</v>
      </c>
      <c r="BJ92" s="627">
        <f>MOV_REESTRUTURAÇÃO_CJ_E_FC!$AM55</f>
        <v>0</v>
      </c>
      <c r="BK92" s="711">
        <v>0</v>
      </c>
      <c r="BL92" s="711">
        <v>0</v>
      </c>
      <c r="BM92" s="629">
        <f>BH92+BK92-BL92</f>
        <v>0</v>
      </c>
      <c r="BN92" s="630">
        <f>BJ92-BM92</f>
        <v>0</v>
      </c>
      <c r="BO92" s="627">
        <f>BJ92</f>
        <v>0</v>
      </c>
      <c r="BP92" s="629">
        <f t="shared" si="138"/>
        <v>0</v>
      </c>
      <c r="BQ92" s="678">
        <f t="shared" si="138"/>
        <v>0</v>
      </c>
      <c r="BR92" s="714">
        <v>0</v>
      </c>
      <c r="BS92" s="598"/>
      <c r="BT92" s="616">
        <f>BP92+BQ92</f>
        <v>0</v>
      </c>
      <c r="BU92" s="624"/>
      <c r="BV92" s="598"/>
      <c r="BW92" s="598"/>
    </row>
    <row r="93" spans="1:75" hidden="1" x14ac:dyDescent="0.25">
      <c r="A93" s="642" t="s">
        <v>29</v>
      </c>
      <c r="B93" s="643"/>
      <c r="C93" s="661"/>
      <c r="D93" s="640">
        <f t="shared" ref="D93:AI93" si="139">SUM(D89:D92)</f>
        <v>0</v>
      </c>
      <c r="E93" s="640">
        <f t="shared" si="139"/>
        <v>0</v>
      </c>
      <c r="F93" s="640">
        <f t="shared" si="139"/>
        <v>0</v>
      </c>
      <c r="G93" s="640">
        <f t="shared" si="139"/>
        <v>0</v>
      </c>
      <c r="H93" s="640">
        <f t="shared" si="139"/>
        <v>0</v>
      </c>
      <c r="I93" s="640">
        <f t="shared" si="139"/>
        <v>0</v>
      </c>
      <c r="J93" s="640">
        <f t="shared" si="139"/>
        <v>0</v>
      </c>
      <c r="K93" s="640">
        <f t="shared" si="139"/>
        <v>0</v>
      </c>
      <c r="L93" s="640">
        <f t="shared" si="139"/>
        <v>0</v>
      </c>
      <c r="M93" s="640">
        <f t="shared" si="139"/>
        <v>0</v>
      </c>
      <c r="N93" s="640">
        <f t="shared" si="139"/>
        <v>0</v>
      </c>
      <c r="O93" s="640">
        <f t="shared" si="139"/>
        <v>0</v>
      </c>
      <c r="P93" s="640">
        <f t="shared" si="139"/>
        <v>0</v>
      </c>
      <c r="Q93" s="640">
        <f t="shared" si="139"/>
        <v>0</v>
      </c>
      <c r="R93" s="640">
        <f t="shared" si="139"/>
        <v>0</v>
      </c>
      <c r="S93" s="640">
        <f t="shared" si="139"/>
        <v>0</v>
      </c>
      <c r="T93" s="640">
        <f t="shared" si="139"/>
        <v>0</v>
      </c>
      <c r="U93" s="640">
        <f t="shared" si="139"/>
        <v>0</v>
      </c>
      <c r="V93" s="640">
        <f t="shared" si="139"/>
        <v>0</v>
      </c>
      <c r="W93" s="640">
        <f t="shared" si="139"/>
        <v>0</v>
      </c>
      <c r="X93" s="640">
        <f t="shared" si="139"/>
        <v>0</v>
      </c>
      <c r="Y93" s="640">
        <f t="shared" si="139"/>
        <v>0</v>
      </c>
      <c r="Z93" s="640">
        <f t="shared" si="139"/>
        <v>0</v>
      </c>
      <c r="AA93" s="640">
        <f t="shared" si="139"/>
        <v>0</v>
      </c>
      <c r="AB93" s="640">
        <f t="shared" si="139"/>
        <v>0</v>
      </c>
      <c r="AC93" s="640">
        <f t="shared" si="139"/>
        <v>0</v>
      </c>
      <c r="AD93" s="640">
        <f t="shared" si="139"/>
        <v>0</v>
      </c>
      <c r="AE93" s="640">
        <f t="shared" si="139"/>
        <v>0</v>
      </c>
      <c r="AF93" s="640">
        <f t="shared" si="139"/>
        <v>0</v>
      </c>
      <c r="AG93" s="640">
        <f t="shared" si="139"/>
        <v>0</v>
      </c>
      <c r="AH93" s="640">
        <f t="shared" si="139"/>
        <v>0</v>
      </c>
      <c r="AI93" s="640">
        <f t="shared" si="139"/>
        <v>0</v>
      </c>
      <c r="AJ93" s="640">
        <f t="shared" ref="AJ93:BO93" si="140">SUM(AJ89:AJ92)</f>
        <v>0</v>
      </c>
      <c r="AK93" s="640">
        <f t="shared" si="140"/>
        <v>0</v>
      </c>
      <c r="AL93" s="640">
        <f t="shared" si="140"/>
        <v>0</v>
      </c>
      <c r="AM93" s="640">
        <f t="shared" si="140"/>
        <v>0</v>
      </c>
      <c r="AN93" s="640">
        <f t="shared" si="140"/>
        <v>0</v>
      </c>
      <c r="AO93" s="640">
        <f t="shared" si="140"/>
        <v>0</v>
      </c>
      <c r="AP93" s="640">
        <f t="shared" si="140"/>
        <v>0</v>
      </c>
      <c r="AQ93" s="640">
        <f t="shared" si="140"/>
        <v>0</v>
      </c>
      <c r="AR93" s="640">
        <f t="shared" si="140"/>
        <v>0</v>
      </c>
      <c r="AS93" s="640">
        <f t="shared" si="140"/>
        <v>0</v>
      </c>
      <c r="AT93" s="640">
        <f t="shared" si="140"/>
        <v>0</v>
      </c>
      <c r="AU93" s="640">
        <f t="shared" si="140"/>
        <v>0</v>
      </c>
      <c r="AV93" s="640">
        <f t="shared" si="140"/>
        <v>0</v>
      </c>
      <c r="AW93" s="640">
        <f t="shared" si="140"/>
        <v>0</v>
      </c>
      <c r="AX93" s="640">
        <f t="shared" si="140"/>
        <v>0</v>
      </c>
      <c r="AY93" s="640">
        <f t="shared" si="140"/>
        <v>0</v>
      </c>
      <c r="AZ93" s="640">
        <f t="shared" si="140"/>
        <v>0</v>
      </c>
      <c r="BA93" s="640">
        <f t="shared" si="140"/>
        <v>0</v>
      </c>
      <c r="BB93" s="640">
        <f t="shared" si="140"/>
        <v>0</v>
      </c>
      <c r="BC93" s="640">
        <f t="shared" si="140"/>
        <v>0</v>
      </c>
      <c r="BD93" s="640">
        <f t="shared" si="140"/>
        <v>0</v>
      </c>
      <c r="BE93" s="640">
        <f t="shared" si="140"/>
        <v>0</v>
      </c>
      <c r="BF93" s="640">
        <f t="shared" si="140"/>
        <v>0</v>
      </c>
      <c r="BG93" s="640">
        <f t="shared" si="140"/>
        <v>0</v>
      </c>
      <c r="BH93" s="640">
        <f t="shared" si="140"/>
        <v>0</v>
      </c>
      <c r="BI93" s="640">
        <f t="shared" si="140"/>
        <v>0</v>
      </c>
      <c r="BJ93" s="640">
        <f t="shared" si="140"/>
        <v>0</v>
      </c>
      <c r="BK93" s="640">
        <f t="shared" si="140"/>
        <v>0</v>
      </c>
      <c r="BL93" s="640">
        <f t="shared" si="140"/>
        <v>0</v>
      </c>
      <c r="BM93" s="640">
        <f t="shared" si="140"/>
        <v>0</v>
      </c>
      <c r="BN93" s="640">
        <f t="shared" si="140"/>
        <v>0</v>
      </c>
      <c r="BO93" s="640">
        <f t="shared" si="140"/>
        <v>0</v>
      </c>
      <c r="BP93" s="640">
        <f t="shared" ref="BP93:CU93" si="141">SUM(BP89:BP92)</f>
        <v>0</v>
      </c>
      <c r="BQ93" s="640">
        <f t="shared" si="141"/>
        <v>0</v>
      </c>
      <c r="BR93" s="641">
        <f t="shared" si="141"/>
        <v>0</v>
      </c>
      <c r="BS93" s="598"/>
      <c r="BT93" s="616">
        <f>SUM(BT89:BT92)</f>
        <v>0</v>
      </c>
      <c r="BU93" s="624"/>
      <c r="BV93" s="598"/>
      <c r="BW93" s="598"/>
    </row>
    <row r="94" spans="1:75" hidden="1" x14ac:dyDescent="0.25">
      <c r="A94" s="662" t="s">
        <v>30</v>
      </c>
      <c r="B94" s="663"/>
      <c r="C94" s="664"/>
      <c r="D94" s="625">
        <v>0</v>
      </c>
      <c r="E94" s="625">
        <v>0</v>
      </c>
      <c r="F94" s="626">
        <f t="shared" ref="F94:F99" si="142">D94-E94</f>
        <v>0</v>
      </c>
      <c r="G94" s="627">
        <f>MOV_REESTRUTURAÇÃO_CJ_E_FC!$F57</f>
        <v>0</v>
      </c>
      <c r="H94" s="711">
        <v>0</v>
      </c>
      <c r="I94" s="711">
        <v>0</v>
      </c>
      <c r="J94" s="629">
        <f t="shared" ref="J94:J99" si="143">E94+H94-I94</f>
        <v>0</v>
      </c>
      <c r="K94" s="630">
        <f t="shared" ref="K94:K99" si="144">G94-J94</f>
        <v>0</v>
      </c>
      <c r="L94" s="627">
        <f>MOV_REESTRUTURAÇÃO_CJ_E_FC!$I57</f>
        <v>0</v>
      </c>
      <c r="M94" s="711">
        <v>0</v>
      </c>
      <c r="N94" s="711">
        <v>0</v>
      </c>
      <c r="O94" s="629">
        <f t="shared" ref="O94:O99" si="145">J94+M94-N94</f>
        <v>0</v>
      </c>
      <c r="P94" s="630">
        <f t="shared" ref="P94:P99" si="146">L94-O94</f>
        <v>0</v>
      </c>
      <c r="Q94" s="627">
        <f>MOV_REESTRUTURAÇÃO_CJ_E_FC!$L57</f>
        <v>0</v>
      </c>
      <c r="R94" s="711">
        <v>0</v>
      </c>
      <c r="S94" s="711">
        <v>0</v>
      </c>
      <c r="T94" s="629">
        <f t="shared" ref="T94:T99" si="147">O94+R94-S94</f>
        <v>0</v>
      </c>
      <c r="U94" s="630">
        <f t="shared" ref="U94:U99" si="148">Q94-T94</f>
        <v>0</v>
      </c>
      <c r="V94" s="627">
        <f>MOV_REESTRUTURAÇÃO_CJ_E_FC!$O57</f>
        <v>0</v>
      </c>
      <c r="W94" s="711">
        <v>0</v>
      </c>
      <c r="X94" s="711">
        <v>0</v>
      </c>
      <c r="Y94" s="629">
        <f t="shared" ref="Y94:Y99" si="149">T94+W94-X94</f>
        <v>0</v>
      </c>
      <c r="Z94" s="630">
        <f t="shared" ref="Z94:Z99" si="150">V94-Y94</f>
        <v>0</v>
      </c>
      <c r="AA94" s="627">
        <f>MOV_REESTRUTURAÇÃO_CJ_E_FC!$R57</f>
        <v>0</v>
      </c>
      <c r="AB94" s="711">
        <v>0</v>
      </c>
      <c r="AC94" s="711">
        <v>0</v>
      </c>
      <c r="AD94" s="629">
        <f t="shared" ref="AD94:AD99" si="151">Y94+AB94-AC94</f>
        <v>0</v>
      </c>
      <c r="AE94" s="630">
        <f t="shared" ref="AE94:AE99" si="152">AA94-AD94</f>
        <v>0</v>
      </c>
      <c r="AF94" s="627">
        <f>MOV_REESTRUTURAÇÃO_CJ_E_FC!$U57</f>
        <v>0</v>
      </c>
      <c r="AG94" s="711">
        <v>0</v>
      </c>
      <c r="AH94" s="711">
        <v>0</v>
      </c>
      <c r="AI94" s="629">
        <f t="shared" ref="AI94:AI99" si="153">AD94+AG94-AH94</f>
        <v>0</v>
      </c>
      <c r="AJ94" s="630">
        <f t="shared" ref="AJ94:AJ99" si="154">AF94-AI94</f>
        <v>0</v>
      </c>
      <c r="AK94" s="627">
        <f>MOV_REESTRUTURAÇÃO_CJ_E_FC!$X57</f>
        <v>0</v>
      </c>
      <c r="AL94" s="711">
        <v>0</v>
      </c>
      <c r="AM94" s="711">
        <v>0</v>
      </c>
      <c r="AN94" s="629">
        <f t="shared" ref="AN94:AN99" si="155">AI94+AL94-AM94</f>
        <v>0</v>
      </c>
      <c r="AO94" s="630">
        <f t="shared" ref="AO94:AO99" si="156">AK94-AN94</f>
        <v>0</v>
      </c>
      <c r="AP94" s="627">
        <f>MOV_REESTRUTURAÇÃO_CJ_E_FC!$AA57</f>
        <v>0</v>
      </c>
      <c r="AQ94" s="711">
        <v>0</v>
      </c>
      <c r="AR94" s="711">
        <v>0</v>
      </c>
      <c r="AS94" s="629">
        <f t="shared" ref="AS94:AS99" si="157">AN94+AQ94-AR94</f>
        <v>0</v>
      </c>
      <c r="AT94" s="630">
        <f t="shared" ref="AT94:AT99" si="158">AP94-AS94</f>
        <v>0</v>
      </c>
      <c r="AU94" s="627">
        <f>MOV_REESTRUTURAÇÃO_CJ_E_FC!$AD57</f>
        <v>0</v>
      </c>
      <c r="AV94" s="711">
        <v>0</v>
      </c>
      <c r="AW94" s="711">
        <v>0</v>
      </c>
      <c r="AX94" s="629">
        <f t="shared" ref="AX94:AX99" si="159">AS94+AV94-AW94</f>
        <v>0</v>
      </c>
      <c r="AY94" s="630">
        <f t="shared" ref="AY94:AY99" si="160">AU94-AX94</f>
        <v>0</v>
      </c>
      <c r="AZ94" s="627">
        <f>MOV_REESTRUTURAÇÃO_CJ_E_FC!$AG57</f>
        <v>0</v>
      </c>
      <c r="BA94" s="711">
        <v>0</v>
      </c>
      <c r="BB94" s="711">
        <v>0</v>
      </c>
      <c r="BC94" s="629">
        <f t="shared" ref="BC94:BC99" si="161">AX94+BA94-BB94</f>
        <v>0</v>
      </c>
      <c r="BD94" s="630">
        <f t="shared" ref="BD94:BD99" si="162">AZ94-BC94</f>
        <v>0</v>
      </c>
      <c r="BE94" s="627">
        <f>MOV_REESTRUTURAÇÃO_CJ_E_FC!$AJ57</f>
        <v>0</v>
      </c>
      <c r="BF94" s="711">
        <v>0</v>
      </c>
      <c r="BG94" s="711">
        <v>0</v>
      </c>
      <c r="BH94" s="629">
        <f t="shared" ref="BH94:BH99" si="163">BC94+BF94-BG94</f>
        <v>0</v>
      </c>
      <c r="BI94" s="630">
        <f t="shared" ref="BI94:BI99" si="164">BE94-BH94</f>
        <v>0</v>
      </c>
      <c r="BJ94" s="627">
        <f>MOV_REESTRUTURAÇÃO_CJ_E_FC!$AM57</f>
        <v>0</v>
      </c>
      <c r="BK94" s="711">
        <v>0</v>
      </c>
      <c r="BL94" s="711">
        <v>0</v>
      </c>
      <c r="BM94" s="629">
        <f t="shared" ref="BM94:BM99" si="165">BH94+BK94-BL94</f>
        <v>0</v>
      </c>
      <c r="BN94" s="630">
        <f t="shared" ref="BN94:BN99" si="166">BJ94-BM94</f>
        <v>0</v>
      </c>
      <c r="BO94" s="627">
        <f t="shared" ref="BO94:BO99" si="167">BJ94</f>
        <v>0</v>
      </c>
      <c r="BP94" s="629">
        <f t="shared" ref="BP94:BQ99" si="168">BM94</f>
        <v>0</v>
      </c>
      <c r="BQ94" s="629">
        <f t="shared" si="168"/>
        <v>0</v>
      </c>
      <c r="BR94" s="715">
        <v>0</v>
      </c>
      <c r="BS94" s="598"/>
      <c r="BT94" s="616">
        <f t="shared" ref="BT94:BT99" si="169">BP94+BQ94</f>
        <v>0</v>
      </c>
      <c r="BU94" s="624"/>
      <c r="BV94" s="598"/>
      <c r="BW94" s="598"/>
    </row>
    <row r="95" spans="1:75" hidden="1" x14ac:dyDescent="0.25">
      <c r="A95" s="673" t="s">
        <v>31</v>
      </c>
      <c r="B95" s="674"/>
      <c r="C95" s="675"/>
      <c r="D95" s="625">
        <v>0</v>
      </c>
      <c r="E95" s="625">
        <v>0</v>
      </c>
      <c r="F95" s="626">
        <f t="shared" si="142"/>
        <v>0</v>
      </c>
      <c r="G95" s="627">
        <f>MOV_REESTRUTURAÇÃO_CJ_E_FC!$F58</f>
        <v>0</v>
      </c>
      <c r="H95" s="711">
        <v>0</v>
      </c>
      <c r="I95" s="711">
        <v>0</v>
      </c>
      <c r="J95" s="629">
        <f t="shared" si="143"/>
        <v>0</v>
      </c>
      <c r="K95" s="630">
        <f t="shared" si="144"/>
        <v>0</v>
      </c>
      <c r="L95" s="627">
        <f>MOV_REESTRUTURAÇÃO_CJ_E_FC!$I58</f>
        <v>0</v>
      </c>
      <c r="M95" s="711">
        <v>0</v>
      </c>
      <c r="N95" s="711">
        <v>0</v>
      </c>
      <c r="O95" s="629">
        <f t="shared" si="145"/>
        <v>0</v>
      </c>
      <c r="P95" s="630">
        <f t="shared" si="146"/>
        <v>0</v>
      </c>
      <c r="Q95" s="627">
        <f>MOV_REESTRUTURAÇÃO_CJ_E_FC!$L58</f>
        <v>0</v>
      </c>
      <c r="R95" s="711">
        <v>0</v>
      </c>
      <c r="S95" s="711">
        <v>0</v>
      </c>
      <c r="T95" s="629">
        <f t="shared" si="147"/>
        <v>0</v>
      </c>
      <c r="U95" s="630">
        <f t="shared" si="148"/>
        <v>0</v>
      </c>
      <c r="V95" s="627">
        <f>MOV_REESTRUTURAÇÃO_CJ_E_FC!$O58</f>
        <v>0</v>
      </c>
      <c r="W95" s="711">
        <v>0</v>
      </c>
      <c r="X95" s="711">
        <v>0</v>
      </c>
      <c r="Y95" s="629">
        <f t="shared" si="149"/>
        <v>0</v>
      </c>
      <c r="Z95" s="630">
        <f t="shared" si="150"/>
        <v>0</v>
      </c>
      <c r="AA95" s="627">
        <f>MOV_REESTRUTURAÇÃO_CJ_E_FC!$R58</f>
        <v>0</v>
      </c>
      <c r="AB95" s="711">
        <v>0</v>
      </c>
      <c r="AC95" s="711">
        <v>0</v>
      </c>
      <c r="AD95" s="629">
        <f t="shared" si="151"/>
        <v>0</v>
      </c>
      <c r="AE95" s="630">
        <f t="shared" si="152"/>
        <v>0</v>
      </c>
      <c r="AF95" s="627">
        <f>MOV_REESTRUTURAÇÃO_CJ_E_FC!$U58</f>
        <v>0</v>
      </c>
      <c r="AG95" s="711">
        <v>0</v>
      </c>
      <c r="AH95" s="711">
        <v>0</v>
      </c>
      <c r="AI95" s="629">
        <f t="shared" si="153"/>
        <v>0</v>
      </c>
      <c r="AJ95" s="630">
        <f t="shared" si="154"/>
        <v>0</v>
      </c>
      <c r="AK95" s="627">
        <f>MOV_REESTRUTURAÇÃO_CJ_E_FC!$X58</f>
        <v>0</v>
      </c>
      <c r="AL95" s="711">
        <v>0</v>
      </c>
      <c r="AM95" s="711">
        <v>0</v>
      </c>
      <c r="AN95" s="629">
        <f t="shared" si="155"/>
        <v>0</v>
      </c>
      <c r="AO95" s="630">
        <f t="shared" si="156"/>
        <v>0</v>
      </c>
      <c r="AP95" s="627">
        <f>MOV_REESTRUTURAÇÃO_CJ_E_FC!$AA58</f>
        <v>0</v>
      </c>
      <c r="AQ95" s="711">
        <v>0</v>
      </c>
      <c r="AR95" s="711">
        <v>0</v>
      </c>
      <c r="AS95" s="629">
        <f t="shared" si="157"/>
        <v>0</v>
      </c>
      <c r="AT95" s="630">
        <f t="shared" si="158"/>
        <v>0</v>
      </c>
      <c r="AU95" s="627">
        <f>MOV_REESTRUTURAÇÃO_CJ_E_FC!$AD58</f>
        <v>0</v>
      </c>
      <c r="AV95" s="711">
        <v>0</v>
      </c>
      <c r="AW95" s="711">
        <v>0</v>
      </c>
      <c r="AX95" s="629">
        <f t="shared" si="159"/>
        <v>0</v>
      </c>
      <c r="AY95" s="630">
        <f t="shared" si="160"/>
        <v>0</v>
      </c>
      <c r="AZ95" s="627">
        <f>MOV_REESTRUTURAÇÃO_CJ_E_FC!$AG58</f>
        <v>0</v>
      </c>
      <c r="BA95" s="711">
        <v>0</v>
      </c>
      <c r="BB95" s="711">
        <v>0</v>
      </c>
      <c r="BC95" s="629">
        <f t="shared" si="161"/>
        <v>0</v>
      </c>
      <c r="BD95" s="630">
        <f t="shared" si="162"/>
        <v>0</v>
      </c>
      <c r="BE95" s="627">
        <f>MOV_REESTRUTURAÇÃO_CJ_E_FC!$AJ58</f>
        <v>0</v>
      </c>
      <c r="BF95" s="711">
        <v>0</v>
      </c>
      <c r="BG95" s="711">
        <v>0</v>
      </c>
      <c r="BH95" s="629">
        <f t="shared" si="163"/>
        <v>0</v>
      </c>
      <c r="BI95" s="630">
        <f t="shared" si="164"/>
        <v>0</v>
      </c>
      <c r="BJ95" s="627">
        <f>MOV_REESTRUTURAÇÃO_CJ_E_FC!$AM58</f>
        <v>0</v>
      </c>
      <c r="BK95" s="711">
        <v>0</v>
      </c>
      <c r="BL95" s="711">
        <v>0</v>
      </c>
      <c r="BM95" s="629">
        <f t="shared" si="165"/>
        <v>0</v>
      </c>
      <c r="BN95" s="630">
        <f t="shared" si="166"/>
        <v>0</v>
      </c>
      <c r="BO95" s="627">
        <f t="shared" si="167"/>
        <v>0</v>
      </c>
      <c r="BP95" s="629">
        <f t="shared" si="168"/>
        <v>0</v>
      </c>
      <c r="BQ95" s="629">
        <f t="shared" si="168"/>
        <v>0</v>
      </c>
      <c r="BR95" s="645">
        <v>0</v>
      </c>
      <c r="BS95" s="598"/>
      <c r="BT95" s="616">
        <f t="shared" si="169"/>
        <v>0</v>
      </c>
      <c r="BU95" s="624"/>
      <c r="BV95" s="598"/>
      <c r="BW95" s="598"/>
    </row>
    <row r="96" spans="1:75" hidden="1" x14ac:dyDescent="0.25">
      <c r="A96" s="673" t="s">
        <v>32</v>
      </c>
      <c r="B96" s="674"/>
      <c r="C96" s="675"/>
      <c r="D96" s="625">
        <v>0</v>
      </c>
      <c r="E96" s="625">
        <v>0</v>
      </c>
      <c r="F96" s="626">
        <f t="shared" si="142"/>
        <v>0</v>
      </c>
      <c r="G96" s="627">
        <f>MOV_REESTRUTURAÇÃO_CJ_E_FC!$F59</f>
        <v>0</v>
      </c>
      <c r="H96" s="711">
        <v>0</v>
      </c>
      <c r="I96" s="711">
        <v>0</v>
      </c>
      <c r="J96" s="629">
        <f t="shared" si="143"/>
        <v>0</v>
      </c>
      <c r="K96" s="630">
        <f t="shared" si="144"/>
        <v>0</v>
      </c>
      <c r="L96" s="627">
        <f>MOV_REESTRUTURAÇÃO_CJ_E_FC!$I59</f>
        <v>0</v>
      </c>
      <c r="M96" s="711">
        <v>0</v>
      </c>
      <c r="N96" s="711">
        <v>0</v>
      </c>
      <c r="O96" s="629">
        <f t="shared" si="145"/>
        <v>0</v>
      </c>
      <c r="P96" s="630">
        <f t="shared" si="146"/>
        <v>0</v>
      </c>
      <c r="Q96" s="627">
        <f>MOV_REESTRUTURAÇÃO_CJ_E_FC!$L59</f>
        <v>0</v>
      </c>
      <c r="R96" s="711">
        <v>0</v>
      </c>
      <c r="S96" s="711">
        <v>0</v>
      </c>
      <c r="T96" s="629">
        <f t="shared" si="147"/>
        <v>0</v>
      </c>
      <c r="U96" s="630">
        <f t="shared" si="148"/>
        <v>0</v>
      </c>
      <c r="V96" s="627">
        <f>MOV_REESTRUTURAÇÃO_CJ_E_FC!$O59</f>
        <v>0</v>
      </c>
      <c r="W96" s="711">
        <v>0</v>
      </c>
      <c r="X96" s="711">
        <v>0</v>
      </c>
      <c r="Y96" s="629">
        <f t="shared" si="149"/>
        <v>0</v>
      </c>
      <c r="Z96" s="630">
        <f t="shared" si="150"/>
        <v>0</v>
      </c>
      <c r="AA96" s="627">
        <f>MOV_REESTRUTURAÇÃO_CJ_E_FC!$R59</f>
        <v>0</v>
      </c>
      <c r="AB96" s="711">
        <v>0</v>
      </c>
      <c r="AC96" s="711">
        <v>0</v>
      </c>
      <c r="AD96" s="629">
        <f t="shared" si="151"/>
        <v>0</v>
      </c>
      <c r="AE96" s="630">
        <f t="shared" si="152"/>
        <v>0</v>
      </c>
      <c r="AF96" s="627">
        <f>MOV_REESTRUTURAÇÃO_CJ_E_FC!$U59</f>
        <v>0</v>
      </c>
      <c r="AG96" s="711">
        <v>0</v>
      </c>
      <c r="AH96" s="711">
        <v>0</v>
      </c>
      <c r="AI96" s="629">
        <f t="shared" si="153"/>
        <v>0</v>
      </c>
      <c r="AJ96" s="630">
        <f t="shared" si="154"/>
        <v>0</v>
      </c>
      <c r="AK96" s="627">
        <f>MOV_REESTRUTURAÇÃO_CJ_E_FC!$X59</f>
        <v>0</v>
      </c>
      <c r="AL96" s="711">
        <v>0</v>
      </c>
      <c r="AM96" s="711">
        <v>0</v>
      </c>
      <c r="AN96" s="629">
        <f t="shared" si="155"/>
        <v>0</v>
      </c>
      <c r="AO96" s="630">
        <f t="shared" si="156"/>
        <v>0</v>
      </c>
      <c r="AP96" s="627">
        <f>MOV_REESTRUTURAÇÃO_CJ_E_FC!$AA59</f>
        <v>0</v>
      </c>
      <c r="AQ96" s="711">
        <v>0</v>
      </c>
      <c r="AR96" s="711">
        <v>0</v>
      </c>
      <c r="AS96" s="629">
        <f t="shared" si="157"/>
        <v>0</v>
      </c>
      <c r="AT96" s="630">
        <f t="shared" si="158"/>
        <v>0</v>
      </c>
      <c r="AU96" s="627">
        <f>MOV_REESTRUTURAÇÃO_CJ_E_FC!$AD59</f>
        <v>0</v>
      </c>
      <c r="AV96" s="711">
        <v>0</v>
      </c>
      <c r="AW96" s="711">
        <v>0</v>
      </c>
      <c r="AX96" s="629">
        <f t="shared" si="159"/>
        <v>0</v>
      </c>
      <c r="AY96" s="630">
        <f t="shared" si="160"/>
        <v>0</v>
      </c>
      <c r="AZ96" s="627">
        <f>MOV_REESTRUTURAÇÃO_CJ_E_FC!$AG59</f>
        <v>0</v>
      </c>
      <c r="BA96" s="711">
        <v>0</v>
      </c>
      <c r="BB96" s="711">
        <v>0</v>
      </c>
      <c r="BC96" s="629">
        <f t="shared" si="161"/>
        <v>0</v>
      </c>
      <c r="BD96" s="630">
        <f t="shared" si="162"/>
        <v>0</v>
      </c>
      <c r="BE96" s="627">
        <f>MOV_REESTRUTURAÇÃO_CJ_E_FC!$AJ59</f>
        <v>0</v>
      </c>
      <c r="BF96" s="711">
        <v>0</v>
      </c>
      <c r="BG96" s="711">
        <v>0</v>
      </c>
      <c r="BH96" s="629">
        <f t="shared" si="163"/>
        <v>0</v>
      </c>
      <c r="BI96" s="630">
        <f t="shared" si="164"/>
        <v>0</v>
      </c>
      <c r="BJ96" s="627">
        <f>MOV_REESTRUTURAÇÃO_CJ_E_FC!$AM59</f>
        <v>0</v>
      </c>
      <c r="BK96" s="711">
        <v>0</v>
      </c>
      <c r="BL96" s="711">
        <v>0</v>
      </c>
      <c r="BM96" s="629">
        <f t="shared" si="165"/>
        <v>0</v>
      </c>
      <c r="BN96" s="630">
        <f t="shared" si="166"/>
        <v>0</v>
      </c>
      <c r="BO96" s="627">
        <f t="shared" si="167"/>
        <v>0</v>
      </c>
      <c r="BP96" s="629">
        <f t="shared" si="168"/>
        <v>0</v>
      </c>
      <c r="BQ96" s="629">
        <f t="shared" si="168"/>
        <v>0</v>
      </c>
      <c r="BR96" s="645">
        <v>0</v>
      </c>
      <c r="BS96" s="598"/>
      <c r="BT96" s="616">
        <f t="shared" si="169"/>
        <v>0</v>
      </c>
      <c r="BU96" s="624"/>
      <c r="BV96" s="598"/>
      <c r="BW96" s="598"/>
    </row>
    <row r="97" spans="1:75" hidden="1" x14ac:dyDescent="0.25">
      <c r="A97" s="673" t="s">
        <v>33</v>
      </c>
      <c r="B97" s="674"/>
      <c r="C97" s="675"/>
      <c r="D97" s="625">
        <v>0</v>
      </c>
      <c r="E97" s="625">
        <v>0</v>
      </c>
      <c r="F97" s="626">
        <f t="shared" si="142"/>
        <v>0</v>
      </c>
      <c r="G97" s="627">
        <f>MOV_REESTRUTURAÇÃO_CJ_E_FC!$F60</f>
        <v>0</v>
      </c>
      <c r="H97" s="711">
        <v>0</v>
      </c>
      <c r="I97" s="711">
        <v>0</v>
      </c>
      <c r="J97" s="629">
        <f t="shared" si="143"/>
        <v>0</v>
      </c>
      <c r="K97" s="630">
        <f t="shared" si="144"/>
        <v>0</v>
      </c>
      <c r="L97" s="627">
        <f>MOV_REESTRUTURAÇÃO_CJ_E_FC!$I60</f>
        <v>0</v>
      </c>
      <c r="M97" s="711">
        <v>0</v>
      </c>
      <c r="N97" s="711">
        <v>0</v>
      </c>
      <c r="O97" s="629">
        <f t="shared" si="145"/>
        <v>0</v>
      </c>
      <c r="P97" s="630">
        <f t="shared" si="146"/>
        <v>0</v>
      </c>
      <c r="Q97" s="627">
        <f>MOV_REESTRUTURAÇÃO_CJ_E_FC!$L60</f>
        <v>0</v>
      </c>
      <c r="R97" s="711">
        <v>0</v>
      </c>
      <c r="S97" s="711">
        <v>0</v>
      </c>
      <c r="T97" s="629">
        <f t="shared" si="147"/>
        <v>0</v>
      </c>
      <c r="U97" s="630">
        <f t="shared" si="148"/>
        <v>0</v>
      </c>
      <c r="V97" s="627">
        <f>MOV_REESTRUTURAÇÃO_CJ_E_FC!$O60</f>
        <v>0</v>
      </c>
      <c r="W97" s="711">
        <v>0</v>
      </c>
      <c r="X97" s="711">
        <v>0</v>
      </c>
      <c r="Y97" s="629">
        <f t="shared" si="149"/>
        <v>0</v>
      </c>
      <c r="Z97" s="630">
        <f t="shared" si="150"/>
        <v>0</v>
      </c>
      <c r="AA97" s="627">
        <f>MOV_REESTRUTURAÇÃO_CJ_E_FC!$R60</f>
        <v>0</v>
      </c>
      <c r="AB97" s="711">
        <v>0</v>
      </c>
      <c r="AC97" s="711">
        <v>0</v>
      </c>
      <c r="AD97" s="629">
        <f t="shared" si="151"/>
        <v>0</v>
      </c>
      <c r="AE97" s="630">
        <f t="shared" si="152"/>
        <v>0</v>
      </c>
      <c r="AF97" s="627">
        <f>MOV_REESTRUTURAÇÃO_CJ_E_FC!$U60</f>
        <v>0</v>
      </c>
      <c r="AG97" s="711">
        <v>0</v>
      </c>
      <c r="AH97" s="711">
        <v>0</v>
      </c>
      <c r="AI97" s="629">
        <f t="shared" si="153"/>
        <v>0</v>
      </c>
      <c r="AJ97" s="630">
        <f t="shared" si="154"/>
        <v>0</v>
      </c>
      <c r="AK97" s="627">
        <f>MOV_REESTRUTURAÇÃO_CJ_E_FC!$X60</f>
        <v>0</v>
      </c>
      <c r="AL97" s="711">
        <v>0</v>
      </c>
      <c r="AM97" s="711">
        <v>0</v>
      </c>
      <c r="AN97" s="629">
        <f t="shared" si="155"/>
        <v>0</v>
      </c>
      <c r="AO97" s="630">
        <f t="shared" si="156"/>
        <v>0</v>
      </c>
      <c r="AP97" s="627">
        <f>MOV_REESTRUTURAÇÃO_CJ_E_FC!$AA60</f>
        <v>0</v>
      </c>
      <c r="AQ97" s="711">
        <v>0</v>
      </c>
      <c r="AR97" s="711">
        <v>0</v>
      </c>
      <c r="AS97" s="629">
        <f t="shared" si="157"/>
        <v>0</v>
      </c>
      <c r="AT97" s="630">
        <f t="shared" si="158"/>
        <v>0</v>
      </c>
      <c r="AU97" s="627">
        <f>MOV_REESTRUTURAÇÃO_CJ_E_FC!$AD60</f>
        <v>0</v>
      </c>
      <c r="AV97" s="711">
        <v>0</v>
      </c>
      <c r="AW97" s="711">
        <v>0</v>
      </c>
      <c r="AX97" s="629">
        <f t="shared" si="159"/>
        <v>0</v>
      </c>
      <c r="AY97" s="630">
        <f t="shared" si="160"/>
        <v>0</v>
      </c>
      <c r="AZ97" s="627">
        <f>MOV_REESTRUTURAÇÃO_CJ_E_FC!$AG60</f>
        <v>0</v>
      </c>
      <c r="BA97" s="711">
        <v>0</v>
      </c>
      <c r="BB97" s="711">
        <v>0</v>
      </c>
      <c r="BC97" s="629">
        <f t="shared" si="161"/>
        <v>0</v>
      </c>
      <c r="BD97" s="630">
        <f t="shared" si="162"/>
        <v>0</v>
      </c>
      <c r="BE97" s="627">
        <f>MOV_REESTRUTURAÇÃO_CJ_E_FC!$AJ60</f>
        <v>0</v>
      </c>
      <c r="BF97" s="711">
        <v>0</v>
      </c>
      <c r="BG97" s="711">
        <v>0</v>
      </c>
      <c r="BH97" s="629">
        <f t="shared" si="163"/>
        <v>0</v>
      </c>
      <c r="BI97" s="630">
        <f t="shared" si="164"/>
        <v>0</v>
      </c>
      <c r="BJ97" s="627">
        <f>MOV_REESTRUTURAÇÃO_CJ_E_FC!$AM60</f>
        <v>0</v>
      </c>
      <c r="BK97" s="711">
        <v>0</v>
      </c>
      <c r="BL97" s="711">
        <v>0</v>
      </c>
      <c r="BM97" s="629">
        <f t="shared" si="165"/>
        <v>0</v>
      </c>
      <c r="BN97" s="630">
        <f t="shared" si="166"/>
        <v>0</v>
      </c>
      <c r="BO97" s="627">
        <f t="shared" si="167"/>
        <v>0</v>
      </c>
      <c r="BP97" s="629">
        <f t="shared" si="168"/>
        <v>0</v>
      </c>
      <c r="BQ97" s="629">
        <f t="shared" si="168"/>
        <v>0</v>
      </c>
      <c r="BR97" s="645">
        <v>0</v>
      </c>
      <c r="BS97" s="598"/>
      <c r="BT97" s="616">
        <f t="shared" si="169"/>
        <v>0</v>
      </c>
      <c r="BU97" s="624"/>
      <c r="BV97" s="598"/>
      <c r="BW97" s="598"/>
    </row>
    <row r="98" spans="1:75" hidden="1" x14ac:dyDescent="0.25">
      <c r="A98" s="673" t="s">
        <v>34</v>
      </c>
      <c r="B98" s="674"/>
      <c r="C98" s="675"/>
      <c r="D98" s="625">
        <v>0</v>
      </c>
      <c r="E98" s="625">
        <v>0</v>
      </c>
      <c r="F98" s="626">
        <f t="shared" si="142"/>
        <v>0</v>
      </c>
      <c r="G98" s="627">
        <f>MOV_REESTRUTURAÇÃO_CJ_E_FC!$F61</f>
        <v>0</v>
      </c>
      <c r="H98" s="711">
        <v>0</v>
      </c>
      <c r="I98" s="711">
        <v>0</v>
      </c>
      <c r="J98" s="629">
        <f t="shared" si="143"/>
        <v>0</v>
      </c>
      <c r="K98" s="630">
        <f t="shared" si="144"/>
        <v>0</v>
      </c>
      <c r="L98" s="627">
        <f>MOV_REESTRUTURAÇÃO_CJ_E_FC!$I61</f>
        <v>0</v>
      </c>
      <c r="M98" s="711">
        <v>0</v>
      </c>
      <c r="N98" s="711">
        <v>0</v>
      </c>
      <c r="O98" s="629">
        <f t="shared" si="145"/>
        <v>0</v>
      </c>
      <c r="P98" s="630">
        <f t="shared" si="146"/>
        <v>0</v>
      </c>
      <c r="Q98" s="627">
        <f>MOV_REESTRUTURAÇÃO_CJ_E_FC!$L61</f>
        <v>0</v>
      </c>
      <c r="R98" s="711">
        <v>0</v>
      </c>
      <c r="S98" s="711">
        <v>0</v>
      </c>
      <c r="T98" s="629">
        <f t="shared" si="147"/>
        <v>0</v>
      </c>
      <c r="U98" s="630">
        <f t="shared" si="148"/>
        <v>0</v>
      </c>
      <c r="V98" s="627">
        <f>MOV_REESTRUTURAÇÃO_CJ_E_FC!$O61</f>
        <v>0</v>
      </c>
      <c r="W98" s="711">
        <v>0</v>
      </c>
      <c r="X98" s="711">
        <v>0</v>
      </c>
      <c r="Y98" s="629">
        <f t="shared" si="149"/>
        <v>0</v>
      </c>
      <c r="Z98" s="630">
        <f t="shared" si="150"/>
        <v>0</v>
      </c>
      <c r="AA98" s="627">
        <f>MOV_REESTRUTURAÇÃO_CJ_E_FC!$R61</f>
        <v>0</v>
      </c>
      <c r="AB98" s="711">
        <v>0</v>
      </c>
      <c r="AC98" s="711">
        <v>0</v>
      </c>
      <c r="AD98" s="629">
        <f t="shared" si="151"/>
        <v>0</v>
      </c>
      <c r="AE98" s="630">
        <f t="shared" si="152"/>
        <v>0</v>
      </c>
      <c r="AF98" s="627">
        <f>MOV_REESTRUTURAÇÃO_CJ_E_FC!$U61</f>
        <v>0</v>
      </c>
      <c r="AG98" s="711">
        <v>0</v>
      </c>
      <c r="AH98" s="711">
        <v>0</v>
      </c>
      <c r="AI98" s="629">
        <f t="shared" si="153"/>
        <v>0</v>
      </c>
      <c r="AJ98" s="630">
        <f t="shared" si="154"/>
        <v>0</v>
      </c>
      <c r="AK98" s="627">
        <f>MOV_REESTRUTURAÇÃO_CJ_E_FC!$X61</f>
        <v>0</v>
      </c>
      <c r="AL98" s="711">
        <v>0</v>
      </c>
      <c r="AM98" s="711">
        <v>0</v>
      </c>
      <c r="AN98" s="629">
        <f t="shared" si="155"/>
        <v>0</v>
      </c>
      <c r="AO98" s="630">
        <f t="shared" si="156"/>
        <v>0</v>
      </c>
      <c r="AP98" s="627">
        <f>MOV_REESTRUTURAÇÃO_CJ_E_FC!$AA61</f>
        <v>0</v>
      </c>
      <c r="AQ98" s="711">
        <v>0</v>
      </c>
      <c r="AR98" s="711">
        <v>0</v>
      </c>
      <c r="AS98" s="629">
        <f t="shared" si="157"/>
        <v>0</v>
      </c>
      <c r="AT98" s="630">
        <f t="shared" si="158"/>
        <v>0</v>
      </c>
      <c r="AU98" s="627">
        <f>MOV_REESTRUTURAÇÃO_CJ_E_FC!$AD61</f>
        <v>0</v>
      </c>
      <c r="AV98" s="711">
        <v>0</v>
      </c>
      <c r="AW98" s="711">
        <v>0</v>
      </c>
      <c r="AX98" s="629">
        <f t="shared" si="159"/>
        <v>0</v>
      </c>
      <c r="AY98" s="630">
        <f t="shared" si="160"/>
        <v>0</v>
      </c>
      <c r="AZ98" s="627">
        <f>MOV_REESTRUTURAÇÃO_CJ_E_FC!$AG61</f>
        <v>0</v>
      </c>
      <c r="BA98" s="711">
        <v>0</v>
      </c>
      <c r="BB98" s="711">
        <v>0</v>
      </c>
      <c r="BC98" s="629">
        <f t="shared" si="161"/>
        <v>0</v>
      </c>
      <c r="BD98" s="630">
        <f t="shared" si="162"/>
        <v>0</v>
      </c>
      <c r="BE98" s="627">
        <f>MOV_REESTRUTURAÇÃO_CJ_E_FC!$AJ61</f>
        <v>0</v>
      </c>
      <c r="BF98" s="711">
        <v>0</v>
      </c>
      <c r="BG98" s="711">
        <v>0</v>
      </c>
      <c r="BH98" s="629">
        <f t="shared" si="163"/>
        <v>0</v>
      </c>
      <c r="BI98" s="630">
        <f t="shared" si="164"/>
        <v>0</v>
      </c>
      <c r="BJ98" s="627">
        <f>MOV_REESTRUTURAÇÃO_CJ_E_FC!$AM61</f>
        <v>0</v>
      </c>
      <c r="BK98" s="711">
        <v>0</v>
      </c>
      <c r="BL98" s="711">
        <v>0</v>
      </c>
      <c r="BM98" s="629">
        <f t="shared" si="165"/>
        <v>0</v>
      </c>
      <c r="BN98" s="630">
        <f t="shared" si="166"/>
        <v>0</v>
      </c>
      <c r="BO98" s="627">
        <f t="shared" si="167"/>
        <v>0</v>
      </c>
      <c r="BP98" s="629">
        <f t="shared" si="168"/>
        <v>0</v>
      </c>
      <c r="BQ98" s="629">
        <f t="shared" si="168"/>
        <v>0</v>
      </c>
      <c r="BR98" s="645">
        <v>0</v>
      </c>
      <c r="BS98" s="598"/>
      <c r="BT98" s="616">
        <f t="shared" si="169"/>
        <v>0</v>
      </c>
      <c r="BU98" s="624"/>
      <c r="BV98" s="598"/>
      <c r="BW98" s="598"/>
    </row>
    <row r="99" spans="1:75" hidden="1" x14ac:dyDescent="0.25">
      <c r="A99" s="683" t="s">
        <v>35</v>
      </c>
      <c r="B99" s="684"/>
      <c r="C99" s="685"/>
      <c r="D99" s="704">
        <v>0</v>
      </c>
      <c r="E99" s="704">
        <v>0</v>
      </c>
      <c r="F99" s="705">
        <f t="shared" si="142"/>
        <v>0</v>
      </c>
      <c r="G99" s="631">
        <f>MOV_REESTRUTURAÇÃO_CJ_E_FC!$F62</f>
        <v>0</v>
      </c>
      <c r="H99" s="711">
        <v>0</v>
      </c>
      <c r="I99" s="711">
        <v>0</v>
      </c>
      <c r="J99" s="706">
        <f t="shared" si="143"/>
        <v>0</v>
      </c>
      <c r="K99" s="707">
        <f t="shared" si="144"/>
        <v>0</v>
      </c>
      <c r="L99" s="631">
        <f>MOV_REESTRUTURAÇÃO_CJ_E_FC!$I62</f>
        <v>0</v>
      </c>
      <c r="M99" s="711">
        <v>0</v>
      </c>
      <c r="N99" s="711">
        <v>0</v>
      </c>
      <c r="O99" s="706">
        <f t="shared" si="145"/>
        <v>0</v>
      </c>
      <c r="P99" s="707">
        <f t="shared" si="146"/>
        <v>0</v>
      </c>
      <c r="Q99" s="631">
        <f>MOV_REESTRUTURAÇÃO_CJ_E_FC!$L62</f>
        <v>0</v>
      </c>
      <c r="R99" s="711">
        <v>0</v>
      </c>
      <c r="S99" s="711">
        <v>0</v>
      </c>
      <c r="T99" s="706">
        <f t="shared" si="147"/>
        <v>0</v>
      </c>
      <c r="U99" s="707">
        <f t="shared" si="148"/>
        <v>0</v>
      </c>
      <c r="V99" s="631">
        <f>MOV_REESTRUTURAÇÃO_CJ_E_FC!$O62</f>
        <v>0</v>
      </c>
      <c r="W99" s="711">
        <v>0</v>
      </c>
      <c r="X99" s="711">
        <v>0</v>
      </c>
      <c r="Y99" s="706">
        <f t="shared" si="149"/>
        <v>0</v>
      </c>
      <c r="Z99" s="707">
        <f t="shared" si="150"/>
        <v>0</v>
      </c>
      <c r="AA99" s="631">
        <f>MOV_REESTRUTURAÇÃO_CJ_E_FC!$R62</f>
        <v>0</v>
      </c>
      <c r="AB99" s="711">
        <v>0</v>
      </c>
      <c r="AC99" s="711">
        <v>0</v>
      </c>
      <c r="AD99" s="706">
        <f t="shared" si="151"/>
        <v>0</v>
      </c>
      <c r="AE99" s="707">
        <f t="shared" si="152"/>
        <v>0</v>
      </c>
      <c r="AF99" s="631">
        <f>MOV_REESTRUTURAÇÃO_CJ_E_FC!$U62</f>
        <v>0</v>
      </c>
      <c r="AG99" s="711">
        <v>0</v>
      </c>
      <c r="AH99" s="711">
        <v>0</v>
      </c>
      <c r="AI99" s="706">
        <f t="shared" si="153"/>
        <v>0</v>
      </c>
      <c r="AJ99" s="707">
        <f t="shared" si="154"/>
        <v>0</v>
      </c>
      <c r="AK99" s="631">
        <f>MOV_REESTRUTURAÇÃO_CJ_E_FC!$X62</f>
        <v>0</v>
      </c>
      <c r="AL99" s="711">
        <v>0</v>
      </c>
      <c r="AM99" s="711">
        <v>0</v>
      </c>
      <c r="AN99" s="706">
        <f t="shared" si="155"/>
        <v>0</v>
      </c>
      <c r="AO99" s="707">
        <f t="shared" si="156"/>
        <v>0</v>
      </c>
      <c r="AP99" s="631">
        <f>MOV_REESTRUTURAÇÃO_CJ_E_FC!$AA62</f>
        <v>0</v>
      </c>
      <c r="AQ99" s="711">
        <v>0</v>
      </c>
      <c r="AR99" s="711">
        <v>0</v>
      </c>
      <c r="AS99" s="706">
        <f t="shared" si="157"/>
        <v>0</v>
      </c>
      <c r="AT99" s="707">
        <f t="shared" si="158"/>
        <v>0</v>
      </c>
      <c r="AU99" s="631">
        <f>MOV_REESTRUTURAÇÃO_CJ_E_FC!$AD62</f>
        <v>0</v>
      </c>
      <c r="AV99" s="711">
        <v>0</v>
      </c>
      <c r="AW99" s="711">
        <v>0</v>
      </c>
      <c r="AX99" s="706">
        <f t="shared" si="159"/>
        <v>0</v>
      </c>
      <c r="AY99" s="707">
        <f t="shared" si="160"/>
        <v>0</v>
      </c>
      <c r="AZ99" s="631">
        <f>MOV_REESTRUTURAÇÃO_CJ_E_FC!$AG62</f>
        <v>0</v>
      </c>
      <c r="BA99" s="711">
        <v>0</v>
      </c>
      <c r="BB99" s="711">
        <v>0</v>
      </c>
      <c r="BC99" s="706">
        <f t="shared" si="161"/>
        <v>0</v>
      </c>
      <c r="BD99" s="707">
        <f t="shared" si="162"/>
        <v>0</v>
      </c>
      <c r="BE99" s="631">
        <f>MOV_REESTRUTURAÇÃO_CJ_E_FC!$AJ62</f>
        <v>0</v>
      </c>
      <c r="BF99" s="711">
        <v>0</v>
      </c>
      <c r="BG99" s="711">
        <v>0</v>
      </c>
      <c r="BH99" s="706">
        <f t="shared" si="163"/>
        <v>0</v>
      </c>
      <c r="BI99" s="707">
        <f t="shared" si="164"/>
        <v>0</v>
      </c>
      <c r="BJ99" s="631">
        <f>MOV_REESTRUTURAÇÃO_CJ_E_FC!$AM62</f>
        <v>0</v>
      </c>
      <c r="BK99" s="711">
        <v>0</v>
      </c>
      <c r="BL99" s="711">
        <v>0</v>
      </c>
      <c r="BM99" s="706">
        <f t="shared" si="165"/>
        <v>0</v>
      </c>
      <c r="BN99" s="707">
        <f t="shared" si="166"/>
        <v>0</v>
      </c>
      <c r="BO99" s="631">
        <f t="shared" si="167"/>
        <v>0</v>
      </c>
      <c r="BP99" s="706">
        <f t="shared" si="168"/>
        <v>0</v>
      </c>
      <c r="BQ99" s="706">
        <f t="shared" si="168"/>
        <v>0</v>
      </c>
      <c r="BR99" s="716">
        <v>0</v>
      </c>
      <c r="BS99" s="598"/>
      <c r="BT99" s="616">
        <f t="shared" si="169"/>
        <v>0</v>
      </c>
      <c r="BU99" s="624"/>
      <c r="BV99" s="598"/>
      <c r="BW99" s="598"/>
    </row>
    <row r="100" spans="1:75" hidden="1" x14ac:dyDescent="0.25">
      <c r="A100" s="642" t="s">
        <v>50</v>
      </c>
      <c r="B100" s="643"/>
      <c r="C100" s="661"/>
      <c r="D100" s="640">
        <f t="shared" ref="D100:AI100" si="170">SUM(D94:D99)</f>
        <v>0</v>
      </c>
      <c r="E100" s="640">
        <f t="shared" si="170"/>
        <v>0</v>
      </c>
      <c r="F100" s="640">
        <f t="shared" si="170"/>
        <v>0</v>
      </c>
      <c r="G100" s="640">
        <f t="shared" si="170"/>
        <v>0</v>
      </c>
      <c r="H100" s="640">
        <f t="shared" si="170"/>
        <v>0</v>
      </c>
      <c r="I100" s="640">
        <f t="shared" si="170"/>
        <v>0</v>
      </c>
      <c r="J100" s="640">
        <f t="shared" si="170"/>
        <v>0</v>
      </c>
      <c r="K100" s="640">
        <f t="shared" si="170"/>
        <v>0</v>
      </c>
      <c r="L100" s="640">
        <f t="shared" si="170"/>
        <v>0</v>
      </c>
      <c r="M100" s="640">
        <f t="shared" si="170"/>
        <v>0</v>
      </c>
      <c r="N100" s="640">
        <f t="shared" si="170"/>
        <v>0</v>
      </c>
      <c r="O100" s="640">
        <f t="shared" si="170"/>
        <v>0</v>
      </c>
      <c r="P100" s="640">
        <f t="shared" si="170"/>
        <v>0</v>
      </c>
      <c r="Q100" s="640">
        <f t="shared" si="170"/>
        <v>0</v>
      </c>
      <c r="R100" s="640">
        <f t="shared" si="170"/>
        <v>0</v>
      </c>
      <c r="S100" s="640">
        <f t="shared" si="170"/>
        <v>0</v>
      </c>
      <c r="T100" s="640">
        <f t="shared" si="170"/>
        <v>0</v>
      </c>
      <c r="U100" s="640">
        <f t="shared" si="170"/>
        <v>0</v>
      </c>
      <c r="V100" s="640">
        <f t="shared" si="170"/>
        <v>0</v>
      </c>
      <c r="W100" s="640">
        <f t="shared" si="170"/>
        <v>0</v>
      </c>
      <c r="X100" s="640">
        <f t="shared" si="170"/>
        <v>0</v>
      </c>
      <c r="Y100" s="640">
        <f t="shared" si="170"/>
        <v>0</v>
      </c>
      <c r="Z100" s="640">
        <f t="shared" si="170"/>
        <v>0</v>
      </c>
      <c r="AA100" s="640">
        <f t="shared" si="170"/>
        <v>0</v>
      </c>
      <c r="AB100" s="640">
        <f t="shared" si="170"/>
        <v>0</v>
      </c>
      <c r="AC100" s="640">
        <f t="shared" si="170"/>
        <v>0</v>
      </c>
      <c r="AD100" s="640">
        <f t="shared" si="170"/>
        <v>0</v>
      </c>
      <c r="AE100" s="640">
        <f t="shared" si="170"/>
        <v>0</v>
      </c>
      <c r="AF100" s="640">
        <f t="shared" si="170"/>
        <v>0</v>
      </c>
      <c r="AG100" s="640">
        <f t="shared" si="170"/>
        <v>0</v>
      </c>
      <c r="AH100" s="640">
        <f t="shared" si="170"/>
        <v>0</v>
      </c>
      <c r="AI100" s="640">
        <f t="shared" si="170"/>
        <v>0</v>
      </c>
      <c r="AJ100" s="640">
        <f t="shared" ref="AJ100:BO100" si="171">SUM(AJ94:AJ99)</f>
        <v>0</v>
      </c>
      <c r="AK100" s="640">
        <f t="shared" si="171"/>
        <v>0</v>
      </c>
      <c r="AL100" s="640">
        <f t="shared" si="171"/>
        <v>0</v>
      </c>
      <c r="AM100" s="640">
        <f t="shared" si="171"/>
        <v>0</v>
      </c>
      <c r="AN100" s="640">
        <f t="shared" si="171"/>
        <v>0</v>
      </c>
      <c r="AO100" s="640">
        <f t="shared" si="171"/>
        <v>0</v>
      </c>
      <c r="AP100" s="640">
        <f t="shared" si="171"/>
        <v>0</v>
      </c>
      <c r="AQ100" s="640">
        <f t="shared" si="171"/>
        <v>0</v>
      </c>
      <c r="AR100" s="640">
        <f t="shared" si="171"/>
        <v>0</v>
      </c>
      <c r="AS100" s="640">
        <f t="shared" si="171"/>
        <v>0</v>
      </c>
      <c r="AT100" s="640">
        <f t="shared" si="171"/>
        <v>0</v>
      </c>
      <c r="AU100" s="640">
        <f t="shared" si="171"/>
        <v>0</v>
      </c>
      <c r="AV100" s="640">
        <f t="shared" si="171"/>
        <v>0</v>
      </c>
      <c r="AW100" s="640">
        <f t="shared" si="171"/>
        <v>0</v>
      </c>
      <c r="AX100" s="640">
        <f t="shared" si="171"/>
        <v>0</v>
      </c>
      <c r="AY100" s="640">
        <f t="shared" si="171"/>
        <v>0</v>
      </c>
      <c r="AZ100" s="640">
        <f t="shared" si="171"/>
        <v>0</v>
      </c>
      <c r="BA100" s="640">
        <f t="shared" si="171"/>
        <v>0</v>
      </c>
      <c r="BB100" s="640">
        <f t="shared" si="171"/>
        <v>0</v>
      </c>
      <c r="BC100" s="640">
        <f t="shared" si="171"/>
        <v>0</v>
      </c>
      <c r="BD100" s="640">
        <f t="shared" si="171"/>
        <v>0</v>
      </c>
      <c r="BE100" s="640">
        <f t="shared" si="171"/>
        <v>0</v>
      </c>
      <c r="BF100" s="640">
        <f t="shared" si="171"/>
        <v>0</v>
      </c>
      <c r="BG100" s="640">
        <f t="shared" si="171"/>
        <v>0</v>
      </c>
      <c r="BH100" s="640">
        <f t="shared" si="171"/>
        <v>0</v>
      </c>
      <c r="BI100" s="640">
        <f t="shared" si="171"/>
        <v>0</v>
      </c>
      <c r="BJ100" s="640">
        <f t="shared" si="171"/>
        <v>0</v>
      </c>
      <c r="BK100" s="640">
        <f t="shared" si="171"/>
        <v>0</v>
      </c>
      <c r="BL100" s="640">
        <f t="shared" si="171"/>
        <v>0</v>
      </c>
      <c r="BM100" s="640">
        <f t="shared" si="171"/>
        <v>0</v>
      </c>
      <c r="BN100" s="640">
        <f t="shared" si="171"/>
        <v>0</v>
      </c>
      <c r="BO100" s="640">
        <f t="shared" si="171"/>
        <v>0</v>
      </c>
      <c r="BP100" s="640">
        <f t="shared" ref="BP100:CU100" si="172">SUM(BP94:BP99)</f>
        <v>0</v>
      </c>
      <c r="BQ100" s="640">
        <f t="shared" si="172"/>
        <v>0</v>
      </c>
      <c r="BR100" s="641">
        <f t="shared" si="172"/>
        <v>0</v>
      </c>
      <c r="BS100" s="598"/>
      <c r="BT100" s="616">
        <f>SUM(BT94:BT99)</f>
        <v>0</v>
      </c>
      <c r="BU100" s="624"/>
      <c r="BV100" s="598"/>
      <c r="BW100" s="598"/>
    </row>
    <row r="101" spans="1:75" hidden="1" x14ac:dyDescent="0.25">
      <c r="A101" s="642" t="s">
        <v>259</v>
      </c>
      <c r="B101" s="643"/>
      <c r="C101" s="661"/>
      <c r="D101" s="640">
        <f t="shared" ref="D101:AI101" si="173">D93+D100</f>
        <v>0</v>
      </c>
      <c r="E101" s="640">
        <f t="shared" si="173"/>
        <v>0</v>
      </c>
      <c r="F101" s="640">
        <f t="shared" si="173"/>
        <v>0</v>
      </c>
      <c r="G101" s="640">
        <f t="shared" si="173"/>
        <v>0</v>
      </c>
      <c r="H101" s="640">
        <f t="shared" si="173"/>
        <v>0</v>
      </c>
      <c r="I101" s="640">
        <f t="shared" si="173"/>
        <v>0</v>
      </c>
      <c r="J101" s="640">
        <f t="shared" si="173"/>
        <v>0</v>
      </c>
      <c r="K101" s="640">
        <f t="shared" si="173"/>
        <v>0</v>
      </c>
      <c r="L101" s="640">
        <f t="shared" si="173"/>
        <v>0</v>
      </c>
      <c r="M101" s="640">
        <f t="shared" si="173"/>
        <v>0</v>
      </c>
      <c r="N101" s="640">
        <f t="shared" si="173"/>
        <v>0</v>
      </c>
      <c r="O101" s="640">
        <f t="shared" si="173"/>
        <v>0</v>
      </c>
      <c r="P101" s="640">
        <f t="shared" si="173"/>
        <v>0</v>
      </c>
      <c r="Q101" s="640">
        <f t="shared" si="173"/>
        <v>0</v>
      </c>
      <c r="R101" s="640">
        <f t="shared" si="173"/>
        <v>0</v>
      </c>
      <c r="S101" s="640">
        <f t="shared" si="173"/>
        <v>0</v>
      </c>
      <c r="T101" s="640">
        <f t="shared" si="173"/>
        <v>0</v>
      </c>
      <c r="U101" s="640">
        <f t="shared" si="173"/>
        <v>0</v>
      </c>
      <c r="V101" s="640">
        <f t="shared" si="173"/>
        <v>0</v>
      </c>
      <c r="W101" s="640">
        <f t="shared" si="173"/>
        <v>0</v>
      </c>
      <c r="X101" s="640">
        <f t="shared" si="173"/>
        <v>0</v>
      </c>
      <c r="Y101" s="640">
        <f t="shared" si="173"/>
        <v>0</v>
      </c>
      <c r="Z101" s="640">
        <f t="shared" si="173"/>
        <v>0</v>
      </c>
      <c r="AA101" s="640">
        <f t="shared" si="173"/>
        <v>0</v>
      </c>
      <c r="AB101" s="640">
        <f t="shared" si="173"/>
        <v>0</v>
      </c>
      <c r="AC101" s="640">
        <f t="shared" si="173"/>
        <v>0</v>
      </c>
      <c r="AD101" s="640">
        <f t="shared" si="173"/>
        <v>0</v>
      </c>
      <c r="AE101" s="640">
        <f t="shared" si="173"/>
        <v>0</v>
      </c>
      <c r="AF101" s="640">
        <f t="shared" si="173"/>
        <v>0</v>
      </c>
      <c r="AG101" s="640">
        <f t="shared" si="173"/>
        <v>0</v>
      </c>
      <c r="AH101" s="640">
        <f t="shared" si="173"/>
        <v>0</v>
      </c>
      <c r="AI101" s="640">
        <f t="shared" si="173"/>
        <v>0</v>
      </c>
      <c r="AJ101" s="640">
        <f t="shared" ref="AJ101:BO101" si="174">AJ93+AJ100</f>
        <v>0</v>
      </c>
      <c r="AK101" s="640">
        <f t="shared" si="174"/>
        <v>0</v>
      </c>
      <c r="AL101" s="640">
        <f t="shared" si="174"/>
        <v>0</v>
      </c>
      <c r="AM101" s="640">
        <f t="shared" si="174"/>
        <v>0</v>
      </c>
      <c r="AN101" s="640">
        <f t="shared" si="174"/>
        <v>0</v>
      </c>
      <c r="AO101" s="640">
        <f t="shared" si="174"/>
        <v>0</v>
      </c>
      <c r="AP101" s="640">
        <f t="shared" si="174"/>
        <v>0</v>
      </c>
      <c r="AQ101" s="640">
        <f t="shared" si="174"/>
        <v>0</v>
      </c>
      <c r="AR101" s="640">
        <f t="shared" si="174"/>
        <v>0</v>
      </c>
      <c r="AS101" s="640">
        <f t="shared" si="174"/>
        <v>0</v>
      </c>
      <c r="AT101" s="640">
        <f t="shared" si="174"/>
        <v>0</v>
      </c>
      <c r="AU101" s="640">
        <f t="shared" si="174"/>
        <v>0</v>
      </c>
      <c r="AV101" s="640">
        <f t="shared" si="174"/>
        <v>0</v>
      </c>
      <c r="AW101" s="640">
        <f t="shared" si="174"/>
        <v>0</v>
      </c>
      <c r="AX101" s="640">
        <f t="shared" si="174"/>
        <v>0</v>
      </c>
      <c r="AY101" s="640">
        <f t="shared" si="174"/>
        <v>0</v>
      </c>
      <c r="AZ101" s="640">
        <f t="shared" si="174"/>
        <v>0</v>
      </c>
      <c r="BA101" s="640">
        <f t="shared" si="174"/>
        <v>0</v>
      </c>
      <c r="BB101" s="640">
        <f t="shared" si="174"/>
        <v>0</v>
      </c>
      <c r="BC101" s="640">
        <f t="shared" si="174"/>
        <v>0</v>
      </c>
      <c r="BD101" s="640">
        <f t="shared" si="174"/>
        <v>0</v>
      </c>
      <c r="BE101" s="640">
        <f t="shared" si="174"/>
        <v>0</v>
      </c>
      <c r="BF101" s="640">
        <f t="shared" si="174"/>
        <v>0</v>
      </c>
      <c r="BG101" s="640">
        <f t="shared" si="174"/>
        <v>0</v>
      </c>
      <c r="BH101" s="640">
        <f t="shared" si="174"/>
        <v>0</v>
      </c>
      <c r="BI101" s="640">
        <f t="shared" si="174"/>
        <v>0</v>
      </c>
      <c r="BJ101" s="640">
        <f t="shared" si="174"/>
        <v>0</v>
      </c>
      <c r="BK101" s="640">
        <f t="shared" si="174"/>
        <v>0</v>
      </c>
      <c r="BL101" s="640">
        <f t="shared" si="174"/>
        <v>0</v>
      </c>
      <c r="BM101" s="640">
        <f t="shared" si="174"/>
        <v>0</v>
      </c>
      <c r="BN101" s="640">
        <f t="shared" si="174"/>
        <v>0</v>
      </c>
      <c r="BO101" s="640">
        <f t="shared" si="174"/>
        <v>0</v>
      </c>
      <c r="BP101" s="640">
        <f t="shared" ref="BP101:CU101" si="175">BP93+BP100</f>
        <v>0</v>
      </c>
      <c r="BQ101" s="640">
        <f t="shared" si="175"/>
        <v>0</v>
      </c>
      <c r="BR101" s="641">
        <f t="shared" si="175"/>
        <v>0</v>
      </c>
      <c r="BS101" s="598"/>
      <c r="BT101" s="616">
        <f>BT93+BT100</f>
        <v>0</v>
      </c>
      <c r="BU101" s="624"/>
      <c r="BV101" s="598"/>
      <c r="BW101" s="598"/>
    </row>
    <row r="102" spans="1:75" hidden="1" x14ac:dyDescent="0.25">
      <c r="A102" s="642" t="s">
        <v>44</v>
      </c>
      <c r="B102" s="643"/>
      <c r="C102" s="643"/>
      <c r="D102" s="644"/>
      <c r="E102" s="644"/>
      <c r="F102" s="644"/>
      <c r="G102" s="644"/>
      <c r="H102" s="644"/>
      <c r="I102" s="644"/>
      <c r="J102" s="644"/>
      <c r="K102" s="644"/>
      <c r="L102" s="644"/>
      <c r="M102" s="644"/>
      <c r="N102" s="644"/>
      <c r="O102" s="644"/>
      <c r="P102" s="644"/>
      <c r="Q102" s="644"/>
      <c r="R102" s="644"/>
      <c r="S102" s="644"/>
      <c r="T102" s="644"/>
      <c r="U102" s="644"/>
      <c r="V102" s="644"/>
      <c r="W102" s="644"/>
      <c r="X102" s="644"/>
      <c r="Y102" s="644"/>
      <c r="Z102" s="644"/>
      <c r="AA102" s="644"/>
      <c r="AB102" s="644"/>
      <c r="AC102" s="644"/>
      <c r="AD102" s="644"/>
      <c r="AE102" s="644"/>
      <c r="AF102" s="644"/>
      <c r="AG102" s="644"/>
      <c r="AH102" s="644"/>
      <c r="AI102" s="644"/>
      <c r="AJ102" s="644"/>
      <c r="AK102" s="644"/>
      <c r="AL102" s="644"/>
      <c r="AM102" s="644"/>
      <c r="AN102" s="644"/>
      <c r="AO102" s="644"/>
      <c r="AP102" s="644"/>
      <c r="AQ102" s="644"/>
      <c r="AR102" s="644"/>
      <c r="AS102" s="644"/>
      <c r="AT102" s="644"/>
      <c r="AU102" s="644"/>
      <c r="AV102" s="644"/>
      <c r="AW102" s="644"/>
      <c r="AX102" s="644"/>
      <c r="AY102" s="644"/>
      <c r="AZ102" s="644"/>
      <c r="BA102" s="644"/>
      <c r="BB102" s="644"/>
      <c r="BC102" s="644"/>
      <c r="BD102" s="644"/>
      <c r="BE102" s="644"/>
      <c r="BF102" s="644"/>
      <c r="BG102" s="644"/>
      <c r="BH102" s="644"/>
      <c r="BI102" s="644"/>
      <c r="BJ102" s="644"/>
      <c r="BK102" s="644"/>
      <c r="BL102" s="644"/>
      <c r="BM102" s="644"/>
      <c r="BN102" s="644"/>
      <c r="BO102" s="644"/>
      <c r="BP102" s="644"/>
      <c r="BQ102" s="644"/>
      <c r="BR102" s="644"/>
      <c r="BS102" s="598"/>
      <c r="BT102" s="616"/>
      <c r="BU102" s="624"/>
      <c r="BV102" s="598"/>
      <c r="BW102" s="598"/>
    </row>
    <row r="103" spans="1:75" hidden="1" x14ac:dyDescent="0.25">
      <c r="A103" s="662" t="s">
        <v>25</v>
      </c>
      <c r="B103" s="663"/>
      <c r="C103" s="664"/>
      <c r="D103" s="617">
        <v>0</v>
      </c>
      <c r="E103" s="617">
        <v>0</v>
      </c>
      <c r="F103" s="618">
        <f>D103-E103</f>
        <v>0</v>
      </c>
      <c r="G103" s="665">
        <f>MOV_REESTRUTURAÇÃO_CJ_E_FC!$F66</f>
        <v>0</v>
      </c>
      <c r="H103" s="711">
        <v>0</v>
      </c>
      <c r="I103" s="711">
        <v>0</v>
      </c>
      <c r="J103" s="667">
        <f>E103+H103-I103</f>
        <v>0</v>
      </c>
      <c r="K103" s="668">
        <f>G103-J103</f>
        <v>0</v>
      </c>
      <c r="L103" s="665">
        <f>MOV_REESTRUTURAÇÃO_CJ_E_FC!$I66</f>
        <v>0</v>
      </c>
      <c r="M103" s="711">
        <v>0</v>
      </c>
      <c r="N103" s="711">
        <v>0</v>
      </c>
      <c r="O103" s="667">
        <f>J103+M103-N103</f>
        <v>0</v>
      </c>
      <c r="P103" s="668">
        <f>L103-O103</f>
        <v>0</v>
      </c>
      <c r="Q103" s="665">
        <f>MOV_REESTRUTURAÇÃO_CJ_E_FC!$L66</f>
        <v>0</v>
      </c>
      <c r="R103" s="711">
        <v>0</v>
      </c>
      <c r="S103" s="711">
        <v>0</v>
      </c>
      <c r="T103" s="667">
        <f>O103+R103-S103</f>
        <v>0</v>
      </c>
      <c r="U103" s="668">
        <f>Q103-T103</f>
        <v>0</v>
      </c>
      <c r="V103" s="665">
        <f>MOV_REESTRUTURAÇÃO_CJ_E_FC!$O66</f>
        <v>0</v>
      </c>
      <c r="W103" s="711">
        <v>0</v>
      </c>
      <c r="X103" s="711">
        <v>0</v>
      </c>
      <c r="Y103" s="667">
        <f>T103+W103-X103</f>
        <v>0</v>
      </c>
      <c r="Z103" s="668">
        <f>V103-Y103</f>
        <v>0</v>
      </c>
      <c r="AA103" s="665">
        <f>MOV_REESTRUTURAÇÃO_CJ_E_FC!$R66</f>
        <v>0</v>
      </c>
      <c r="AB103" s="711">
        <v>0</v>
      </c>
      <c r="AC103" s="711">
        <v>0</v>
      </c>
      <c r="AD103" s="667">
        <f>Y103+AB103-AC103</f>
        <v>0</v>
      </c>
      <c r="AE103" s="668">
        <f>AA103-AD103</f>
        <v>0</v>
      </c>
      <c r="AF103" s="665">
        <f>MOV_REESTRUTURAÇÃO_CJ_E_FC!$U66</f>
        <v>0</v>
      </c>
      <c r="AG103" s="711">
        <v>0</v>
      </c>
      <c r="AH103" s="711">
        <v>0</v>
      </c>
      <c r="AI103" s="667">
        <f>AD103+AG103-AH103</f>
        <v>0</v>
      </c>
      <c r="AJ103" s="668">
        <f>AF103-AI103</f>
        <v>0</v>
      </c>
      <c r="AK103" s="665">
        <f>MOV_REESTRUTURAÇÃO_CJ_E_FC!$X66</f>
        <v>0</v>
      </c>
      <c r="AL103" s="711">
        <v>0</v>
      </c>
      <c r="AM103" s="711">
        <v>0</v>
      </c>
      <c r="AN103" s="667">
        <f>AI103+AL103-AM103</f>
        <v>0</v>
      </c>
      <c r="AO103" s="668">
        <f>AK103-AN103</f>
        <v>0</v>
      </c>
      <c r="AP103" s="665">
        <f>MOV_REESTRUTURAÇÃO_CJ_E_FC!$AA66</f>
        <v>0</v>
      </c>
      <c r="AQ103" s="711">
        <v>0</v>
      </c>
      <c r="AR103" s="711">
        <v>0</v>
      </c>
      <c r="AS103" s="667">
        <f>AN103+AQ103-AR103</f>
        <v>0</v>
      </c>
      <c r="AT103" s="668">
        <f>AP103-AS103</f>
        <v>0</v>
      </c>
      <c r="AU103" s="665">
        <f>MOV_REESTRUTURAÇÃO_CJ_E_FC!$AD66</f>
        <v>0</v>
      </c>
      <c r="AV103" s="711">
        <v>0</v>
      </c>
      <c r="AW103" s="711">
        <v>0</v>
      </c>
      <c r="AX103" s="667">
        <f>AS103+AV103-AW103</f>
        <v>0</v>
      </c>
      <c r="AY103" s="668">
        <f>AU103-AX103</f>
        <v>0</v>
      </c>
      <c r="AZ103" s="665">
        <f>MOV_REESTRUTURAÇÃO_CJ_E_FC!$AG66</f>
        <v>0</v>
      </c>
      <c r="BA103" s="711">
        <v>0</v>
      </c>
      <c r="BB103" s="711">
        <v>0</v>
      </c>
      <c r="BC103" s="667">
        <f>AX103+BA103-BB103</f>
        <v>0</v>
      </c>
      <c r="BD103" s="668">
        <f>AZ103-BC103</f>
        <v>0</v>
      </c>
      <c r="BE103" s="665">
        <f>MOV_REESTRUTURAÇÃO_CJ_E_FC!$AJ66</f>
        <v>0</v>
      </c>
      <c r="BF103" s="711">
        <v>0</v>
      </c>
      <c r="BG103" s="711">
        <v>0</v>
      </c>
      <c r="BH103" s="667">
        <f>BC103+BF103-BG103</f>
        <v>0</v>
      </c>
      <c r="BI103" s="668">
        <f>BE103-BH103</f>
        <v>0</v>
      </c>
      <c r="BJ103" s="665">
        <f>MOV_REESTRUTURAÇÃO_CJ_E_FC!$AM66</f>
        <v>0</v>
      </c>
      <c r="BK103" s="711">
        <v>0</v>
      </c>
      <c r="BL103" s="711">
        <v>0</v>
      </c>
      <c r="BM103" s="667">
        <f>BH103+BK103-BL103</f>
        <v>0</v>
      </c>
      <c r="BN103" s="668">
        <f>BJ103-BM103</f>
        <v>0</v>
      </c>
      <c r="BO103" s="665">
        <f>BJ103</f>
        <v>0</v>
      </c>
      <c r="BP103" s="667">
        <f t="shared" ref="BP103:BQ106" si="176">BM103</f>
        <v>0</v>
      </c>
      <c r="BQ103" s="671">
        <f t="shared" si="176"/>
        <v>0</v>
      </c>
      <c r="BR103" s="712">
        <v>0</v>
      </c>
      <c r="BS103" s="598"/>
      <c r="BT103" s="616">
        <f>BP103+BQ103</f>
        <v>0</v>
      </c>
      <c r="BU103" s="624"/>
      <c r="BV103" s="598"/>
      <c r="BW103" s="598"/>
    </row>
    <row r="104" spans="1:75" hidden="1" x14ac:dyDescent="0.25">
      <c r="A104" s="673" t="s">
        <v>26</v>
      </c>
      <c r="B104" s="674"/>
      <c r="C104" s="675"/>
      <c r="D104" s="625">
        <v>0</v>
      </c>
      <c r="E104" s="625">
        <v>0</v>
      </c>
      <c r="F104" s="626">
        <f>D104-E104</f>
        <v>0</v>
      </c>
      <c r="G104" s="627">
        <f>MOV_REESTRUTURAÇÃO_CJ_E_FC!$F67</f>
        <v>0</v>
      </c>
      <c r="H104" s="711">
        <v>0</v>
      </c>
      <c r="I104" s="711">
        <v>0</v>
      </c>
      <c r="J104" s="629">
        <f>E104+H104-I104</f>
        <v>0</v>
      </c>
      <c r="K104" s="630">
        <f>G104-J104</f>
        <v>0</v>
      </c>
      <c r="L104" s="627">
        <f>MOV_REESTRUTURAÇÃO_CJ_E_FC!$I67</f>
        <v>0</v>
      </c>
      <c r="M104" s="711">
        <v>0</v>
      </c>
      <c r="N104" s="711">
        <v>0</v>
      </c>
      <c r="O104" s="629">
        <f>J104+M104-N104</f>
        <v>0</v>
      </c>
      <c r="P104" s="630">
        <f>L104-O104</f>
        <v>0</v>
      </c>
      <c r="Q104" s="627">
        <f>MOV_REESTRUTURAÇÃO_CJ_E_FC!$L67</f>
        <v>0</v>
      </c>
      <c r="R104" s="711">
        <v>0</v>
      </c>
      <c r="S104" s="711">
        <v>0</v>
      </c>
      <c r="T104" s="629">
        <f>O104+R104-S104</f>
        <v>0</v>
      </c>
      <c r="U104" s="630">
        <f>Q104-T104</f>
        <v>0</v>
      </c>
      <c r="V104" s="627">
        <f>MOV_REESTRUTURAÇÃO_CJ_E_FC!$O67</f>
        <v>0</v>
      </c>
      <c r="W104" s="711">
        <v>0</v>
      </c>
      <c r="X104" s="711">
        <v>0</v>
      </c>
      <c r="Y104" s="629">
        <f>T104+W104-X104</f>
        <v>0</v>
      </c>
      <c r="Z104" s="630">
        <f>V104-Y104</f>
        <v>0</v>
      </c>
      <c r="AA104" s="627">
        <f>MOV_REESTRUTURAÇÃO_CJ_E_FC!$R67</f>
        <v>0</v>
      </c>
      <c r="AB104" s="711">
        <v>0</v>
      </c>
      <c r="AC104" s="711">
        <v>0</v>
      </c>
      <c r="AD104" s="629">
        <f>Y104+AB104-AC104</f>
        <v>0</v>
      </c>
      <c r="AE104" s="630">
        <f>AA104-AD104</f>
        <v>0</v>
      </c>
      <c r="AF104" s="627">
        <f>MOV_REESTRUTURAÇÃO_CJ_E_FC!$U67</f>
        <v>0</v>
      </c>
      <c r="AG104" s="711">
        <v>0</v>
      </c>
      <c r="AH104" s="711">
        <v>0</v>
      </c>
      <c r="AI104" s="629">
        <f>AD104+AG104-AH104</f>
        <v>0</v>
      </c>
      <c r="AJ104" s="630">
        <f>AF104-AI104</f>
        <v>0</v>
      </c>
      <c r="AK104" s="627">
        <f>MOV_REESTRUTURAÇÃO_CJ_E_FC!$X67</f>
        <v>0</v>
      </c>
      <c r="AL104" s="711">
        <v>0</v>
      </c>
      <c r="AM104" s="711">
        <v>0</v>
      </c>
      <c r="AN104" s="629">
        <f>AI104+AL104-AM104</f>
        <v>0</v>
      </c>
      <c r="AO104" s="630">
        <f>AK104-AN104</f>
        <v>0</v>
      </c>
      <c r="AP104" s="627">
        <f>MOV_REESTRUTURAÇÃO_CJ_E_FC!$AA67</f>
        <v>0</v>
      </c>
      <c r="AQ104" s="711">
        <v>0</v>
      </c>
      <c r="AR104" s="711">
        <v>0</v>
      </c>
      <c r="AS104" s="629">
        <f>AN104+AQ104-AR104</f>
        <v>0</v>
      </c>
      <c r="AT104" s="630">
        <f>AP104-AS104</f>
        <v>0</v>
      </c>
      <c r="AU104" s="627">
        <f>MOV_REESTRUTURAÇÃO_CJ_E_FC!$AD67</f>
        <v>0</v>
      </c>
      <c r="AV104" s="711">
        <v>0</v>
      </c>
      <c r="AW104" s="711">
        <v>0</v>
      </c>
      <c r="AX104" s="629">
        <f>AS104+AV104-AW104</f>
        <v>0</v>
      </c>
      <c r="AY104" s="630">
        <f>AU104-AX104</f>
        <v>0</v>
      </c>
      <c r="AZ104" s="627">
        <f>MOV_REESTRUTURAÇÃO_CJ_E_FC!$AG67</f>
        <v>0</v>
      </c>
      <c r="BA104" s="711">
        <v>0</v>
      </c>
      <c r="BB104" s="711">
        <v>0</v>
      </c>
      <c r="BC104" s="629">
        <f>AX104+BA104-BB104</f>
        <v>0</v>
      </c>
      <c r="BD104" s="630">
        <f>AZ104-BC104</f>
        <v>0</v>
      </c>
      <c r="BE104" s="627">
        <f>MOV_REESTRUTURAÇÃO_CJ_E_FC!$AJ67</f>
        <v>0</v>
      </c>
      <c r="BF104" s="711">
        <v>0</v>
      </c>
      <c r="BG104" s="711">
        <v>0</v>
      </c>
      <c r="BH104" s="629">
        <f>BC104+BF104-BG104</f>
        <v>0</v>
      </c>
      <c r="BI104" s="630">
        <f>BE104-BH104</f>
        <v>0</v>
      </c>
      <c r="BJ104" s="627">
        <f>MOV_REESTRUTURAÇÃO_CJ_E_FC!$AM67</f>
        <v>0</v>
      </c>
      <c r="BK104" s="711">
        <v>0</v>
      </c>
      <c r="BL104" s="711">
        <v>0</v>
      </c>
      <c r="BM104" s="629">
        <f>BH104+BK104-BL104</f>
        <v>0</v>
      </c>
      <c r="BN104" s="630">
        <f>BJ104-BM104</f>
        <v>0</v>
      </c>
      <c r="BO104" s="627">
        <f>BJ104</f>
        <v>0</v>
      </c>
      <c r="BP104" s="629">
        <f t="shared" si="176"/>
        <v>0</v>
      </c>
      <c r="BQ104" s="678">
        <f t="shared" si="176"/>
        <v>0</v>
      </c>
      <c r="BR104" s="713">
        <v>0</v>
      </c>
      <c r="BS104" s="598"/>
      <c r="BT104" s="616">
        <f>BP104+BQ104</f>
        <v>0</v>
      </c>
      <c r="BU104" s="624"/>
      <c r="BV104" s="598"/>
      <c r="BW104" s="598"/>
    </row>
    <row r="105" spans="1:75" hidden="1" x14ac:dyDescent="0.25">
      <c r="A105" s="673" t="s">
        <v>27</v>
      </c>
      <c r="B105" s="674"/>
      <c r="C105" s="675"/>
      <c r="D105" s="625">
        <v>0</v>
      </c>
      <c r="E105" s="625">
        <v>0</v>
      </c>
      <c r="F105" s="626">
        <f>D105-E105</f>
        <v>0</v>
      </c>
      <c r="G105" s="627">
        <f>MOV_REESTRUTURAÇÃO_CJ_E_FC!$F68</f>
        <v>0</v>
      </c>
      <c r="H105" s="711">
        <v>0</v>
      </c>
      <c r="I105" s="711">
        <v>0</v>
      </c>
      <c r="J105" s="629">
        <f>E105+H105-I105</f>
        <v>0</v>
      </c>
      <c r="K105" s="630">
        <f>G105-J105</f>
        <v>0</v>
      </c>
      <c r="L105" s="627">
        <f>MOV_REESTRUTURAÇÃO_CJ_E_FC!$I68</f>
        <v>0</v>
      </c>
      <c r="M105" s="711">
        <v>0</v>
      </c>
      <c r="N105" s="711">
        <v>0</v>
      </c>
      <c r="O105" s="629">
        <f>J105+M105-N105</f>
        <v>0</v>
      </c>
      <c r="P105" s="630">
        <f>L105-O105</f>
        <v>0</v>
      </c>
      <c r="Q105" s="627">
        <f>MOV_REESTRUTURAÇÃO_CJ_E_FC!$L68</f>
        <v>0</v>
      </c>
      <c r="R105" s="711">
        <v>0</v>
      </c>
      <c r="S105" s="711">
        <v>0</v>
      </c>
      <c r="T105" s="629">
        <f>O105+R105-S105</f>
        <v>0</v>
      </c>
      <c r="U105" s="630">
        <f>Q105-T105</f>
        <v>0</v>
      </c>
      <c r="V105" s="627">
        <f>MOV_REESTRUTURAÇÃO_CJ_E_FC!$O68</f>
        <v>0</v>
      </c>
      <c r="W105" s="711">
        <v>0</v>
      </c>
      <c r="X105" s="711">
        <v>0</v>
      </c>
      <c r="Y105" s="629">
        <f>T105+W105-X105</f>
        <v>0</v>
      </c>
      <c r="Z105" s="630">
        <f>V105-Y105</f>
        <v>0</v>
      </c>
      <c r="AA105" s="627">
        <f>MOV_REESTRUTURAÇÃO_CJ_E_FC!$R68</f>
        <v>0</v>
      </c>
      <c r="AB105" s="711">
        <v>0</v>
      </c>
      <c r="AC105" s="711">
        <v>0</v>
      </c>
      <c r="AD105" s="629">
        <f>Y105+AB105-AC105</f>
        <v>0</v>
      </c>
      <c r="AE105" s="630">
        <f>AA105-AD105</f>
        <v>0</v>
      </c>
      <c r="AF105" s="627">
        <f>MOV_REESTRUTURAÇÃO_CJ_E_FC!$U68</f>
        <v>0</v>
      </c>
      <c r="AG105" s="711">
        <v>0</v>
      </c>
      <c r="AH105" s="711">
        <v>0</v>
      </c>
      <c r="AI105" s="629">
        <f>AD105+AG105-AH105</f>
        <v>0</v>
      </c>
      <c r="AJ105" s="630">
        <f>AF105-AI105</f>
        <v>0</v>
      </c>
      <c r="AK105" s="627">
        <f>MOV_REESTRUTURAÇÃO_CJ_E_FC!$X68</f>
        <v>0</v>
      </c>
      <c r="AL105" s="711">
        <v>0</v>
      </c>
      <c r="AM105" s="711">
        <v>0</v>
      </c>
      <c r="AN105" s="629">
        <f>AI105+AL105-AM105</f>
        <v>0</v>
      </c>
      <c r="AO105" s="630">
        <f>AK105-AN105</f>
        <v>0</v>
      </c>
      <c r="AP105" s="627">
        <f>MOV_REESTRUTURAÇÃO_CJ_E_FC!$AA68</f>
        <v>0</v>
      </c>
      <c r="AQ105" s="711">
        <v>0</v>
      </c>
      <c r="AR105" s="711">
        <v>0</v>
      </c>
      <c r="AS105" s="629">
        <f>AN105+AQ105-AR105</f>
        <v>0</v>
      </c>
      <c r="AT105" s="630">
        <f>AP105-AS105</f>
        <v>0</v>
      </c>
      <c r="AU105" s="627">
        <f>MOV_REESTRUTURAÇÃO_CJ_E_FC!$AD68</f>
        <v>0</v>
      </c>
      <c r="AV105" s="711">
        <v>0</v>
      </c>
      <c r="AW105" s="711">
        <v>0</v>
      </c>
      <c r="AX105" s="629">
        <f>AS105+AV105-AW105</f>
        <v>0</v>
      </c>
      <c r="AY105" s="630">
        <f>AU105-AX105</f>
        <v>0</v>
      </c>
      <c r="AZ105" s="627">
        <f>MOV_REESTRUTURAÇÃO_CJ_E_FC!$AG68</f>
        <v>0</v>
      </c>
      <c r="BA105" s="711">
        <v>0</v>
      </c>
      <c r="BB105" s="711">
        <v>0</v>
      </c>
      <c r="BC105" s="629">
        <f>AX105+BA105-BB105</f>
        <v>0</v>
      </c>
      <c r="BD105" s="630">
        <f>AZ105-BC105</f>
        <v>0</v>
      </c>
      <c r="BE105" s="627">
        <f>MOV_REESTRUTURAÇÃO_CJ_E_FC!$AJ68</f>
        <v>0</v>
      </c>
      <c r="BF105" s="711">
        <v>0</v>
      </c>
      <c r="BG105" s="711">
        <v>0</v>
      </c>
      <c r="BH105" s="629">
        <f>BC105+BF105-BG105</f>
        <v>0</v>
      </c>
      <c r="BI105" s="630">
        <f>BE105-BH105</f>
        <v>0</v>
      </c>
      <c r="BJ105" s="627">
        <f>MOV_REESTRUTURAÇÃO_CJ_E_FC!$AM68</f>
        <v>0</v>
      </c>
      <c r="BK105" s="711">
        <v>0</v>
      </c>
      <c r="BL105" s="711">
        <v>0</v>
      </c>
      <c r="BM105" s="629">
        <f>BH105+BK105-BL105</f>
        <v>0</v>
      </c>
      <c r="BN105" s="630">
        <f>BJ105-BM105</f>
        <v>0</v>
      </c>
      <c r="BO105" s="627">
        <f>BJ105</f>
        <v>0</v>
      </c>
      <c r="BP105" s="629">
        <f t="shared" si="176"/>
        <v>0</v>
      </c>
      <c r="BQ105" s="678">
        <f t="shared" si="176"/>
        <v>0</v>
      </c>
      <c r="BR105" s="713">
        <v>0</v>
      </c>
      <c r="BS105" s="598"/>
      <c r="BT105" s="616">
        <f>BP105+BQ105</f>
        <v>0</v>
      </c>
      <c r="BU105" s="624"/>
      <c r="BV105" s="598"/>
      <c r="BW105" s="598"/>
    </row>
    <row r="106" spans="1:75" hidden="1" x14ac:dyDescent="0.25">
      <c r="A106" s="683" t="s">
        <v>28</v>
      </c>
      <c r="B106" s="684"/>
      <c r="C106" s="685"/>
      <c r="D106" s="625">
        <v>0</v>
      </c>
      <c r="E106" s="625">
        <v>0</v>
      </c>
      <c r="F106" s="626">
        <f>D106-E106</f>
        <v>0</v>
      </c>
      <c r="G106" s="627">
        <f>MOV_REESTRUTURAÇÃO_CJ_E_FC!$F69</f>
        <v>0</v>
      </c>
      <c r="H106" s="711">
        <v>0</v>
      </c>
      <c r="I106" s="711">
        <v>0</v>
      </c>
      <c r="J106" s="629">
        <f>E106+H106-I106</f>
        <v>0</v>
      </c>
      <c r="K106" s="630">
        <f>G106-J106</f>
        <v>0</v>
      </c>
      <c r="L106" s="627">
        <f>MOV_REESTRUTURAÇÃO_CJ_E_FC!$I69</f>
        <v>0</v>
      </c>
      <c r="M106" s="711">
        <v>0</v>
      </c>
      <c r="N106" s="711">
        <v>0</v>
      </c>
      <c r="O106" s="629">
        <f>J106+M106-N106</f>
        <v>0</v>
      </c>
      <c r="P106" s="630">
        <f>L106-O106</f>
        <v>0</v>
      </c>
      <c r="Q106" s="627">
        <f>MOV_REESTRUTURAÇÃO_CJ_E_FC!$L69</f>
        <v>0</v>
      </c>
      <c r="R106" s="711">
        <v>0</v>
      </c>
      <c r="S106" s="711">
        <v>0</v>
      </c>
      <c r="T106" s="629">
        <f>O106+R106-S106</f>
        <v>0</v>
      </c>
      <c r="U106" s="630">
        <f>Q106-T106</f>
        <v>0</v>
      </c>
      <c r="V106" s="627">
        <f>MOV_REESTRUTURAÇÃO_CJ_E_FC!$O69</f>
        <v>0</v>
      </c>
      <c r="W106" s="711">
        <v>0</v>
      </c>
      <c r="X106" s="711">
        <v>0</v>
      </c>
      <c r="Y106" s="629">
        <f>T106+W106-X106</f>
        <v>0</v>
      </c>
      <c r="Z106" s="630">
        <f>V106-Y106</f>
        <v>0</v>
      </c>
      <c r="AA106" s="627">
        <f>MOV_REESTRUTURAÇÃO_CJ_E_FC!$R69</f>
        <v>0</v>
      </c>
      <c r="AB106" s="711">
        <v>0</v>
      </c>
      <c r="AC106" s="711">
        <v>0</v>
      </c>
      <c r="AD106" s="629">
        <f>Y106+AB106-AC106</f>
        <v>0</v>
      </c>
      <c r="AE106" s="630">
        <f>AA106-AD106</f>
        <v>0</v>
      </c>
      <c r="AF106" s="627">
        <f>MOV_REESTRUTURAÇÃO_CJ_E_FC!$U69</f>
        <v>0</v>
      </c>
      <c r="AG106" s="711">
        <v>0</v>
      </c>
      <c r="AH106" s="711">
        <v>0</v>
      </c>
      <c r="AI106" s="629">
        <f>AD106+AG106-AH106</f>
        <v>0</v>
      </c>
      <c r="AJ106" s="630">
        <f>AF106-AI106</f>
        <v>0</v>
      </c>
      <c r="AK106" s="627">
        <f>MOV_REESTRUTURAÇÃO_CJ_E_FC!$X69</f>
        <v>0</v>
      </c>
      <c r="AL106" s="711">
        <v>0</v>
      </c>
      <c r="AM106" s="711">
        <v>0</v>
      </c>
      <c r="AN106" s="629">
        <f>AI106+AL106-AM106</f>
        <v>0</v>
      </c>
      <c r="AO106" s="630">
        <f>AK106-AN106</f>
        <v>0</v>
      </c>
      <c r="AP106" s="627">
        <f>MOV_REESTRUTURAÇÃO_CJ_E_FC!$AA69</f>
        <v>0</v>
      </c>
      <c r="AQ106" s="711">
        <v>0</v>
      </c>
      <c r="AR106" s="711">
        <v>0</v>
      </c>
      <c r="AS106" s="629">
        <f>AN106+AQ106-AR106</f>
        <v>0</v>
      </c>
      <c r="AT106" s="630">
        <f>AP106-AS106</f>
        <v>0</v>
      </c>
      <c r="AU106" s="627">
        <f>MOV_REESTRUTURAÇÃO_CJ_E_FC!$AD69</f>
        <v>0</v>
      </c>
      <c r="AV106" s="711">
        <v>0</v>
      </c>
      <c r="AW106" s="711">
        <v>0</v>
      </c>
      <c r="AX106" s="629">
        <f>AS106+AV106-AW106</f>
        <v>0</v>
      </c>
      <c r="AY106" s="630">
        <f>AU106-AX106</f>
        <v>0</v>
      </c>
      <c r="AZ106" s="627">
        <f>MOV_REESTRUTURAÇÃO_CJ_E_FC!$AG69</f>
        <v>0</v>
      </c>
      <c r="BA106" s="711">
        <v>0</v>
      </c>
      <c r="BB106" s="711">
        <v>0</v>
      </c>
      <c r="BC106" s="629">
        <f>AX106+BA106-BB106</f>
        <v>0</v>
      </c>
      <c r="BD106" s="630">
        <f>AZ106-BC106</f>
        <v>0</v>
      </c>
      <c r="BE106" s="627">
        <f>MOV_REESTRUTURAÇÃO_CJ_E_FC!$AJ69</f>
        <v>0</v>
      </c>
      <c r="BF106" s="711">
        <v>0</v>
      </c>
      <c r="BG106" s="711">
        <v>0</v>
      </c>
      <c r="BH106" s="629">
        <f>BC106+BF106-BG106</f>
        <v>0</v>
      </c>
      <c r="BI106" s="630">
        <f>BE106-BH106</f>
        <v>0</v>
      </c>
      <c r="BJ106" s="627">
        <f>MOV_REESTRUTURAÇÃO_CJ_E_FC!$AM69</f>
        <v>0</v>
      </c>
      <c r="BK106" s="711">
        <v>0</v>
      </c>
      <c r="BL106" s="711">
        <v>0</v>
      </c>
      <c r="BM106" s="629">
        <f>BH106+BK106-BL106</f>
        <v>0</v>
      </c>
      <c r="BN106" s="630">
        <f>BJ106-BM106</f>
        <v>0</v>
      </c>
      <c r="BO106" s="627">
        <f>BJ106</f>
        <v>0</v>
      </c>
      <c r="BP106" s="629">
        <f t="shared" si="176"/>
        <v>0</v>
      </c>
      <c r="BQ106" s="678">
        <f t="shared" si="176"/>
        <v>0</v>
      </c>
      <c r="BR106" s="714">
        <v>0</v>
      </c>
      <c r="BS106" s="598"/>
      <c r="BT106" s="616">
        <f>BP106+BQ106</f>
        <v>0</v>
      </c>
      <c r="BU106" s="624"/>
      <c r="BV106" s="598"/>
      <c r="BW106" s="598"/>
    </row>
    <row r="107" spans="1:75" hidden="1" x14ac:dyDescent="0.25">
      <c r="A107" s="642" t="s">
        <v>29</v>
      </c>
      <c r="B107" s="643"/>
      <c r="C107" s="661"/>
      <c r="D107" s="640">
        <f t="shared" ref="D107:AI107" si="177">SUM(D103:D106)</f>
        <v>0</v>
      </c>
      <c r="E107" s="640">
        <f t="shared" si="177"/>
        <v>0</v>
      </c>
      <c r="F107" s="640">
        <f t="shared" si="177"/>
        <v>0</v>
      </c>
      <c r="G107" s="640">
        <f t="shared" si="177"/>
        <v>0</v>
      </c>
      <c r="H107" s="640">
        <f t="shared" si="177"/>
        <v>0</v>
      </c>
      <c r="I107" s="640">
        <f t="shared" si="177"/>
        <v>0</v>
      </c>
      <c r="J107" s="640">
        <f t="shared" si="177"/>
        <v>0</v>
      </c>
      <c r="K107" s="640">
        <f t="shared" si="177"/>
        <v>0</v>
      </c>
      <c r="L107" s="640">
        <f t="shared" si="177"/>
        <v>0</v>
      </c>
      <c r="M107" s="640">
        <f t="shared" si="177"/>
        <v>0</v>
      </c>
      <c r="N107" s="640">
        <f t="shared" si="177"/>
        <v>0</v>
      </c>
      <c r="O107" s="640">
        <f t="shared" si="177"/>
        <v>0</v>
      </c>
      <c r="P107" s="640">
        <f t="shared" si="177"/>
        <v>0</v>
      </c>
      <c r="Q107" s="640">
        <f t="shared" si="177"/>
        <v>0</v>
      </c>
      <c r="R107" s="640">
        <f t="shared" si="177"/>
        <v>0</v>
      </c>
      <c r="S107" s="640">
        <f t="shared" si="177"/>
        <v>0</v>
      </c>
      <c r="T107" s="640">
        <f t="shared" si="177"/>
        <v>0</v>
      </c>
      <c r="U107" s="640">
        <f t="shared" si="177"/>
        <v>0</v>
      </c>
      <c r="V107" s="640">
        <f t="shared" si="177"/>
        <v>0</v>
      </c>
      <c r="W107" s="640">
        <f t="shared" si="177"/>
        <v>0</v>
      </c>
      <c r="X107" s="640">
        <f t="shared" si="177"/>
        <v>0</v>
      </c>
      <c r="Y107" s="640">
        <f t="shared" si="177"/>
        <v>0</v>
      </c>
      <c r="Z107" s="640">
        <f t="shared" si="177"/>
        <v>0</v>
      </c>
      <c r="AA107" s="640">
        <f t="shared" si="177"/>
        <v>0</v>
      </c>
      <c r="AB107" s="640">
        <f t="shared" si="177"/>
        <v>0</v>
      </c>
      <c r="AC107" s="640">
        <f t="shared" si="177"/>
        <v>0</v>
      </c>
      <c r="AD107" s="640">
        <f t="shared" si="177"/>
        <v>0</v>
      </c>
      <c r="AE107" s="640">
        <f t="shared" si="177"/>
        <v>0</v>
      </c>
      <c r="AF107" s="640">
        <f t="shared" si="177"/>
        <v>0</v>
      </c>
      <c r="AG107" s="640">
        <f t="shared" si="177"/>
        <v>0</v>
      </c>
      <c r="AH107" s="640">
        <f t="shared" si="177"/>
        <v>0</v>
      </c>
      <c r="AI107" s="640">
        <f t="shared" si="177"/>
        <v>0</v>
      </c>
      <c r="AJ107" s="640">
        <f t="shared" ref="AJ107:BO107" si="178">SUM(AJ103:AJ106)</f>
        <v>0</v>
      </c>
      <c r="AK107" s="640">
        <f t="shared" si="178"/>
        <v>0</v>
      </c>
      <c r="AL107" s="640">
        <f t="shared" si="178"/>
        <v>0</v>
      </c>
      <c r="AM107" s="640">
        <f t="shared" si="178"/>
        <v>0</v>
      </c>
      <c r="AN107" s="640">
        <f t="shared" si="178"/>
        <v>0</v>
      </c>
      <c r="AO107" s="640">
        <f t="shared" si="178"/>
        <v>0</v>
      </c>
      <c r="AP107" s="640">
        <f t="shared" si="178"/>
        <v>0</v>
      </c>
      <c r="AQ107" s="640">
        <f t="shared" si="178"/>
        <v>0</v>
      </c>
      <c r="AR107" s="640">
        <f t="shared" si="178"/>
        <v>0</v>
      </c>
      <c r="AS107" s="640">
        <f t="shared" si="178"/>
        <v>0</v>
      </c>
      <c r="AT107" s="640">
        <f t="shared" si="178"/>
        <v>0</v>
      </c>
      <c r="AU107" s="640">
        <f t="shared" si="178"/>
        <v>0</v>
      </c>
      <c r="AV107" s="640">
        <f t="shared" si="178"/>
        <v>0</v>
      </c>
      <c r="AW107" s="640">
        <f t="shared" si="178"/>
        <v>0</v>
      </c>
      <c r="AX107" s="640">
        <f t="shared" si="178"/>
        <v>0</v>
      </c>
      <c r="AY107" s="640">
        <f t="shared" si="178"/>
        <v>0</v>
      </c>
      <c r="AZ107" s="640">
        <f t="shared" si="178"/>
        <v>0</v>
      </c>
      <c r="BA107" s="640">
        <f t="shared" si="178"/>
        <v>0</v>
      </c>
      <c r="BB107" s="640">
        <f t="shared" si="178"/>
        <v>0</v>
      </c>
      <c r="BC107" s="640">
        <f t="shared" si="178"/>
        <v>0</v>
      </c>
      <c r="BD107" s="640">
        <f t="shared" si="178"/>
        <v>0</v>
      </c>
      <c r="BE107" s="640">
        <f t="shared" si="178"/>
        <v>0</v>
      </c>
      <c r="BF107" s="640">
        <f t="shared" si="178"/>
        <v>0</v>
      </c>
      <c r="BG107" s="640">
        <f t="shared" si="178"/>
        <v>0</v>
      </c>
      <c r="BH107" s="640">
        <f t="shared" si="178"/>
        <v>0</v>
      </c>
      <c r="BI107" s="640">
        <f t="shared" si="178"/>
        <v>0</v>
      </c>
      <c r="BJ107" s="640">
        <f t="shared" si="178"/>
        <v>0</v>
      </c>
      <c r="BK107" s="640">
        <f t="shared" si="178"/>
        <v>0</v>
      </c>
      <c r="BL107" s="640">
        <f t="shared" si="178"/>
        <v>0</v>
      </c>
      <c r="BM107" s="640">
        <f t="shared" si="178"/>
        <v>0</v>
      </c>
      <c r="BN107" s="640">
        <f t="shared" si="178"/>
        <v>0</v>
      </c>
      <c r="BO107" s="640">
        <f t="shared" si="178"/>
        <v>0</v>
      </c>
      <c r="BP107" s="640">
        <f t="shared" ref="BP107:CU107" si="179">SUM(BP103:BP106)</f>
        <v>0</v>
      </c>
      <c r="BQ107" s="640">
        <f t="shared" si="179"/>
        <v>0</v>
      </c>
      <c r="BR107" s="641">
        <f t="shared" si="179"/>
        <v>0</v>
      </c>
      <c r="BS107" s="598"/>
      <c r="BT107" s="616">
        <f>SUM(BT103:BT106)</f>
        <v>0</v>
      </c>
      <c r="BU107" s="624"/>
      <c r="BV107" s="598"/>
      <c r="BW107" s="598"/>
    </row>
    <row r="108" spans="1:75" hidden="1" x14ac:dyDescent="0.25">
      <c r="A108" s="662" t="s">
        <v>30</v>
      </c>
      <c r="B108" s="663"/>
      <c r="C108" s="664"/>
      <c r="D108" s="625">
        <v>0</v>
      </c>
      <c r="E108" s="625">
        <v>0</v>
      </c>
      <c r="F108" s="626">
        <f t="shared" ref="F108:F113" si="180">D108-E108</f>
        <v>0</v>
      </c>
      <c r="G108" s="627">
        <f>MOV_REESTRUTURAÇÃO_CJ_E_FC!$F71</f>
        <v>0</v>
      </c>
      <c r="H108" s="711">
        <v>0</v>
      </c>
      <c r="I108" s="711">
        <v>0</v>
      </c>
      <c r="J108" s="629">
        <f t="shared" ref="J108:J113" si="181">E108+H108-I108</f>
        <v>0</v>
      </c>
      <c r="K108" s="630">
        <f t="shared" ref="K108:K113" si="182">G108-J108</f>
        <v>0</v>
      </c>
      <c r="L108" s="627">
        <f>MOV_REESTRUTURAÇÃO_CJ_E_FC!$I71</f>
        <v>0</v>
      </c>
      <c r="M108" s="711">
        <v>0</v>
      </c>
      <c r="N108" s="711">
        <v>0</v>
      </c>
      <c r="O108" s="629">
        <f t="shared" ref="O108:O113" si="183">J108+M108-N108</f>
        <v>0</v>
      </c>
      <c r="P108" s="630">
        <f t="shared" ref="P108:P113" si="184">L108-O108</f>
        <v>0</v>
      </c>
      <c r="Q108" s="627">
        <f>MOV_REESTRUTURAÇÃO_CJ_E_FC!$L71</f>
        <v>0</v>
      </c>
      <c r="R108" s="711">
        <v>0</v>
      </c>
      <c r="S108" s="711">
        <v>0</v>
      </c>
      <c r="T108" s="629">
        <f t="shared" ref="T108:T113" si="185">O108+R108-S108</f>
        <v>0</v>
      </c>
      <c r="U108" s="630">
        <f t="shared" ref="U108:U113" si="186">Q108-T108</f>
        <v>0</v>
      </c>
      <c r="V108" s="627">
        <f>MOV_REESTRUTURAÇÃO_CJ_E_FC!$O71</f>
        <v>0</v>
      </c>
      <c r="W108" s="711">
        <v>0</v>
      </c>
      <c r="X108" s="711">
        <v>0</v>
      </c>
      <c r="Y108" s="629">
        <f t="shared" ref="Y108:Y113" si="187">T108+W108-X108</f>
        <v>0</v>
      </c>
      <c r="Z108" s="630">
        <f t="shared" ref="Z108:Z113" si="188">V108-Y108</f>
        <v>0</v>
      </c>
      <c r="AA108" s="627">
        <f>MOV_REESTRUTURAÇÃO_CJ_E_FC!$R71</f>
        <v>0</v>
      </c>
      <c r="AB108" s="711">
        <v>0</v>
      </c>
      <c r="AC108" s="711">
        <v>0</v>
      </c>
      <c r="AD108" s="629">
        <f t="shared" ref="AD108:AD113" si="189">Y108+AB108-AC108</f>
        <v>0</v>
      </c>
      <c r="AE108" s="630">
        <f t="shared" ref="AE108:AE113" si="190">AA108-AD108</f>
        <v>0</v>
      </c>
      <c r="AF108" s="627">
        <f>MOV_REESTRUTURAÇÃO_CJ_E_FC!$U71</f>
        <v>0</v>
      </c>
      <c r="AG108" s="711">
        <v>0</v>
      </c>
      <c r="AH108" s="711">
        <v>0</v>
      </c>
      <c r="AI108" s="629">
        <f t="shared" ref="AI108:AI113" si="191">AD108+AG108-AH108</f>
        <v>0</v>
      </c>
      <c r="AJ108" s="630">
        <f t="shared" ref="AJ108:AJ113" si="192">AF108-AI108</f>
        <v>0</v>
      </c>
      <c r="AK108" s="627">
        <f>MOV_REESTRUTURAÇÃO_CJ_E_FC!$X71</f>
        <v>0</v>
      </c>
      <c r="AL108" s="711">
        <v>0</v>
      </c>
      <c r="AM108" s="711">
        <v>0</v>
      </c>
      <c r="AN108" s="629">
        <f t="shared" ref="AN108:AN113" si="193">AI108+AL108-AM108</f>
        <v>0</v>
      </c>
      <c r="AO108" s="630">
        <f t="shared" ref="AO108:AO113" si="194">AK108-AN108</f>
        <v>0</v>
      </c>
      <c r="AP108" s="627">
        <f>MOV_REESTRUTURAÇÃO_CJ_E_FC!$AA71</f>
        <v>0</v>
      </c>
      <c r="AQ108" s="711">
        <v>0</v>
      </c>
      <c r="AR108" s="711">
        <v>0</v>
      </c>
      <c r="AS108" s="629">
        <f t="shared" ref="AS108:AS113" si="195">AN108+AQ108-AR108</f>
        <v>0</v>
      </c>
      <c r="AT108" s="630">
        <f t="shared" ref="AT108:AT113" si="196">AP108-AS108</f>
        <v>0</v>
      </c>
      <c r="AU108" s="627">
        <f>MOV_REESTRUTURAÇÃO_CJ_E_FC!$AD71</f>
        <v>0</v>
      </c>
      <c r="AV108" s="711">
        <v>0</v>
      </c>
      <c r="AW108" s="711">
        <v>0</v>
      </c>
      <c r="AX108" s="629">
        <f t="shared" ref="AX108:AX113" si="197">AS108+AV108-AW108</f>
        <v>0</v>
      </c>
      <c r="AY108" s="630">
        <f t="shared" ref="AY108:AY113" si="198">AU108-AX108</f>
        <v>0</v>
      </c>
      <c r="AZ108" s="627">
        <f>MOV_REESTRUTURAÇÃO_CJ_E_FC!$AG71</f>
        <v>0</v>
      </c>
      <c r="BA108" s="711">
        <v>0</v>
      </c>
      <c r="BB108" s="711">
        <v>0</v>
      </c>
      <c r="BC108" s="629">
        <f t="shared" ref="BC108:BC113" si="199">AX108+BA108-BB108</f>
        <v>0</v>
      </c>
      <c r="BD108" s="630">
        <f t="shared" ref="BD108:BD113" si="200">AZ108-BC108</f>
        <v>0</v>
      </c>
      <c r="BE108" s="627">
        <f>MOV_REESTRUTURAÇÃO_CJ_E_FC!$AJ71</f>
        <v>0</v>
      </c>
      <c r="BF108" s="711">
        <v>0</v>
      </c>
      <c r="BG108" s="711">
        <v>0</v>
      </c>
      <c r="BH108" s="629">
        <f t="shared" ref="BH108:BH113" si="201">BC108+BF108-BG108</f>
        <v>0</v>
      </c>
      <c r="BI108" s="630">
        <f t="shared" ref="BI108:BI113" si="202">BE108-BH108</f>
        <v>0</v>
      </c>
      <c r="BJ108" s="627">
        <f>MOV_REESTRUTURAÇÃO_CJ_E_FC!$AM71</f>
        <v>0</v>
      </c>
      <c r="BK108" s="711">
        <v>0</v>
      </c>
      <c r="BL108" s="711">
        <v>0</v>
      </c>
      <c r="BM108" s="629">
        <f t="shared" ref="BM108:BM113" si="203">BH108+BK108-BL108</f>
        <v>0</v>
      </c>
      <c r="BN108" s="630">
        <f t="shared" ref="BN108:BN113" si="204">BJ108-BM108</f>
        <v>0</v>
      </c>
      <c r="BO108" s="627">
        <f t="shared" ref="BO108:BO113" si="205">BJ108</f>
        <v>0</v>
      </c>
      <c r="BP108" s="629">
        <f t="shared" ref="BP108:BQ113" si="206">BM108</f>
        <v>0</v>
      </c>
      <c r="BQ108" s="629">
        <f t="shared" si="206"/>
        <v>0</v>
      </c>
      <c r="BR108" s="715">
        <v>0</v>
      </c>
      <c r="BS108" s="598"/>
      <c r="BT108" s="616">
        <f t="shared" ref="BT108:BT113" si="207">BP108+BQ108</f>
        <v>0</v>
      </c>
      <c r="BU108" s="624"/>
      <c r="BV108" s="598"/>
      <c r="BW108" s="598"/>
    </row>
    <row r="109" spans="1:75" hidden="1" x14ac:dyDescent="0.25">
      <c r="A109" s="673" t="s">
        <v>31</v>
      </c>
      <c r="B109" s="674"/>
      <c r="C109" s="675"/>
      <c r="D109" s="625">
        <v>0</v>
      </c>
      <c r="E109" s="625">
        <v>0</v>
      </c>
      <c r="F109" s="626">
        <f t="shared" si="180"/>
        <v>0</v>
      </c>
      <c r="G109" s="627">
        <f>MOV_REESTRUTURAÇÃO_CJ_E_FC!$F72</f>
        <v>0</v>
      </c>
      <c r="H109" s="711">
        <v>0</v>
      </c>
      <c r="I109" s="711">
        <v>0</v>
      </c>
      <c r="J109" s="629">
        <f t="shared" si="181"/>
        <v>0</v>
      </c>
      <c r="K109" s="630">
        <f t="shared" si="182"/>
        <v>0</v>
      </c>
      <c r="L109" s="627">
        <f>MOV_REESTRUTURAÇÃO_CJ_E_FC!$I72</f>
        <v>0</v>
      </c>
      <c r="M109" s="711">
        <v>0</v>
      </c>
      <c r="N109" s="711">
        <v>0</v>
      </c>
      <c r="O109" s="629">
        <f t="shared" si="183"/>
        <v>0</v>
      </c>
      <c r="P109" s="630">
        <f t="shared" si="184"/>
        <v>0</v>
      </c>
      <c r="Q109" s="627">
        <f>MOV_REESTRUTURAÇÃO_CJ_E_FC!$L72</f>
        <v>0</v>
      </c>
      <c r="R109" s="711">
        <v>0</v>
      </c>
      <c r="S109" s="711">
        <v>0</v>
      </c>
      <c r="T109" s="629">
        <f t="shared" si="185"/>
        <v>0</v>
      </c>
      <c r="U109" s="630">
        <f t="shared" si="186"/>
        <v>0</v>
      </c>
      <c r="V109" s="627">
        <f>MOV_REESTRUTURAÇÃO_CJ_E_FC!$O72</f>
        <v>0</v>
      </c>
      <c r="W109" s="711">
        <v>0</v>
      </c>
      <c r="X109" s="711">
        <v>0</v>
      </c>
      <c r="Y109" s="629">
        <f t="shared" si="187"/>
        <v>0</v>
      </c>
      <c r="Z109" s="630">
        <f t="shared" si="188"/>
        <v>0</v>
      </c>
      <c r="AA109" s="627">
        <f>MOV_REESTRUTURAÇÃO_CJ_E_FC!$R72</f>
        <v>0</v>
      </c>
      <c r="AB109" s="711">
        <v>0</v>
      </c>
      <c r="AC109" s="711">
        <v>0</v>
      </c>
      <c r="AD109" s="629">
        <f t="shared" si="189"/>
        <v>0</v>
      </c>
      <c r="AE109" s="630">
        <f t="shared" si="190"/>
        <v>0</v>
      </c>
      <c r="AF109" s="627">
        <f>MOV_REESTRUTURAÇÃO_CJ_E_FC!$U72</f>
        <v>0</v>
      </c>
      <c r="AG109" s="711">
        <v>0</v>
      </c>
      <c r="AH109" s="711">
        <v>0</v>
      </c>
      <c r="AI109" s="629">
        <f t="shared" si="191"/>
        <v>0</v>
      </c>
      <c r="AJ109" s="630">
        <f t="shared" si="192"/>
        <v>0</v>
      </c>
      <c r="AK109" s="627">
        <f>MOV_REESTRUTURAÇÃO_CJ_E_FC!$X72</f>
        <v>0</v>
      </c>
      <c r="AL109" s="711">
        <v>0</v>
      </c>
      <c r="AM109" s="711">
        <v>0</v>
      </c>
      <c r="AN109" s="629">
        <f t="shared" si="193"/>
        <v>0</v>
      </c>
      <c r="AO109" s="630">
        <f t="shared" si="194"/>
        <v>0</v>
      </c>
      <c r="AP109" s="627">
        <f>MOV_REESTRUTURAÇÃO_CJ_E_FC!$AA72</f>
        <v>0</v>
      </c>
      <c r="AQ109" s="711">
        <v>0</v>
      </c>
      <c r="AR109" s="711">
        <v>0</v>
      </c>
      <c r="AS109" s="629">
        <f t="shared" si="195"/>
        <v>0</v>
      </c>
      <c r="AT109" s="630">
        <f t="shared" si="196"/>
        <v>0</v>
      </c>
      <c r="AU109" s="627">
        <f>MOV_REESTRUTURAÇÃO_CJ_E_FC!$AD72</f>
        <v>0</v>
      </c>
      <c r="AV109" s="711">
        <v>0</v>
      </c>
      <c r="AW109" s="711">
        <v>0</v>
      </c>
      <c r="AX109" s="629">
        <f t="shared" si="197"/>
        <v>0</v>
      </c>
      <c r="AY109" s="630">
        <f t="shared" si="198"/>
        <v>0</v>
      </c>
      <c r="AZ109" s="627">
        <f>MOV_REESTRUTURAÇÃO_CJ_E_FC!$AG72</f>
        <v>0</v>
      </c>
      <c r="BA109" s="711">
        <v>0</v>
      </c>
      <c r="BB109" s="711">
        <v>0</v>
      </c>
      <c r="BC109" s="629">
        <f t="shared" si="199"/>
        <v>0</v>
      </c>
      <c r="BD109" s="630">
        <f t="shared" si="200"/>
        <v>0</v>
      </c>
      <c r="BE109" s="627">
        <f>MOV_REESTRUTURAÇÃO_CJ_E_FC!$AJ72</f>
        <v>0</v>
      </c>
      <c r="BF109" s="711">
        <v>0</v>
      </c>
      <c r="BG109" s="711">
        <v>0</v>
      </c>
      <c r="BH109" s="629">
        <f t="shared" si="201"/>
        <v>0</v>
      </c>
      <c r="BI109" s="630">
        <f t="shared" si="202"/>
        <v>0</v>
      </c>
      <c r="BJ109" s="627">
        <f>MOV_REESTRUTURAÇÃO_CJ_E_FC!$AM72</f>
        <v>0</v>
      </c>
      <c r="BK109" s="711">
        <v>0</v>
      </c>
      <c r="BL109" s="711">
        <v>0</v>
      </c>
      <c r="BM109" s="629">
        <f t="shared" si="203"/>
        <v>0</v>
      </c>
      <c r="BN109" s="630">
        <f t="shared" si="204"/>
        <v>0</v>
      </c>
      <c r="BO109" s="627">
        <f t="shared" si="205"/>
        <v>0</v>
      </c>
      <c r="BP109" s="629">
        <f t="shared" si="206"/>
        <v>0</v>
      </c>
      <c r="BQ109" s="629">
        <f t="shared" si="206"/>
        <v>0</v>
      </c>
      <c r="BR109" s="645">
        <v>0</v>
      </c>
      <c r="BS109" s="598"/>
      <c r="BT109" s="616">
        <f t="shared" si="207"/>
        <v>0</v>
      </c>
      <c r="BU109" s="624"/>
      <c r="BV109" s="598"/>
      <c r="BW109" s="598"/>
    </row>
    <row r="110" spans="1:75" hidden="1" x14ac:dyDescent="0.25">
      <c r="A110" s="673" t="s">
        <v>32</v>
      </c>
      <c r="B110" s="674"/>
      <c r="C110" s="675"/>
      <c r="D110" s="625">
        <v>0</v>
      </c>
      <c r="E110" s="625">
        <v>0</v>
      </c>
      <c r="F110" s="626">
        <f t="shared" si="180"/>
        <v>0</v>
      </c>
      <c r="G110" s="627">
        <f>MOV_REESTRUTURAÇÃO_CJ_E_FC!$F73</f>
        <v>0</v>
      </c>
      <c r="H110" s="711">
        <v>0</v>
      </c>
      <c r="I110" s="711">
        <v>0</v>
      </c>
      <c r="J110" s="629">
        <f t="shared" si="181"/>
        <v>0</v>
      </c>
      <c r="K110" s="630">
        <f t="shared" si="182"/>
        <v>0</v>
      </c>
      <c r="L110" s="627">
        <f>MOV_REESTRUTURAÇÃO_CJ_E_FC!$I73</f>
        <v>0</v>
      </c>
      <c r="M110" s="711">
        <v>0</v>
      </c>
      <c r="N110" s="711">
        <v>0</v>
      </c>
      <c r="O110" s="629">
        <f t="shared" si="183"/>
        <v>0</v>
      </c>
      <c r="P110" s="630">
        <f t="shared" si="184"/>
        <v>0</v>
      </c>
      <c r="Q110" s="627">
        <f>MOV_REESTRUTURAÇÃO_CJ_E_FC!$L73</f>
        <v>0</v>
      </c>
      <c r="R110" s="711">
        <v>0</v>
      </c>
      <c r="S110" s="711">
        <v>0</v>
      </c>
      <c r="T110" s="629">
        <f t="shared" si="185"/>
        <v>0</v>
      </c>
      <c r="U110" s="630">
        <f t="shared" si="186"/>
        <v>0</v>
      </c>
      <c r="V110" s="627">
        <f>MOV_REESTRUTURAÇÃO_CJ_E_FC!$O73</f>
        <v>0</v>
      </c>
      <c r="W110" s="711">
        <v>0</v>
      </c>
      <c r="X110" s="711">
        <v>0</v>
      </c>
      <c r="Y110" s="629">
        <f t="shared" si="187"/>
        <v>0</v>
      </c>
      <c r="Z110" s="630">
        <f t="shared" si="188"/>
        <v>0</v>
      </c>
      <c r="AA110" s="627">
        <f>MOV_REESTRUTURAÇÃO_CJ_E_FC!$R73</f>
        <v>0</v>
      </c>
      <c r="AB110" s="711">
        <v>0</v>
      </c>
      <c r="AC110" s="711">
        <v>0</v>
      </c>
      <c r="AD110" s="629">
        <f t="shared" si="189"/>
        <v>0</v>
      </c>
      <c r="AE110" s="630">
        <f t="shared" si="190"/>
        <v>0</v>
      </c>
      <c r="AF110" s="627">
        <f>MOV_REESTRUTURAÇÃO_CJ_E_FC!$U73</f>
        <v>0</v>
      </c>
      <c r="AG110" s="711">
        <v>0</v>
      </c>
      <c r="AH110" s="711">
        <v>0</v>
      </c>
      <c r="AI110" s="629">
        <f t="shared" si="191"/>
        <v>0</v>
      </c>
      <c r="AJ110" s="630">
        <f t="shared" si="192"/>
        <v>0</v>
      </c>
      <c r="AK110" s="627">
        <f>MOV_REESTRUTURAÇÃO_CJ_E_FC!$X73</f>
        <v>0</v>
      </c>
      <c r="AL110" s="711">
        <v>0</v>
      </c>
      <c r="AM110" s="711">
        <v>0</v>
      </c>
      <c r="AN110" s="629">
        <f t="shared" si="193"/>
        <v>0</v>
      </c>
      <c r="AO110" s="630">
        <f t="shared" si="194"/>
        <v>0</v>
      </c>
      <c r="AP110" s="627">
        <f>MOV_REESTRUTURAÇÃO_CJ_E_FC!$AA73</f>
        <v>0</v>
      </c>
      <c r="AQ110" s="711">
        <v>0</v>
      </c>
      <c r="AR110" s="711">
        <v>0</v>
      </c>
      <c r="AS110" s="629">
        <f t="shared" si="195"/>
        <v>0</v>
      </c>
      <c r="AT110" s="630">
        <f t="shared" si="196"/>
        <v>0</v>
      </c>
      <c r="AU110" s="627">
        <f>MOV_REESTRUTURAÇÃO_CJ_E_FC!$AD73</f>
        <v>0</v>
      </c>
      <c r="AV110" s="711">
        <v>0</v>
      </c>
      <c r="AW110" s="711">
        <v>0</v>
      </c>
      <c r="AX110" s="629">
        <f t="shared" si="197"/>
        <v>0</v>
      </c>
      <c r="AY110" s="630">
        <f t="shared" si="198"/>
        <v>0</v>
      </c>
      <c r="AZ110" s="627">
        <f>MOV_REESTRUTURAÇÃO_CJ_E_FC!$AG73</f>
        <v>0</v>
      </c>
      <c r="BA110" s="711">
        <v>0</v>
      </c>
      <c r="BB110" s="711">
        <v>0</v>
      </c>
      <c r="BC110" s="629">
        <f t="shared" si="199"/>
        <v>0</v>
      </c>
      <c r="BD110" s="630">
        <f t="shared" si="200"/>
        <v>0</v>
      </c>
      <c r="BE110" s="627">
        <f>MOV_REESTRUTURAÇÃO_CJ_E_FC!$AJ73</f>
        <v>0</v>
      </c>
      <c r="BF110" s="711">
        <v>0</v>
      </c>
      <c r="BG110" s="711">
        <v>0</v>
      </c>
      <c r="BH110" s="629">
        <f t="shared" si="201"/>
        <v>0</v>
      </c>
      <c r="BI110" s="630">
        <f t="shared" si="202"/>
        <v>0</v>
      </c>
      <c r="BJ110" s="627">
        <f>MOV_REESTRUTURAÇÃO_CJ_E_FC!$AM73</f>
        <v>0</v>
      </c>
      <c r="BK110" s="711">
        <v>0</v>
      </c>
      <c r="BL110" s="711">
        <v>0</v>
      </c>
      <c r="BM110" s="629">
        <f t="shared" si="203"/>
        <v>0</v>
      </c>
      <c r="BN110" s="630">
        <f t="shared" si="204"/>
        <v>0</v>
      </c>
      <c r="BO110" s="627">
        <f t="shared" si="205"/>
        <v>0</v>
      </c>
      <c r="BP110" s="629">
        <f t="shared" si="206"/>
        <v>0</v>
      </c>
      <c r="BQ110" s="629">
        <f t="shared" si="206"/>
        <v>0</v>
      </c>
      <c r="BR110" s="645">
        <v>0</v>
      </c>
      <c r="BS110" s="598"/>
      <c r="BT110" s="616">
        <f t="shared" si="207"/>
        <v>0</v>
      </c>
      <c r="BU110" s="624"/>
      <c r="BV110" s="598"/>
      <c r="BW110" s="598"/>
    </row>
    <row r="111" spans="1:75" hidden="1" x14ac:dyDescent="0.25">
      <c r="A111" s="673" t="s">
        <v>33</v>
      </c>
      <c r="B111" s="674"/>
      <c r="C111" s="675"/>
      <c r="D111" s="625">
        <v>0</v>
      </c>
      <c r="E111" s="625">
        <v>0</v>
      </c>
      <c r="F111" s="626">
        <f t="shared" si="180"/>
        <v>0</v>
      </c>
      <c r="G111" s="627">
        <f>MOV_REESTRUTURAÇÃO_CJ_E_FC!$F74</f>
        <v>0</v>
      </c>
      <c r="H111" s="711">
        <v>0</v>
      </c>
      <c r="I111" s="711">
        <v>0</v>
      </c>
      <c r="J111" s="629">
        <f t="shared" si="181"/>
        <v>0</v>
      </c>
      <c r="K111" s="630">
        <f t="shared" si="182"/>
        <v>0</v>
      </c>
      <c r="L111" s="627">
        <f>MOV_REESTRUTURAÇÃO_CJ_E_FC!$I74</f>
        <v>0</v>
      </c>
      <c r="M111" s="711">
        <v>0</v>
      </c>
      <c r="N111" s="711">
        <v>0</v>
      </c>
      <c r="O111" s="629">
        <f t="shared" si="183"/>
        <v>0</v>
      </c>
      <c r="P111" s="630">
        <f t="shared" si="184"/>
        <v>0</v>
      </c>
      <c r="Q111" s="627">
        <f>MOV_REESTRUTURAÇÃO_CJ_E_FC!$L74</f>
        <v>0</v>
      </c>
      <c r="R111" s="711">
        <v>0</v>
      </c>
      <c r="S111" s="711">
        <v>0</v>
      </c>
      <c r="T111" s="629">
        <f t="shared" si="185"/>
        <v>0</v>
      </c>
      <c r="U111" s="630">
        <f t="shared" si="186"/>
        <v>0</v>
      </c>
      <c r="V111" s="627">
        <f>MOV_REESTRUTURAÇÃO_CJ_E_FC!$O74</f>
        <v>0</v>
      </c>
      <c r="W111" s="711">
        <v>0</v>
      </c>
      <c r="X111" s="711">
        <v>0</v>
      </c>
      <c r="Y111" s="629">
        <f t="shared" si="187"/>
        <v>0</v>
      </c>
      <c r="Z111" s="630">
        <f t="shared" si="188"/>
        <v>0</v>
      </c>
      <c r="AA111" s="627">
        <f>MOV_REESTRUTURAÇÃO_CJ_E_FC!$R74</f>
        <v>0</v>
      </c>
      <c r="AB111" s="711">
        <v>0</v>
      </c>
      <c r="AC111" s="711">
        <v>0</v>
      </c>
      <c r="AD111" s="629">
        <f t="shared" si="189"/>
        <v>0</v>
      </c>
      <c r="AE111" s="630">
        <f t="shared" si="190"/>
        <v>0</v>
      </c>
      <c r="AF111" s="627">
        <f>MOV_REESTRUTURAÇÃO_CJ_E_FC!$U74</f>
        <v>0</v>
      </c>
      <c r="AG111" s="711">
        <v>0</v>
      </c>
      <c r="AH111" s="711">
        <v>0</v>
      </c>
      <c r="AI111" s="629">
        <f t="shared" si="191"/>
        <v>0</v>
      </c>
      <c r="AJ111" s="630">
        <f t="shared" si="192"/>
        <v>0</v>
      </c>
      <c r="AK111" s="627">
        <f>MOV_REESTRUTURAÇÃO_CJ_E_FC!$X74</f>
        <v>0</v>
      </c>
      <c r="AL111" s="711">
        <v>0</v>
      </c>
      <c r="AM111" s="711">
        <v>0</v>
      </c>
      <c r="AN111" s="629">
        <f t="shared" si="193"/>
        <v>0</v>
      </c>
      <c r="AO111" s="630">
        <f t="shared" si="194"/>
        <v>0</v>
      </c>
      <c r="AP111" s="627">
        <f>MOV_REESTRUTURAÇÃO_CJ_E_FC!$AA74</f>
        <v>0</v>
      </c>
      <c r="AQ111" s="711">
        <v>0</v>
      </c>
      <c r="AR111" s="711">
        <v>0</v>
      </c>
      <c r="AS111" s="629">
        <f t="shared" si="195"/>
        <v>0</v>
      </c>
      <c r="AT111" s="630">
        <f t="shared" si="196"/>
        <v>0</v>
      </c>
      <c r="AU111" s="627">
        <f>MOV_REESTRUTURAÇÃO_CJ_E_FC!$AD74</f>
        <v>0</v>
      </c>
      <c r="AV111" s="711">
        <v>0</v>
      </c>
      <c r="AW111" s="711">
        <v>0</v>
      </c>
      <c r="AX111" s="629">
        <f t="shared" si="197"/>
        <v>0</v>
      </c>
      <c r="AY111" s="630">
        <f t="shared" si="198"/>
        <v>0</v>
      </c>
      <c r="AZ111" s="627">
        <f>MOV_REESTRUTURAÇÃO_CJ_E_FC!$AG74</f>
        <v>0</v>
      </c>
      <c r="BA111" s="711">
        <v>0</v>
      </c>
      <c r="BB111" s="711">
        <v>0</v>
      </c>
      <c r="BC111" s="629">
        <f t="shared" si="199"/>
        <v>0</v>
      </c>
      <c r="BD111" s="630">
        <f t="shared" si="200"/>
        <v>0</v>
      </c>
      <c r="BE111" s="627">
        <f>MOV_REESTRUTURAÇÃO_CJ_E_FC!$AJ74</f>
        <v>0</v>
      </c>
      <c r="BF111" s="711">
        <v>0</v>
      </c>
      <c r="BG111" s="711">
        <v>0</v>
      </c>
      <c r="BH111" s="629">
        <f t="shared" si="201"/>
        <v>0</v>
      </c>
      <c r="BI111" s="630">
        <f t="shared" si="202"/>
        <v>0</v>
      </c>
      <c r="BJ111" s="627">
        <f>MOV_REESTRUTURAÇÃO_CJ_E_FC!$AM74</f>
        <v>0</v>
      </c>
      <c r="BK111" s="711">
        <v>0</v>
      </c>
      <c r="BL111" s="711">
        <v>0</v>
      </c>
      <c r="BM111" s="629">
        <f t="shared" si="203"/>
        <v>0</v>
      </c>
      <c r="BN111" s="630">
        <f t="shared" si="204"/>
        <v>0</v>
      </c>
      <c r="BO111" s="627">
        <f t="shared" si="205"/>
        <v>0</v>
      </c>
      <c r="BP111" s="629">
        <f t="shared" si="206"/>
        <v>0</v>
      </c>
      <c r="BQ111" s="629">
        <f t="shared" si="206"/>
        <v>0</v>
      </c>
      <c r="BR111" s="645">
        <v>0</v>
      </c>
      <c r="BS111" s="598"/>
      <c r="BT111" s="616">
        <f t="shared" si="207"/>
        <v>0</v>
      </c>
      <c r="BU111" s="624"/>
      <c r="BV111" s="598"/>
      <c r="BW111" s="598"/>
    </row>
    <row r="112" spans="1:75" hidden="1" x14ac:dyDescent="0.25">
      <c r="A112" s="673" t="s">
        <v>34</v>
      </c>
      <c r="B112" s="674"/>
      <c r="C112" s="675"/>
      <c r="D112" s="625">
        <v>0</v>
      </c>
      <c r="E112" s="625">
        <v>0</v>
      </c>
      <c r="F112" s="626">
        <f t="shared" si="180"/>
        <v>0</v>
      </c>
      <c r="G112" s="627">
        <f>MOV_REESTRUTURAÇÃO_CJ_E_FC!$F75</f>
        <v>0</v>
      </c>
      <c r="H112" s="711">
        <v>0</v>
      </c>
      <c r="I112" s="711">
        <v>0</v>
      </c>
      <c r="J112" s="629">
        <f t="shared" si="181"/>
        <v>0</v>
      </c>
      <c r="K112" s="630">
        <f t="shared" si="182"/>
        <v>0</v>
      </c>
      <c r="L112" s="627">
        <f>MOV_REESTRUTURAÇÃO_CJ_E_FC!$I75</f>
        <v>0</v>
      </c>
      <c r="M112" s="711">
        <v>0</v>
      </c>
      <c r="N112" s="711">
        <v>0</v>
      </c>
      <c r="O112" s="629">
        <f t="shared" si="183"/>
        <v>0</v>
      </c>
      <c r="P112" s="630">
        <f t="shared" si="184"/>
        <v>0</v>
      </c>
      <c r="Q112" s="627">
        <f>MOV_REESTRUTURAÇÃO_CJ_E_FC!$L75</f>
        <v>0</v>
      </c>
      <c r="R112" s="711">
        <v>0</v>
      </c>
      <c r="S112" s="711">
        <v>0</v>
      </c>
      <c r="T112" s="629">
        <f t="shared" si="185"/>
        <v>0</v>
      </c>
      <c r="U112" s="630">
        <f t="shared" si="186"/>
        <v>0</v>
      </c>
      <c r="V112" s="627">
        <f>MOV_REESTRUTURAÇÃO_CJ_E_FC!$O75</f>
        <v>0</v>
      </c>
      <c r="W112" s="711">
        <v>0</v>
      </c>
      <c r="X112" s="711">
        <v>0</v>
      </c>
      <c r="Y112" s="629">
        <f t="shared" si="187"/>
        <v>0</v>
      </c>
      <c r="Z112" s="630">
        <f t="shared" si="188"/>
        <v>0</v>
      </c>
      <c r="AA112" s="627">
        <f>MOV_REESTRUTURAÇÃO_CJ_E_FC!$R75</f>
        <v>0</v>
      </c>
      <c r="AB112" s="711">
        <v>0</v>
      </c>
      <c r="AC112" s="711">
        <v>0</v>
      </c>
      <c r="AD112" s="629">
        <f t="shared" si="189"/>
        <v>0</v>
      </c>
      <c r="AE112" s="630">
        <f t="shared" si="190"/>
        <v>0</v>
      </c>
      <c r="AF112" s="627">
        <f>MOV_REESTRUTURAÇÃO_CJ_E_FC!$U75</f>
        <v>0</v>
      </c>
      <c r="AG112" s="711">
        <v>0</v>
      </c>
      <c r="AH112" s="711">
        <v>0</v>
      </c>
      <c r="AI112" s="629">
        <f t="shared" si="191"/>
        <v>0</v>
      </c>
      <c r="AJ112" s="630">
        <f t="shared" si="192"/>
        <v>0</v>
      </c>
      <c r="AK112" s="627">
        <f>MOV_REESTRUTURAÇÃO_CJ_E_FC!$X75</f>
        <v>0</v>
      </c>
      <c r="AL112" s="711">
        <v>0</v>
      </c>
      <c r="AM112" s="711">
        <v>0</v>
      </c>
      <c r="AN112" s="629">
        <f t="shared" si="193"/>
        <v>0</v>
      </c>
      <c r="AO112" s="630">
        <f t="shared" si="194"/>
        <v>0</v>
      </c>
      <c r="AP112" s="627">
        <f>MOV_REESTRUTURAÇÃO_CJ_E_FC!$AA75</f>
        <v>0</v>
      </c>
      <c r="AQ112" s="711">
        <v>0</v>
      </c>
      <c r="AR112" s="711">
        <v>0</v>
      </c>
      <c r="AS112" s="629">
        <f t="shared" si="195"/>
        <v>0</v>
      </c>
      <c r="AT112" s="630">
        <f t="shared" si="196"/>
        <v>0</v>
      </c>
      <c r="AU112" s="627">
        <f>MOV_REESTRUTURAÇÃO_CJ_E_FC!$AD75</f>
        <v>0</v>
      </c>
      <c r="AV112" s="711">
        <v>0</v>
      </c>
      <c r="AW112" s="711">
        <v>0</v>
      </c>
      <c r="AX112" s="629">
        <f t="shared" si="197"/>
        <v>0</v>
      </c>
      <c r="AY112" s="630">
        <f t="shared" si="198"/>
        <v>0</v>
      </c>
      <c r="AZ112" s="627">
        <f>MOV_REESTRUTURAÇÃO_CJ_E_FC!$AG75</f>
        <v>0</v>
      </c>
      <c r="BA112" s="711">
        <v>0</v>
      </c>
      <c r="BB112" s="711">
        <v>0</v>
      </c>
      <c r="BC112" s="629">
        <f t="shared" si="199"/>
        <v>0</v>
      </c>
      <c r="BD112" s="630">
        <f t="shared" si="200"/>
        <v>0</v>
      </c>
      <c r="BE112" s="627">
        <f>MOV_REESTRUTURAÇÃO_CJ_E_FC!$AJ75</f>
        <v>0</v>
      </c>
      <c r="BF112" s="711">
        <v>0</v>
      </c>
      <c r="BG112" s="711">
        <v>0</v>
      </c>
      <c r="BH112" s="629">
        <f t="shared" si="201"/>
        <v>0</v>
      </c>
      <c r="BI112" s="630">
        <f t="shared" si="202"/>
        <v>0</v>
      </c>
      <c r="BJ112" s="627">
        <f>MOV_REESTRUTURAÇÃO_CJ_E_FC!$AM75</f>
        <v>0</v>
      </c>
      <c r="BK112" s="711">
        <v>0</v>
      </c>
      <c r="BL112" s="711">
        <v>0</v>
      </c>
      <c r="BM112" s="629">
        <f t="shared" si="203"/>
        <v>0</v>
      </c>
      <c r="BN112" s="630">
        <f t="shared" si="204"/>
        <v>0</v>
      </c>
      <c r="BO112" s="627">
        <f t="shared" si="205"/>
        <v>0</v>
      </c>
      <c r="BP112" s="629">
        <f t="shared" si="206"/>
        <v>0</v>
      </c>
      <c r="BQ112" s="629">
        <f t="shared" si="206"/>
        <v>0</v>
      </c>
      <c r="BR112" s="645">
        <v>0</v>
      </c>
      <c r="BS112" s="598"/>
      <c r="BT112" s="616">
        <f t="shared" si="207"/>
        <v>0</v>
      </c>
      <c r="BU112" s="624"/>
      <c r="BV112" s="598"/>
      <c r="BW112" s="598"/>
    </row>
    <row r="113" spans="1:75" hidden="1" x14ac:dyDescent="0.25">
      <c r="A113" s="683" t="s">
        <v>35</v>
      </c>
      <c r="B113" s="684"/>
      <c r="C113" s="685"/>
      <c r="D113" s="704">
        <v>0</v>
      </c>
      <c r="E113" s="704">
        <v>0</v>
      </c>
      <c r="F113" s="705">
        <f t="shared" si="180"/>
        <v>0</v>
      </c>
      <c r="G113" s="631">
        <f>MOV_REESTRUTURAÇÃO_CJ_E_FC!$F76</f>
        <v>0</v>
      </c>
      <c r="H113" s="711">
        <v>0</v>
      </c>
      <c r="I113" s="711">
        <v>0</v>
      </c>
      <c r="J113" s="706">
        <f t="shared" si="181"/>
        <v>0</v>
      </c>
      <c r="K113" s="707">
        <f t="shared" si="182"/>
        <v>0</v>
      </c>
      <c r="L113" s="631">
        <f>MOV_REESTRUTURAÇÃO_CJ_E_FC!$I76</f>
        <v>0</v>
      </c>
      <c r="M113" s="711">
        <v>0</v>
      </c>
      <c r="N113" s="711">
        <v>0</v>
      </c>
      <c r="O113" s="706">
        <f t="shared" si="183"/>
        <v>0</v>
      </c>
      <c r="P113" s="707">
        <f t="shared" si="184"/>
        <v>0</v>
      </c>
      <c r="Q113" s="631">
        <f>MOV_REESTRUTURAÇÃO_CJ_E_FC!$L76</f>
        <v>0</v>
      </c>
      <c r="R113" s="711">
        <v>0</v>
      </c>
      <c r="S113" s="711">
        <v>0</v>
      </c>
      <c r="T113" s="706">
        <f t="shared" si="185"/>
        <v>0</v>
      </c>
      <c r="U113" s="707">
        <f t="shared" si="186"/>
        <v>0</v>
      </c>
      <c r="V113" s="631">
        <f>MOV_REESTRUTURAÇÃO_CJ_E_FC!$O76</f>
        <v>0</v>
      </c>
      <c r="W113" s="711">
        <v>0</v>
      </c>
      <c r="X113" s="711">
        <v>0</v>
      </c>
      <c r="Y113" s="706">
        <f t="shared" si="187"/>
        <v>0</v>
      </c>
      <c r="Z113" s="707">
        <f t="shared" si="188"/>
        <v>0</v>
      </c>
      <c r="AA113" s="631">
        <f>MOV_REESTRUTURAÇÃO_CJ_E_FC!$R76</f>
        <v>0</v>
      </c>
      <c r="AB113" s="711">
        <v>0</v>
      </c>
      <c r="AC113" s="711">
        <v>0</v>
      </c>
      <c r="AD113" s="706">
        <f t="shared" si="189"/>
        <v>0</v>
      </c>
      <c r="AE113" s="707">
        <f t="shared" si="190"/>
        <v>0</v>
      </c>
      <c r="AF113" s="631">
        <f>MOV_REESTRUTURAÇÃO_CJ_E_FC!$U76</f>
        <v>0</v>
      </c>
      <c r="AG113" s="711">
        <v>0</v>
      </c>
      <c r="AH113" s="711">
        <v>0</v>
      </c>
      <c r="AI113" s="706">
        <f t="shared" si="191"/>
        <v>0</v>
      </c>
      <c r="AJ113" s="707">
        <f t="shared" si="192"/>
        <v>0</v>
      </c>
      <c r="AK113" s="631">
        <f>MOV_REESTRUTURAÇÃO_CJ_E_FC!$X76</f>
        <v>0</v>
      </c>
      <c r="AL113" s="711">
        <v>0</v>
      </c>
      <c r="AM113" s="711">
        <v>0</v>
      </c>
      <c r="AN113" s="706">
        <f t="shared" si="193"/>
        <v>0</v>
      </c>
      <c r="AO113" s="707">
        <f t="shared" si="194"/>
        <v>0</v>
      </c>
      <c r="AP113" s="631">
        <f>MOV_REESTRUTURAÇÃO_CJ_E_FC!$AA76</f>
        <v>0</v>
      </c>
      <c r="AQ113" s="711">
        <v>0</v>
      </c>
      <c r="AR113" s="711">
        <v>0</v>
      </c>
      <c r="AS113" s="706">
        <f t="shared" si="195"/>
        <v>0</v>
      </c>
      <c r="AT113" s="707">
        <f t="shared" si="196"/>
        <v>0</v>
      </c>
      <c r="AU113" s="631">
        <f>MOV_REESTRUTURAÇÃO_CJ_E_FC!$AD76</f>
        <v>0</v>
      </c>
      <c r="AV113" s="711">
        <v>0</v>
      </c>
      <c r="AW113" s="711">
        <v>0</v>
      </c>
      <c r="AX113" s="706">
        <f t="shared" si="197"/>
        <v>0</v>
      </c>
      <c r="AY113" s="707">
        <f t="shared" si="198"/>
        <v>0</v>
      </c>
      <c r="AZ113" s="631">
        <f>MOV_REESTRUTURAÇÃO_CJ_E_FC!$AG76</f>
        <v>0</v>
      </c>
      <c r="BA113" s="711">
        <v>0</v>
      </c>
      <c r="BB113" s="711">
        <v>0</v>
      </c>
      <c r="BC113" s="706">
        <f t="shared" si="199"/>
        <v>0</v>
      </c>
      <c r="BD113" s="707">
        <f t="shared" si="200"/>
        <v>0</v>
      </c>
      <c r="BE113" s="631">
        <f>MOV_REESTRUTURAÇÃO_CJ_E_FC!$AJ76</f>
        <v>0</v>
      </c>
      <c r="BF113" s="711">
        <v>0</v>
      </c>
      <c r="BG113" s="711">
        <v>0</v>
      </c>
      <c r="BH113" s="706">
        <f t="shared" si="201"/>
        <v>0</v>
      </c>
      <c r="BI113" s="707">
        <f t="shared" si="202"/>
        <v>0</v>
      </c>
      <c r="BJ113" s="631">
        <f>MOV_REESTRUTURAÇÃO_CJ_E_FC!$AM76</f>
        <v>0</v>
      </c>
      <c r="BK113" s="711">
        <v>0</v>
      </c>
      <c r="BL113" s="711">
        <v>0</v>
      </c>
      <c r="BM113" s="706">
        <f t="shared" si="203"/>
        <v>0</v>
      </c>
      <c r="BN113" s="707">
        <f t="shared" si="204"/>
        <v>0</v>
      </c>
      <c r="BO113" s="631">
        <f t="shared" si="205"/>
        <v>0</v>
      </c>
      <c r="BP113" s="706">
        <f t="shared" si="206"/>
        <v>0</v>
      </c>
      <c r="BQ113" s="706">
        <f t="shared" si="206"/>
        <v>0</v>
      </c>
      <c r="BR113" s="716">
        <v>0</v>
      </c>
      <c r="BS113" s="598"/>
      <c r="BT113" s="616">
        <f t="shared" si="207"/>
        <v>0</v>
      </c>
      <c r="BU113" s="624"/>
      <c r="BV113" s="598"/>
      <c r="BW113" s="598"/>
    </row>
    <row r="114" spans="1:75" hidden="1" x14ac:dyDescent="0.25">
      <c r="A114" s="642" t="s">
        <v>50</v>
      </c>
      <c r="B114" s="643"/>
      <c r="C114" s="661"/>
      <c r="D114" s="640">
        <f t="shared" ref="D114:AI114" si="208">SUM(D108:D113)</f>
        <v>0</v>
      </c>
      <c r="E114" s="640">
        <f t="shared" si="208"/>
        <v>0</v>
      </c>
      <c r="F114" s="640">
        <f t="shared" si="208"/>
        <v>0</v>
      </c>
      <c r="G114" s="640">
        <f t="shared" si="208"/>
        <v>0</v>
      </c>
      <c r="H114" s="640">
        <f t="shared" si="208"/>
        <v>0</v>
      </c>
      <c r="I114" s="640">
        <f t="shared" si="208"/>
        <v>0</v>
      </c>
      <c r="J114" s="640">
        <f t="shared" si="208"/>
        <v>0</v>
      </c>
      <c r="K114" s="640">
        <f t="shared" si="208"/>
        <v>0</v>
      </c>
      <c r="L114" s="640">
        <f t="shared" si="208"/>
        <v>0</v>
      </c>
      <c r="M114" s="640">
        <f t="shared" si="208"/>
        <v>0</v>
      </c>
      <c r="N114" s="640">
        <f t="shared" si="208"/>
        <v>0</v>
      </c>
      <c r="O114" s="640">
        <f t="shared" si="208"/>
        <v>0</v>
      </c>
      <c r="P114" s="640">
        <f t="shared" si="208"/>
        <v>0</v>
      </c>
      <c r="Q114" s="640">
        <f t="shared" si="208"/>
        <v>0</v>
      </c>
      <c r="R114" s="640">
        <f t="shared" si="208"/>
        <v>0</v>
      </c>
      <c r="S114" s="640">
        <f t="shared" si="208"/>
        <v>0</v>
      </c>
      <c r="T114" s="640">
        <f t="shared" si="208"/>
        <v>0</v>
      </c>
      <c r="U114" s="640">
        <f t="shared" si="208"/>
        <v>0</v>
      </c>
      <c r="V114" s="640">
        <f t="shared" si="208"/>
        <v>0</v>
      </c>
      <c r="W114" s="640">
        <f t="shared" si="208"/>
        <v>0</v>
      </c>
      <c r="X114" s="640">
        <f t="shared" si="208"/>
        <v>0</v>
      </c>
      <c r="Y114" s="640">
        <f t="shared" si="208"/>
        <v>0</v>
      </c>
      <c r="Z114" s="640">
        <f t="shared" si="208"/>
        <v>0</v>
      </c>
      <c r="AA114" s="640">
        <f t="shared" si="208"/>
        <v>0</v>
      </c>
      <c r="AB114" s="640">
        <f t="shared" si="208"/>
        <v>0</v>
      </c>
      <c r="AC114" s="640">
        <f t="shared" si="208"/>
        <v>0</v>
      </c>
      <c r="AD114" s="640">
        <f t="shared" si="208"/>
        <v>0</v>
      </c>
      <c r="AE114" s="640">
        <f t="shared" si="208"/>
        <v>0</v>
      </c>
      <c r="AF114" s="640">
        <f t="shared" si="208"/>
        <v>0</v>
      </c>
      <c r="AG114" s="640">
        <f t="shared" si="208"/>
        <v>0</v>
      </c>
      <c r="AH114" s="640">
        <f t="shared" si="208"/>
        <v>0</v>
      </c>
      <c r="AI114" s="640">
        <f t="shared" si="208"/>
        <v>0</v>
      </c>
      <c r="AJ114" s="640">
        <f t="shared" ref="AJ114:BO114" si="209">SUM(AJ108:AJ113)</f>
        <v>0</v>
      </c>
      <c r="AK114" s="640">
        <f t="shared" si="209"/>
        <v>0</v>
      </c>
      <c r="AL114" s="640">
        <f t="shared" si="209"/>
        <v>0</v>
      </c>
      <c r="AM114" s="640">
        <f t="shared" si="209"/>
        <v>0</v>
      </c>
      <c r="AN114" s="640">
        <f t="shared" si="209"/>
        <v>0</v>
      </c>
      <c r="AO114" s="640">
        <f t="shared" si="209"/>
        <v>0</v>
      </c>
      <c r="AP114" s="640">
        <f t="shared" si="209"/>
        <v>0</v>
      </c>
      <c r="AQ114" s="640">
        <f t="shared" si="209"/>
        <v>0</v>
      </c>
      <c r="AR114" s="640">
        <f t="shared" si="209"/>
        <v>0</v>
      </c>
      <c r="AS114" s="640">
        <f t="shared" si="209"/>
        <v>0</v>
      </c>
      <c r="AT114" s="640">
        <f t="shared" si="209"/>
        <v>0</v>
      </c>
      <c r="AU114" s="640">
        <f t="shared" si="209"/>
        <v>0</v>
      </c>
      <c r="AV114" s="640">
        <f t="shared" si="209"/>
        <v>0</v>
      </c>
      <c r="AW114" s="640">
        <f t="shared" si="209"/>
        <v>0</v>
      </c>
      <c r="AX114" s="640">
        <f t="shared" si="209"/>
        <v>0</v>
      </c>
      <c r="AY114" s="640">
        <f t="shared" si="209"/>
        <v>0</v>
      </c>
      <c r="AZ114" s="640">
        <f t="shared" si="209"/>
        <v>0</v>
      </c>
      <c r="BA114" s="640">
        <f t="shared" si="209"/>
        <v>0</v>
      </c>
      <c r="BB114" s="640">
        <f t="shared" si="209"/>
        <v>0</v>
      </c>
      <c r="BC114" s="640">
        <f t="shared" si="209"/>
        <v>0</v>
      </c>
      <c r="BD114" s="640">
        <f t="shared" si="209"/>
        <v>0</v>
      </c>
      <c r="BE114" s="640">
        <f t="shared" si="209"/>
        <v>0</v>
      </c>
      <c r="BF114" s="640">
        <f t="shared" si="209"/>
        <v>0</v>
      </c>
      <c r="BG114" s="640">
        <f t="shared" si="209"/>
        <v>0</v>
      </c>
      <c r="BH114" s="640">
        <f t="shared" si="209"/>
        <v>0</v>
      </c>
      <c r="BI114" s="640">
        <f t="shared" si="209"/>
        <v>0</v>
      </c>
      <c r="BJ114" s="640">
        <f t="shared" si="209"/>
        <v>0</v>
      </c>
      <c r="BK114" s="640">
        <f t="shared" si="209"/>
        <v>0</v>
      </c>
      <c r="BL114" s="640">
        <f t="shared" si="209"/>
        <v>0</v>
      </c>
      <c r="BM114" s="640">
        <f t="shared" si="209"/>
        <v>0</v>
      </c>
      <c r="BN114" s="640">
        <f t="shared" si="209"/>
        <v>0</v>
      </c>
      <c r="BO114" s="640">
        <f t="shared" si="209"/>
        <v>0</v>
      </c>
      <c r="BP114" s="640">
        <f t="shared" ref="BP114:CU114" si="210">SUM(BP108:BP113)</f>
        <v>0</v>
      </c>
      <c r="BQ114" s="640">
        <f t="shared" si="210"/>
        <v>0</v>
      </c>
      <c r="BR114" s="641">
        <f t="shared" si="210"/>
        <v>0</v>
      </c>
      <c r="BS114" s="598"/>
      <c r="BT114" s="616">
        <f>SUM(BT108:BT113)</f>
        <v>0</v>
      </c>
      <c r="BU114" s="624"/>
      <c r="BV114" s="598"/>
      <c r="BW114" s="598"/>
    </row>
    <row r="115" spans="1:75" hidden="1" x14ac:dyDescent="0.25">
      <c r="A115" s="642" t="s">
        <v>260</v>
      </c>
      <c r="B115" s="643"/>
      <c r="C115" s="661"/>
      <c r="D115" s="640">
        <f t="shared" ref="D115:AI115" si="211">D107+D114</f>
        <v>0</v>
      </c>
      <c r="E115" s="640">
        <f t="shared" si="211"/>
        <v>0</v>
      </c>
      <c r="F115" s="640">
        <f t="shared" si="211"/>
        <v>0</v>
      </c>
      <c r="G115" s="640">
        <f t="shared" si="211"/>
        <v>0</v>
      </c>
      <c r="H115" s="640">
        <f t="shared" si="211"/>
        <v>0</v>
      </c>
      <c r="I115" s="640">
        <f t="shared" si="211"/>
        <v>0</v>
      </c>
      <c r="J115" s="640">
        <f t="shared" si="211"/>
        <v>0</v>
      </c>
      <c r="K115" s="640">
        <f t="shared" si="211"/>
        <v>0</v>
      </c>
      <c r="L115" s="640">
        <f t="shared" si="211"/>
        <v>0</v>
      </c>
      <c r="M115" s="640">
        <f t="shared" si="211"/>
        <v>0</v>
      </c>
      <c r="N115" s="640">
        <f t="shared" si="211"/>
        <v>0</v>
      </c>
      <c r="O115" s="640">
        <f t="shared" si="211"/>
        <v>0</v>
      </c>
      <c r="P115" s="640">
        <f t="shared" si="211"/>
        <v>0</v>
      </c>
      <c r="Q115" s="640">
        <f t="shared" si="211"/>
        <v>0</v>
      </c>
      <c r="R115" s="640">
        <f t="shared" si="211"/>
        <v>0</v>
      </c>
      <c r="S115" s="640">
        <f t="shared" si="211"/>
        <v>0</v>
      </c>
      <c r="T115" s="640">
        <f t="shared" si="211"/>
        <v>0</v>
      </c>
      <c r="U115" s="640">
        <f t="shared" si="211"/>
        <v>0</v>
      </c>
      <c r="V115" s="640">
        <f t="shared" si="211"/>
        <v>0</v>
      </c>
      <c r="W115" s="640">
        <f t="shared" si="211"/>
        <v>0</v>
      </c>
      <c r="X115" s="640">
        <f t="shared" si="211"/>
        <v>0</v>
      </c>
      <c r="Y115" s="640">
        <f t="shared" si="211"/>
        <v>0</v>
      </c>
      <c r="Z115" s="640">
        <f t="shared" si="211"/>
        <v>0</v>
      </c>
      <c r="AA115" s="640">
        <f t="shared" si="211"/>
        <v>0</v>
      </c>
      <c r="AB115" s="640">
        <f t="shared" si="211"/>
        <v>0</v>
      </c>
      <c r="AC115" s="640">
        <f t="shared" si="211"/>
        <v>0</v>
      </c>
      <c r="AD115" s="640">
        <f t="shared" si="211"/>
        <v>0</v>
      </c>
      <c r="AE115" s="640">
        <f t="shared" si="211"/>
        <v>0</v>
      </c>
      <c r="AF115" s="640">
        <f t="shared" si="211"/>
        <v>0</v>
      </c>
      <c r="AG115" s="640">
        <f t="shared" si="211"/>
        <v>0</v>
      </c>
      <c r="AH115" s="640">
        <f t="shared" si="211"/>
        <v>0</v>
      </c>
      <c r="AI115" s="640">
        <f t="shared" si="211"/>
        <v>0</v>
      </c>
      <c r="AJ115" s="640">
        <f t="shared" ref="AJ115:BO115" si="212">AJ107+AJ114</f>
        <v>0</v>
      </c>
      <c r="AK115" s="640">
        <f t="shared" si="212"/>
        <v>0</v>
      </c>
      <c r="AL115" s="640">
        <f t="shared" si="212"/>
        <v>0</v>
      </c>
      <c r="AM115" s="640">
        <f t="shared" si="212"/>
        <v>0</v>
      </c>
      <c r="AN115" s="640">
        <f t="shared" si="212"/>
        <v>0</v>
      </c>
      <c r="AO115" s="640">
        <f t="shared" si="212"/>
        <v>0</v>
      </c>
      <c r="AP115" s="640">
        <f t="shared" si="212"/>
        <v>0</v>
      </c>
      <c r="AQ115" s="640">
        <f t="shared" si="212"/>
        <v>0</v>
      </c>
      <c r="AR115" s="640">
        <f t="shared" si="212"/>
        <v>0</v>
      </c>
      <c r="AS115" s="640">
        <f t="shared" si="212"/>
        <v>0</v>
      </c>
      <c r="AT115" s="640">
        <f t="shared" si="212"/>
        <v>0</v>
      </c>
      <c r="AU115" s="640">
        <f t="shared" si="212"/>
        <v>0</v>
      </c>
      <c r="AV115" s="640">
        <f t="shared" si="212"/>
        <v>0</v>
      </c>
      <c r="AW115" s="640">
        <f t="shared" si="212"/>
        <v>0</v>
      </c>
      <c r="AX115" s="640">
        <f t="shared" si="212"/>
        <v>0</v>
      </c>
      <c r="AY115" s="640">
        <f t="shared" si="212"/>
        <v>0</v>
      </c>
      <c r="AZ115" s="640">
        <f t="shared" si="212"/>
        <v>0</v>
      </c>
      <c r="BA115" s="640">
        <f t="shared" si="212"/>
        <v>0</v>
      </c>
      <c r="BB115" s="640">
        <f t="shared" si="212"/>
        <v>0</v>
      </c>
      <c r="BC115" s="640">
        <f t="shared" si="212"/>
        <v>0</v>
      </c>
      <c r="BD115" s="640">
        <f t="shared" si="212"/>
        <v>0</v>
      </c>
      <c r="BE115" s="640">
        <f t="shared" si="212"/>
        <v>0</v>
      </c>
      <c r="BF115" s="640">
        <f t="shared" si="212"/>
        <v>0</v>
      </c>
      <c r="BG115" s="640">
        <f t="shared" si="212"/>
        <v>0</v>
      </c>
      <c r="BH115" s="640">
        <f t="shared" si="212"/>
        <v>0</v>
      </c>
      <c r="BI115" s="640">
        <f t="shared" si="212"/>
        <v>0</v>
      </c>
      <c r="BJ115" s="640">
        <f t="shared" si="212"/>
        <v>0</v>
      </c>
      <c r="BK115" s="640">
        <f t="shared" si="212"/>
        <v>0</v>
      </c>
      <c r="BL115" s="640">
        <f t="shared" si="212"/>
        <v>0</v>
      </c>
      <c r="BM115" s="640">
        <f t="shared" si="212"/>
        <v>0</v>
      </c>
      <c r="BN115" s="640">
        <f t="shared" si="212"/>
        <v>0</v>
      </c>
      <c r="BO115" s="640">
        <f t="shared" si="212"/>
        <v>0</v>
      </c>
      <c r="BP115" s="640">
        <f t="shared" ref="BP115:CU115" si="213">BP107+BP114</f>
        <v>0</v>
      </c>
      <c r="BQ115" s="640">
        <f t="shared" si="213"/>
        <v>0</v>
      </c>
      <c r="BR115" s="641">
        <f t="shared" si="213"/>
        <v>0</v>
      </c>
      <c r="BS115" s="598"/>
      <c r="BT115" s="616">
        <f>BT107+BT114</f>
        <v>0</v>
      </c>
      <c r="BU115" s="624"/>
      <c r="BV115" s="598"/>
      <c r="BW115" s="598"/>
    </row>
    <row r="116" spans="1:75" hidden="1" x14ac:dyDescent="0.25">
      <c r="A116" s="642" t="s">
        <v>46</v>
      </c>
      <c r="B116" s="643"/>
      <c r="C116" s="643"/>
      <c r="D116" s="644"/>
      <c r="E116" s="644"/>
      <c r="F116" s="644"/>
      <c r="G116" s="644"/>
      <c r="H116" s="644"/>
      <c r="I116" s="644"/>
      <c r="J116" s="644"/>
      <c r="K116" s="644"/>
      <c r="L116" s="644"/>
      <c r="M116" s="644"/>
      <c r="N116" s="644"/>
      <c r="O116" s="644"/>
      <c r="P116" s="644"/>
      <c r="Q116" s="644"/>
      <c r="R116" s="644"/>
      <c r="S116" s="644"/>
      <c r="T116" s="644"/>
      <c r="U116" s="644"/>
      <c r="V116" s="644"/>
      <c r="W116" s="644"/>
      <c r="X116" s="644"/>
      <c r="Y116" s="644"/>
      <c r="Z116" s="644"/>
      <c r="AA116" s="644"/>
      <c r="AB116" s="644"/>
      <c r="AC116" s="644"/>
      <c r="AD116" s="644"/>
      <c r="AE116" s="644"/>
      <c r="AF116" s="644"/>
      <c r="AG116" s="644"/>
      <c r="AH116" s="644"/>
      <c r="AI116" s="644"/>
      <c r="AJ116" s="644"/>
      <c r="AK116" s="644"/>
      <c r="AL116" s="644"/>
      <c r="AM116" s="644"/>
      <c r="AN116" s="644"/>
      <c r="AO116" s="644"/>
      <c r="AP116" s="644"/>
      <c r="AQ116" s="644"/>
      <c r="AR116" s="644"/>
      <c r="AS116" s="644"/>
      <c r="AT116" s="644"/>
      <c r="AU116" s="644"/>
      <c r="AV116" s="644"/>
      <c r="AW116" s="644"/>
      <c r="AX116" s="644"/>
      <c r="AY116" s="644"/>
      <c r="AZ116" s="644"/>
      <c r="BA116" s="644"/>
      <c r="BB116" s="644"/>
      <c r="BC116" s="644"/>
      <c r="BD116" s="644"/>
      <c r="BE116" s="644"/>
      <c r="BF116" s="644"/>
      <c r="BG116" s="644"/>
      <c r="BH116" s="644"/>
      <c r="BI116" s="644"/>
      <c r="BJ116" s="644"/>
      <c r="BK116" s="644"/>
      <c r="BL116" s="644"/>
      <c r="BM116" s="644"/>
      <c r="BN116" s="644"/>
      <c r="BO116" s="644"/>
      <c r="BP116" s="644"/>
      <c r="BQ116" s="644"/>
      <c r="BR116" s="644"/>
      <c r="BS116" s="598"/>
      <c r="BT116" s="616"/>
      <c r="BU116" s="624"/>
      <c r="BV116" s="598"/>
      <c r="BW116" s="598"/>
    </row>
    <row r="117" spans="1:75" hidden="1" x14ac:dyDescent="0.25">
      <c r="A117" s="662" t="s">
        <v>25</v>
      </c>
      <c r="B117" s="663"/>
      <c r="C117" s="664"/>
      <c r="D117" s="617">
        <v>0</v>
      </c>
      <c r="E117" s="617">
        <v>0</v>
      </c>
      <c r="F117" s="618">
        <f>D117-E117</f>
        <v>0</v>
      </c>
      <c r="G117" s="665">
        <f>MOV_REESTRUTURAÇÃO_CJ_E_FC!$F80</f>
        <v>0</v>
      </c>
      <c r="H117" s="711">
        <v>0</v>
      </c>
      <c r="I117" s="711">
        <v>0</v>
      </c>
      <c r="J117" s="667">
        <f>E117+H117-I117</f>
        <v>0</v>
      </c>
      <c r="K117" s="668">
        <f>G117-J117</f>
        <v>0</v>
      </c>
      <c r="L117" s="665">
        <f>MOV_REESTRUTURAÇÃO_CJ_E_FC!$I80</f>
        <v>0</v>
      </c>
      <c r="M117" s="711">
        <v>0</v>
      </c>
      <c r="N117" s="711">
        <v>0</v>
      </c>
      <c r="O117" s="667">
        <f>J117+M117-N117</f>
        <v>0</v>
      </c>
      <c r="P117" s="668">
        <f>L117-O117</f>
        <v>0</v>
      </c>
      <c r="Q117" s="665">
        <f>MOV_REESTRUTURAÇÃO_CJ_E_FC!$L80</f>
        <v>0</v>
      </c>
      <c r="R117" s="711">
        <v>0</v>
      </c>
      <c r="S117" s="711">
        <v>0</v>
      </c>
      <c r="T117" s="667">
        <f>O117+R117-S117</f>
        <v>0</v>
      </c>
      <c r="U117" s="668">
        <f>Q117-T117</f>
        <v>0</v>
      </c>
      <c r="V117" s="665">
        <f>MOV_REESTRUTURAÇÃO_CJ_E_FC!$O80</f>
        <v>0</v>
      </c>
      <c r="W117" s="711">
        <v>0</v>
      </c>
      <c r="X117" s="711">
        <v>0</v>
      </c>
      <c r="Y117" s="667">
        <f>T117+W117-X117</f>
        <v>0</v>
      </c>
      <c r="Z117" s="668">
        <f>V117-Y117</f>
        <v>0</v>
      </c>
      <c r="AA117" s="665">
        <f>MOV_REESTRUTURAÇÃO_CJ_E_FC!$R80</f>
        <v>0</v>
      </c>
      <c r="AB117" s="711">
        <v>0</v>
      </c>
      <c r="AC117" s="711">
        <v>0</v>
      </c>
      <c r="AD117" s="667">
        <f>Y117+AB117-AC117</f>
        <v>0</v>
      </c>
      <c r="AE117" s="668">
        <f>AA117-AD117</f>
        <v>0</v>
      </c>
      <c r="AF117" s="665">
        <f>MOV_REESTRUTURAÇÃO_CJ_E_FC!$U80</f>
        <v>0</v>
      </c>
      <c r="AG117" s="711">
        <v>0</v>
      </c>
      <c r="AH117" s="711">
        <v>0</v>
      </c>
      <c r="AI117" s="667">
        <f>AD117+AG117-AH117</f>
        <v>0</v>
      </c>
      <c r="AJ117" s="668">
        <f>AF117-AI117</f>
        <v>0</v>
      </c>
      <c r="AK117" s="665">
        <f>MOV_REESTRUTURAÇÃO_CJ_E_FC!$X80</f>
        <v>0</v>
      </c>
      <c r="AL117" s="711">
        <v>0</v>
      </c>
      <c r="AM117" s="711">
        <v>0</v>
      </c>
      <c r="AN117" s="667">
        <f>AI117+AL117-AM117</f>
        <v>0</v>
      </c>
      <c r="AO117" s="668">
        <f>AK117-AN117</f>
        <v>0</v>
      </c>
      <c r="AP117" s="665">
        <f>MOV_REESTRUTURAÇÃO_CJ_E_FC!$AA80</f>
        <v>0</v>
      </c>
      <c r="AQ117" s="711">
        <v>0</v>
      </c>
      <c r="AR117" s="711">
        <v>0</v>
      </c>
      <c r="AS117" s="667">
        <f>AN117+AQ117-AR117</f>
        <v>0</v>
      </c>
      <c r="AT117" s="668">
        <f>AP117-AS117</f>
        <v>0</v>
      </c>
      <c r="AU117" s="665">
        <f>MOV_REESTRUTURAÇÃO_CJ_E_FC!$AD80</f>
        <v>0</v>
      </c>
      <c r="AV117" s="711">
        <v>0</v>
      </c>
      <c r="AW117" s="711">
        <v>0</v>
      </c>
      <c r="AX117" s="667">
        <f>AS117+AV117-AW117</f>
        <v>0</v>
      </c>
      <c r="AY117" s="668">
        <f>AU117-AX117</f>
        <v>0</v>
      </c>
      <c r="AZ117" s="665">
        <f>MOV_REESTRUTURAÇÃO_CJ_E_FC!$AG80</f>
        <v>0</v>
      </c>
      <c r="BA117" s="711">
        <v>0</v>
      </c>
      <c r="BB117" s="711">
        <v>0</v>
      </c>
      <c r="BC117" s="667">
        <f>AX117+BA117-BB117</f>
        <v>0</v>
      </c>
      <c r="BD117" s="668">
        <f>AZ117-BC117</f>
        <v>0</v>
      </c>
      <c r="BE117" s="665">
        <f>MOV_REESTRUTURAÇÃO_CJ_E_FC!$AJ80</f>
        <v>0</v>
      </c>
      <c r="BF117" s="711">
        <v>0</v>
      </c>
      <c r="BG117" s="711">
        <v>0</v>
      </c>
      <c r="BH117" s="667">
        <f>BC117+BF117-BG117</f>
        <v>0</v>
      </c>
      <c r="BI117" s="668">
        <f>BE117-BH117</f>
        <v>0</v>
      </c>
      <c r="BJ117" s="665">
        <f>MOV_REESTRUTURAÇÃO_CJ_E_FC!$AM80</f>
        <v>0</v>
      </c>
      <c r="BK117" s="711">
        <v>0</v>
      </c>
      <c r="BL117" s="711">
        <v>0</v>
      </c>
      <c r="BM117" s="667">
        <f>BH117+BK117-BL117</f>
        <v>0</v>
      </c>
      <c r="BN117" s="668">
        <f>BJ117-BM117</f>
        <v>0</v>
      </c>
      <c r="BO117" s="665">
        <f>BJ117</f>
        <v>0</v>
      </c>
      <c r="BP117" s="667">
        <f t="shared" ref="BP117:BQ120" si="214">BM117</f>
        <v>0</v>
      </c>
      <c r="BQ117" s="671">
        <f t="shared" si="214"/>
        <v>0</v>
      </c>
      <c r="BR117" s="712">
        <v>0</v>
      </c>
      <c r="BS117" s="598"/>
      <c r="BT117" s="616">
        <f>BP117+BQ117</f>
        <v>0</v>
      </c>
      <c r="BU117" s="624"/>
      <c r="BV117" s="598"/>
      <c r="BW117" s="598"/>
    </row>
    <row r="118" spans="1:75" hidden="1" x14ac:dyDescent="0.25">
      <c r="A118" s="673" t="s">
        <v>26</v>
      </c>
      <c r="B118" s="674"/>
      <c r="C118" s="675"/>
      <c r="D118" s="625">
        <v>0</v>
      </c>
      <c r="E118" s="625">
        <v>0</v>
      </c>
      <c r="F118" s="626">
        <f>D118-E118</f>
        <v>0</v>
      </c>
      <c r="G118" s="627">
        <f>MOV_REESTRUTURAÇÃO_CJ_E_FC!$F81</f>
        <v>0</v>
      </c>
      <c r="H118" s="711">
        <v>0</v>
      </c>
      <c r="I118" s="711">
        <v>0</v>
      </c>
      <c r="J118" s="629">
        <f>E118+H118-I118</f>
        <v>0</v>
      </c>
      <c r="K118" s="630">
        <f>G118-J118</f>
        <v>0</v>
      </c>
      <c r="L118" s="627">
        <f>MOV_REESTRUTURAÇÃO_CJ_E_FC!$I81</f>
        <v>0</v>
      </c>
      <c r="M118" s="711">
        <v>0</v>
      </c>
      <c r="N118" s="711">
        <v>0</v>
      </c>
      <c r="O118" s="629">
        <f>J118+M118-N118</f>
        <v>0</v>
      </c>
      <c r="P118" s="630">
        <f>L118-O118</f>
        <v>0</v>
      </c>
      <c r="Q118" s="627">
        <f>MOV_REESTRUTURAÇÃO_CJ_E_FC!$L81</f>
        <v>0</v>
      </c>
      <c r="R118" s="711">
        <v>0</v>
      </c>
      <c r="S118" s="711">
        <v>0</v>
      </c>
      <c r="T118" s="629">
        <f>O118+R118-S118</f>
        <v>0</v>
      </c>
      <c r="U118" s="630">
        <f>Q118-T118</f>
        <v>0</v>
      </c>
      <c r="V118" s="627">
        <f>MOV_REESTRUTURAÇÃO_CJ_E_FC!$O81</f>
        <v>0</v>
      </c>
      <c r="W118" s="711">
        <v>0</v>
      </c>
      <c r="X118" s="711">
        <v>0</v>
      </c>
      <c r="Y118" s="629">
        <f>T118+W118-X118</f>
        <v>0</v>
      </c>
      <c r="Z118" s="630">
        <f>V118-Y118</f>
        <v>0</v>
      </c>
      <c r="AA118" s="627">
        <f>MOV_REESTRUTURAÇÃO_CJ_E_FC!$R81</f>
        <v>0</v>
      </c>
      <c r="AB118" s="711">
        <v>0</v>
      </c>
      <c r="AC118" s="711">
        <v>0</v>
      </c>
      <c r="AD118" s="629">
        <f>Y118+AB118-AC118</f>
        <v>0</v>
      </c>
      <c r="AE118" s="630">
        <f>AA118-AD118</f>
        <v>0</v>
      </c>
      <c r="AF118" s="627">
        <f>MOV_REESTRUTURAÇÃO_CJ_E_FC!$U81</f>
        <v>0</v>
      </c>
      <c r="AG118" s="711">
        <v>0</v>
      </c>
      <c r="AH118" s="711">
        <v>0</v>
      </c>
      <c r="AI118" s="629">
        <f>AD118+AG118-AH118</f>
        <v>0</v>
      </c>
      <c r="AJ118" s="630">
        <f>AF118-AI118</f>
        <v>0</v>
      </c>
      <c r="AK118" s="627">
        <f>MOV_REESTRUTURAÇÃO_CJ_E_FC!$X81</f>
        <v>0</v>
      </c>
      <c r="AL118" s="711">
        <v>0</v>
      </c>
      <c r="AM118" s="711">
        <v>0</v>
      </c>
      <c r="AN118" s="629">
        <f>AI118+AL118-AM118</f>
        <v>0</v>
      </c>
      <c r="AO118" s="630">
        <f>AK118-AN118</f>
        <v>0</v>
      </c>
      <c r="AP118" s="627">
        <f>MOV_REESTRUTURAÇÃO_CJ_E_FC!$AA81</f>
        <v>0</v>
      </c>
      <c r="AQ118" s="711">
        <v>0</v>
      </c>
      <c r="AR118" s="711">
        <v>0</v>
      </c>
      <c r="AS118" s="629">
        <f>AN118+AQ118-AR118</f>
        <v>0</v>
      </c>
      <c r="AT118" s="630">
        <f>AP118-AS118</f>
        <v>0</v>
      </c>
      <c r="AU118" s="627">
        <f>MOV_REESTRUTURAÇÃO_CJ_E_FC!$AD81</f>
        <v>0</v>
      </c>
      <c r="AV118" s="711">
        <v>0</v>
      </c>
      <c r="AW118" s="711">
        <v>0</v>
      </c>
      <c r="AX118" s="629">
        <f>AS118+AV118-AW118</f>
        <v>0</v>
      </c>
      <c r="AY118" s="630">
        <f>AU118-AX118</f>
        <v>0</v>
      </c>
      <c r="AZ118" s="627">
        <f>MOV_REESTRUTURAÇÃO_CJ_E_FC!$AG81</f>
        <v>0</v>
      </c>
      <c r="BA118" s="711">
        <v>0</v>
      </c>
      <c r="BB118" s="711">
        <v>0</v>
      </c>
      <c r="BC118" s="629">
        <f>AX118+BA118-BB118</f>
        <v>0</v>
      </c>
      <c r="BD118" s="630">
        <f>AZ118-BC118</f>
        <v>0</v>
      </c>
      <c r="BE118" s="627">
        <f>MOV_REESTRUTURAÇÃO_CJ_E_FC!$AJ81</f>
        <v>0</v>
      </c>
      <c r="BF118" s="711">
        <v>0</v>
      </c>
      <c r="BG118" s="711">
        <v>0</v>
      </c>
      <c r="BH118" s="629">
        <f>BC118+BF118-BG118</f>
        <v>0</v>
      </c>
      <c r="BI118" s="630">
        <f>BE118-BH118</f>
        <v>0</v>
      </c>
      <c r="BJ118" s="627">
        <f>MOV_REESTRUTURAÇÃO_CJ_E_FC!$AM81</f>
        <v>0</v>
      </c>
      <c r="BK118" s="711">
        <v>0</v>
      </c>
      <c r="BL118" s="711">
        <v>0</v>
      </c>
      <c r="BM118" s="629">
        <f>BH118+BK118-BL118</f>
        <v>0</v>
      </c>
      <c r="BN118" s="630">
        <f>BJ118-BM118</f>
        <v>0</v>
      </c>
      <c r="BO118" s="627">
        <f>BJ118</f>
        <v>0</v>
      </c>
      <c r="BP118" s="629">
        <f t="shared" si="214"/>
        <v>0</v>
      </c>
      <c r="BQ118" s="678">
        <f t="shared" si="214"/>
        <v>0</v>
      </c>
      <c r="BR118" s="713">
        <v>0</v>
      </c>
      <c r="BS118" s="598"/>
      <c r="BT118" s="616">
        <f>BP118+BQ118</f>
        <v>0</v>
      </c>
      <c r="BU118" s="624"/>
      <c r="BV118" s="598"/>
      <c r="BW118" s="598"/>
    </row>
    <row r="119" spans="1:75" hidden="1" x14ac:dyDescent="0.25">
      <c r="A119" s="673" t="s">
        <v>27</v>
      </c>
      <c r="B119" s="674"/>
      <c r="C119" s="675"/>
      <c r="D119" s="625">
        <v>0</v>
      </c>
      <c r="E119" s="625">
        <v>0</v>
      </c>
      <c r="F119" s="626">
        <f>D119-E119</f>
        <v>0</v>
      </c>
      <c r="G119" s="627">
        <f>MOV_REESTRUTURAÇÃO_CJ_E_FC!$F82</f>
        <v>0</v>
      </c>
      <c r="H119" s="711">
        <v>0</v>
      </c>
      <c r="I119" s="711">
        <v>0</v>
      </c>
      <c r="J119" s="629">
        <f>E119+H119-I119</f>
        <v>0</v>
      </c>
      <c r="K119" s="630">
        <f>G119-J119</f>
        <v>0</v>
      </c>
      <c r="L119" s="627">
        <f>MOV_REESTRUTURAÇÃO_CJ_E_FC!$I82</f>
        <v>0</v>
      </c>
      <c r="M119" s="711">
        <v>0</v>
      </c>
      <c r="N119" s="711">
        <v>0</v>
      </c>
      <c r="O119" s="629">
        <f>J119+M119-N119</f>
        <v>0</v>
      </c>
      <c r="P119" s="630">
        <f>L119-O119</f>
        <v>0</v>
      </c>
      <c r="Q119" s="627">
        <f>MOV_REESTRUTURAÇÃO_CJ_E_FC!$L82</f>
        <v>0</v>
      </c>
      <c r="R119" s="711">
        <v>0</v>
      </c>
      <c r="S119" s="711">
        <v>0</v>
      </c>
      <c r="T119" s="629">
        <f>O119+R119-S119</f>
        <v>0</v>
      </c>
      <c r="U119" s="630">
        <f>Q119-T119</f>
        <v>0</v>
      </c>
      <c r="V119" s="627">
        <f>MOV_REESTRUTURAÇÃO_CJ_E_FC!$O82</f>
        <v>0</v>
      </c>
      <c r="W119" s="711">
        <v>0</v>
      </c>
      <c r="X119" s="711">
        <v>0</v>
      </c>
      <c r="Y119" s="629">
        <f>T119+W119-X119</f>
        <v>0</v>
      </c>
      <c r="Z119" s="630">
        <f>V119-Y119</f>
        <v>0</v>
      </c>
      <c r="AA119" s="627">
        <f>MOV_REESTRUTURAÇÃO_CJ_E_FC!$R82</f>
        <v>0</v>
      </c>
      <c r="AB119" s="711">
        <v>0</v>
      </c>
      <c r="AC119" s="711">
        <v>0</v>
      </c>
      <c r="AD119" s="629">
        <f>Y119+AB119-AC119</f>
        <v>0</v>
      </c>
      <c r="AE119" s="630">
        <f>AA119-AD119</f>
        <v>0</v>
      </c>
      <c r="AF119" s="627">
        <f>MOV_REESTRUTURAÇÃO_CJ_E_FC!$U82</f>
        <v>0</v>
      </c>
      <c r="AG119" s="711">
        <v>0</v>
      </c>
      <c r="AH119" s="711">
        <v>0</v>
      </c>
      <c r="AI119" s="629">
        <f>AD119+AG119-AH119</f>
        <v>0</v>
      </c>
      <c r="AJ119" s="630">
        <f>AF119-AI119</f>
        <v>0</v>
      </c>
      <c r="AK119" s="627">
        <f>MOV_REESTRUTURAÇÃO_CJ_E_FC!$X82</f>
        <v>0</v>
      </c>
      <c r="AL119" s="711">
        <v>0</v>
      </c>
      <c r="AM119" s="711">
        <v>0</v>
      </c>
      <c r="AN119" s="629">
        <f>AI119+AL119-AM119</f>
        <v>0</v>
      </c>
      <c r="AO119" s="630">
        <f>AK119-AN119</f>
        <v>0</v>
      </c>
      <c r="AP119" s="627">
        <f>MOV_REESTRUTURAÇÃO_CJ_E_FC!$AA82</f>
        <v>0</v>
      </c>
      <c r="AQ119" s="711">
        <v>0</v>
      </c>
      <c r="AR119" s="711">
        <v>0</v>
      </c>
      <c r="AS119" s="629">
        <f>AN119+AQ119-AR119</f>
        <v>0</v>
      </c>
      <c r="AT119" s="630">
        <f>AP119-AS119</f>
        <v>0</v>
      </c>
      <c r="AU119" s="627">
        <f>MOV_REESTRUTURAÇÃO_CJ_E_FC!$AD82</f>
        <v>0</v>
      </c>
      <c r="AV119" s="711">
        <v>0</v>
      </c>
      <c r="AW119" s="711">
        <v>0</v>
      </c>
      <c r="AX119" s="629">
        <f>AS119+AV119-AW119</f>
        <v>0</v>
      </c>
      <c r="AY119" s="630">
        <f>AU119-AX119</f>
        <v>0</v>
      </c>
      <c r="AZ119" s="627">
        <f>MOV_REESTRUTURAÇÃO_CJ_E_FC!$AG82</f>
        <v>0</v>
      </c>
      <c r="BA119" s="711">
        <v>0</v>
      </c>
      <c r="BB119" s="711">
        <v>0</v>
      </c>
      <c r="BC119" s="629">
        <f>AX119+BA119-BB119</f>
        <v>0</v>
      </c>
      <c r="BD119" s="630">
        <f>AZ119-BC119</f>
        <v>0</v>
      </c>
      <c r="BE119" s="627">
        <f>MOV_REESTRUTURAÇÃO_CJ_E_FC!$AJ82</f>
        <v>0</v>
      </c>
      <c r="BF119" s="711">
        <v>0</v>
      </c>
      <c r="BG119" s="711">
        <v>0</v>
      </c>
      <c r="BH119" s="629">
        <f>BC119+BF119-BG119</f>
        <v>0</v>
      </c>
      <c r="BI119" s="630">
        <f>BE119-BH119</f>
        <v>0</v>
      </c>
      <c r="BJ119" s="627">
        <f>MOV_REESTRUTURAÇÃO_CJ_E_FC!$AM82</f>
        <v>0</v>
      </c>
      <c r="BK119" s="711">
        <v>0</v>
      </c>
      <c r="BL119" s="711">
        <v>0</v>
      </c>
      <c r="BM119" s="629">
        <f>BH119+BK119-BL119</f>
        <v>0</v>
      </c>
      <c r="BN119" s="630">
        <f>BJ119-BM119</f>
        <v>0</v>
      </c>
      <c r="BO119" s="627">
        <f>BJ119</f>
        <v>0</v>
      </c>
      <c r="BP119" s="629">
        <f t="shared" si="214"/>
        <v>0</v>
      </c>
      <c r="BQ119" s="678">
        <f t="shared" si="214"/>
        <v>0</v>
      </c>
      <c r="BR119" s="713">
        <v>0</v>
      </c>
      <c r="BS119" s="598"/>
      <c r="BT119" s="616">
        <f>BP119+BQ119</f>
        <v>0</v>
      </c>
      <c r="BU119" s="624"/>
      <c r="BV119" s="598"/>
      <c r="BW119" s="598"/>
    </row>
    <row r="120" spans="1:75" hidden="1" x14ac:dyDescent="0.25">
      <c r="A120" s="683" t="s">
        <v>28</v>
      </c>
      <c r="B120" s="684"/>
      <c r="C120" s="685"/>
      <c r="D120" s="625">
        <v>0</v>
      </c>
      <c r="E120" s="625">
        <v>0</v>
      </c>
      <c r="F120" s="626">
        <f>D120-E120</f>
        <v>0</v>
      </c>
      <c r="G120" s="627">
        <f>MOV_REESTRUTURAÇÃO_CJ_E_FC!$F83</f>
        <v>0</v>
      </c>
      <c r="H120" s="711">
        <v>0</v>
      </c>
      <c r="I120" s="711">
        <v>0</v>
      </c>
      <c r="J120" s="629">
        <f>E120+H120-I120</f>
        <v>0</v>
      </c>
      <c r="K120" s="630">
        <f>G120-J120</f>
        <v>0</v>
      </c>
      <c r="L120" s="627">
        <f>MOV_REESTRUTURAÇÃO_CJ_E_FC!$I83</f>
        <v>0</v>
      </c>
      <c r="M120" s="711">
        <v>0</v>
      </c>
      <c r="N120" s="711">
        <v>0</v>
      </c>
      <c r="O120" s="629">
        <f>J120+M120-N120</f>
        <v>0</v>
      </c>
      <c r="P120" s="630">
        <f>L120-O120</f>
        <v>0</v>
      </c>
      <c r="Q120" s="627">
        <f>MOV_REESTRUTURAÇÃO_CJ_E_FC!$L83</f>
        <v>0</v>
      </c>
      <c r="R120" s="711">
        <v>0</v>
      </c>
      <c r="S120" s="711">
        <v>0</v>
      </c>
      <c r="T120" s="629">
        <f>O120+R120-S120</f>
        <v>0</v>
      </c>
      <c r="U120" s="630">
        <f>Q120-T120</f>
        <v>0</v>
      </c>
      <c r="V120" s="627">
        <f>MOV_REESTRUTURAÇÃO_CJ_E_FC!$O83</f>
        <v>0</v>
      </c>
      <c r="W120" s="711">
        <v>0</v>
      </c>
      <c r="X120" s="711">
        <v>0</v>
      </c>
      <c r="Y120" s="629">
        <f>T120+W120-X120</f>
        <v>0</v>
      </c>
      <c r="Z120" s="630">
        <f>V120-Y120</f>
        <v>0</v>
      </c>
      <c r="AA120" s="627">
        <f>MOV_REESTRUTURAÇÃO_CJ_E_FC!$R83</f>
        <v>0</v>
      </c>
      <c r="AB120" s="711">
        <v>0</v>
      </c>
      <c r="AC120" s="711">
        <v>0</v>
      </c>
      <c r="AD120" s="629">
        <f>Y120+AB120-AC120</f>
        <v>0</v>
      </c>
      <c r="AE120" s="630">
        <f>AA120-AD120</f>
        <v>0</v>
      </c>
      <c r="AF120" s="627">
        <f>MOV_REESTRUTURAÇÃO_CJ_E_FC!$U83</f>
        <v>0</v>
      </c>
      <c r="AG120" s="711">
        <v>0</v>
      </c>
      <c r="AH120" s="711">
        <v>0</v>
      </c>
      <c r="AI120" s="629">
        <f>AD120+AG120-AH120</f>
        <v>0</v>
      </c>
      <c r="AJ120" s="630">
        <f>AF120-AI120</f>
        <v>0</v>
      </c>
      <c r="AK120" s="627">
        <f>MOV_REESTRUTURAÇÃO_CJ_E_FC!$X83</f>
        <v>0</v>
      </c>
      <c r="AL120" s="711">
        <v>0</v>
      </c>
      <c r="AM120" s="711">
        <v>0</v>
      </c>
      <c r="AN120" s="629">
        <f>AI120+AL120-AM120</f>
        <v>0</v>
      </c>
      <c r="AO120" s="630">
        <f>AK120-AN120</f>
        <v>0</v>
      </c>
      <c r="AP120" s="627">
        <f>MOV_REESTRUTURAÇÃO_CJ_E_FC!$AA83</f>
        <v>0</v>
      </c>
      <c r="AQ120" s="711">
        <v>0</v>
      </c>
      <c r="AR120" s="711">
        <v>0</v>
      </c>
      <c r="AS120" s="629">
        <f>AN120+AQ120-AR120</f>
        <v>0</v>
      </c>
      <c r="AT120" s="630">
        <f>AP120-AS120</f>
        <v>0</v>
      </c>
      <c r="AU120" s="627">
        <f>MOV_REESTRUTURAÇÃO_CJ_E_FC!$AD83</f>
        <v>0</v>
      </c>
      <c r="AV120" s="711">
        <v>0</v>
      </c>
      <c r="AW120" s="711">
        <v>0</v>
      </c>
      <c r="AX120" s="629">
        <f>AS120+AV120-AW120</f>
        <v>0</v>
      </c>
      <c r="AY120" s="630">
        <f>AU120-AX120</f>
        <v>0</v>
      </c>
      <c r="AZ120" s="627">
        <f>MOV_REESTRUTURAÇÃO_CJ_E_FC!$AG83</f>
        <v>0</v>
      </c>
      <c r="BA120" s="711">
        <v>0</v>
      </c>
      <c r="BB120" s="711">
        <v>0</v>
      </c>
      <c r="BC120" s="629">
        <f>AX120+BA120-BB120</f>
        <v>0</v>
      </c>
      <c r="BD120" s="630">
        <f>AZ120-BC120</f>
        <v>0</v>
      </c>
      <c r="BE120" s="627">
        <f>MOV_REESTRUTURAÇÃO_CJ_E_FC!$AJ83</f>
        <v>0</v>
      </c>
      <c r="BF120" s="711">
        <v>0</v>
      </c>
      <c r="BG120" s="711">
        <v>0</v>
      </c>
      <c r="BH120" s="629">
        <f>BC120+BF120-BG120</f>
        <v>0</v>
      </c>
      <c r="BI120" s="630">
        <f>BE120-BH120</f>
        <v>0</v>
      </c>
      <c r="BJ120" s="627">
        <f>MOV_REESTRUTURAÇÃO_CJ_E_FC!$AM83</f>
        <v>0</v>
      </c>
      <c r="BK120" s="711">
        <v>0</v>
      </c>
      <c r="BL120" s="711">
        <v>0</v>
      </c>
      <c r="BM120" s="629">
        <f>BH120+BK120-BL120</f>
        <v>0</v>
      </c>
      <c r="BN120" s="630">
        <f>BJ120-BM120</f>
        <v>0</v>
      </c>
      <c r="BO120" s="627">
        <f>BJ120</f>
        <v>0</v>
      </c>
      <c r="BP120" s="629">
        <f t="shared" si="214"/>
        <v>0</v>
      </c>
      <c r="BQ120" s="678">
        <f t="shared" si="214"/>
        <v>0</v>
      </c>
      <c r="BR120" s="714">
        <v>0</v>
      </c>
      <c r="BS120" s="598"/>
      <c r="BT120" s="616">
        <f>BP120+BQ120</f>
        <v>0</v>
      </c>
      <c r="BU120" s="624"/>
      <c r="BV120" s="598"/>
      <c r="BW120" s="598"/>
    </row>
    <row r="121" spans="1:75" hidden="1" x14ac:dyDescent="0.25">
      <c r="A121" s="642" t="s">
        <v>29</v>
      </c>
      <c r="B121" s="643"/>
      <c r="C121" s="661"/>
      <c r="D121" s="640">
        <f t="shared" ref="D121:AI121" si="215">SUM(D117:D120)</f>
        <v>0</v>
      </c>
      <c r="E121" s="640">
        <f t="shared" si="215"/>
        <v>0</v>
      </c>
      <c r="F121" s="640">
        <f t="shared" si="215"/>
        <v>0</v>
      </c>
      <c r="G121" s="640">
        <f t="shared" si="215"/>
        <v>0</v>
      </c>
      <c r="H121" s="640">
        <f t="shared" si="215"/>
        <v>0</v>
      </c>
      <c r="I121" s="640">
        <f t="shared" si="215"/>
        <v>0</v>
      </c>
      <c r="J121" s="640">
        <f t="shared" si="215"/>
        <v>0</v>
      </c>
      <c r="K121" s="640">
        <f t="shared" si="215"/>
        <v>0</v>
      </c>
      <c r="L121" s="640">
        <f t="shared" si="215"/>
        <v>0</v>
      </c>
      <c r="M121" s="640">
        <f t="shared" si="215"/>
        <v>0</v>
      </c>
      <c r="N121" s="640">
        <f t="shared" si="215"/>
        <v>0</v>
      </c>
      <c r="O121" s="640">
        <f t="shared" si="215"/>
        <v>0</v>
      </c>
      <c r="P121" s="640">
        <f t="shared" si="215"/>
        <v>0</v>
      </c>
      <c r="Q121" s="640">
        <f t="shared" si="215"/>
        <v>0</v>
      </c>
      <c r="R121" s="640">
        <f t="shared" si="215"/>
        <v>0</v>
      </c>
      <c r="S121" s="640">
        <f t="shared" si="215"/>
        <v>0</v>
      </c>
      <c r="T121" s="640">
        <f t="shared" si="215"/>
        <v>0</v>
      </c>
      <c r="U121" s="640">
        <f t="shared" si="215"/>
        <v>0</v>
      </c>
      <c r="V121" s="640">
        <f t="shared" si="215"/>
        <v>0</v>
      </c>
      <c r="W121" s="640">
        <f t="shared" si="215"/>
        <v>0</v>
      </c>
      <c r="X121" s="640">
        <f t="shared" si="215"/>
        <v>0</v>
      </c>
      <c r="Y121" s="640">
        <f t="shared" si="215"/>
        <v>0</v>
      </c>
      <c r="Z121" s="640">
        <f t="shared" si="215"/>
        <v>0</v>
      </c>
      <c r="AA121" s="640">
        <f t="shared" si="215"/>
        <v>0</v>
      </c>
      <c r="AB121" s="640">
        <f t="shared" si="215"/>
        <v>0</v>
      </c>
      <c r="AC121" s="640">
        <f t="shared" si="215"/>
        <v>0</v>
      </c>
      <c r="AD121" s="640">
        <f t="shared" si="215"/>
        <v>0</v>
      </c>
      <c r="AE121" s="640">
        <f t="shared" si="215"/>
        <v>0</v>
      </c>
      <c r="AF121" s="640">
        <f t="shared" si="215"/>
        <v>0</v>
      </c>
      <c r="AG121" s="640">
        <f t="shared" si="215"/>
        <v>0</v>
      </c>
      <c r="AH121" s="640">
        <f t="shared" si="215"/>
        <v>0</v>
      </c>
      <c r="AI121" s="640">
        <f t="shared" si="215"/>
        <v>0</v>
      </c>
      <c r="AJ121" s="640">
        <f t="shared" ref="AJ121:BO121" si="216">SUM(AJ117:AJ120)</f>
        <v>0</v>
      </c>
      <c r="AK121" s="640">
        <f t="shared" si="216"/>
        <v>0</v>
      </c>
      <c r="AL121" s="640">
        <f t="shared" si="216"/>
        <v>0</v>
      </c>
      <c r="AM121" s="640">
        <f t="shared" si="216"/>
        <v>0</v>
      </c>
      <c r="AN121" s="640">
        <f t="shared" si="216"/>
        <v>0</v>
      </c>
      <c r="AO121" s="640">
        <f t="shared" si="216"/>
        <v>0</v>
      </c>
      <c r="AP121" s="640">
        <f t="shared" si="216"/>
        <v>0</v>
      </c>
      <c r="AQ121" s="640">
        <f t="shared" si="216"/>
        <v>0</v>
      </c>
      <c r="AR121" s="640">
        <f t="shared" si="216"/>
        <v>0</v>
      </c>
      <c r="AS121" s="640">
        <f t="shared" si="216"/>
        <v>0</v>
      </c>
      <c r="AT121" s="640">
        <f t="shared" si="216"/>
        <v>0</v>
      </c>
      <c r="AU121" s="640">
        <f t="shared" si="216"/>
        <v>0</v>
      </c>
      <c r="AV121" s="640">
        <f t="shared" si="216"/>
        <v>0</v>
      </c>
      <c r="AW121" s="640">
        <f t="shared" si="216"/>
        <v>0</v>
      </c>
      <c r="AX121" s="640">
        <f t="shared" si="216"/>
        <v>0</v>
      </c>
      <c r="AY121" s="640">
        <f t="shared" si="216"/>
        <v>0</v>
      </c>
      <c r="AZ121" s="640">
        <f t="shared" si="216"/>
        <v>0</v>
      </c>
      <c r="BA121" s="640">
        <f t="shared" si="216"/>
        <v>0</v>
      </c>
      <c r="BB121" s="640">
        <f t="shared" si="216"/>
        <v>0</v>
      </c>
      <c r="BC121" s="640">
        <f t="shared" si="216"/>
        <v>0</v>
      </c>
      <c r="BD121" s="640">
        <f t="shared" si="216"/>
        <v>0</v>
      </c>
      <c r="BE121" s="640">
        <f t="shared" si="216"/>
        <v>0</v>
      </c>
      <c r="BF121" s="640">
        <f t="shared" si="216"/>
        <v>0</v>
      </c>
      <c r="BG121" s="640">
        <f t="shared" si="216"/>
        <v>0</v>
      </c>
      <c r="BH121" s="640">
        <f t="shared" si="216"/>
        <v>0</v>
      </c>
      <c r="BI121" s="640">
        <f t="shared" si="216"/>
        <v>0</v>
      </c>
      <c r="BJ121" s="640">
        <f t="shared" si="216"/>
        <v>0</v>
      </c>
      <c r="BK121" s="640">
        <f t="shared" si="216"/>
        <v>0</v>
      </c>
      <c r="BL121" s="640">
        <f t="shared" si="216"/>
        <v>0</v>
      </c>
      <c r="BM121" s="640">
        <f t="shared" si="216"/>
        <v>0</v>
      </c>
      <c r="BN121" s="640">
        <f t="shared" si="216"/>
        <v>0</v>
      </c>
      <c r="BO121" s="640">
        <f t="shared" si="216"/>
        <v>0</v>
      </c>
      <c r="BP121" s="640">
        <f t="shared" ref="BP121:CU121" si="217">SUM(BP117:BP120)</f>
        <v>0</v>
      </c>
      <c r="BQ121" s="640">
        <f t="shared" si="217"/>
        <v>0</v>
      </c>
      <c r="BR121" s="641">
        <f t="shared" si="217"/>
        <v>0</v>
      </c>
      <c r="BS121" s="598"/>
      <c r="BT121" s="616">
        <f>SUM(BT117:BT120)</f>
        <v>0</v>
      </c>
      <c r="BU121" s="624"/>
      <c r="BV121" s="598"/>
      <c r="BW121" s="598"/>
    </row>
    <row r="122" spans="1:75" hidden="1" x14ac:dyDescent="0.25">
      <c r="A122" s="662" t="s">
        <v>30</v>
      </c>
      <c r="B122" s="663"/>
      <c r="C122" s="664"/>
      <c r="D122" s="625">
        <v>0</v>
      </c>
      <c r="E122" s="625">
        <v>0</v>
      </c>
      <c r="F122" s="626">
        <f t="shared" ref="F122:F127" si="218">D122-E122</f>
        <v>0</v>
      </c>
      <c r="G122" s="627">
        <f>MOV_REESTRUTURAÇÃO_CJ_E_FC!$F85</f>
        <v>0</v>
      </c>
      <c r="H122" s="711">
        <v>0</v>
      </c>
      <c r="I122" s="711">
        <v>0</v>
      </c>
      <c r="J122" s="629">
        <f t="shared" ref="J122:J127" si="219">E122+H122-I122</f>
        <v>0</v>
      </c>
      <c r="K122" s="630">
        <f t="shared" ref="K122:K127" si="220">G122-J122</f>
        <v>0</v>
      </c>
      <c r="L122" s="627">
        <f>MOV_REESTRUTURAÇÃO_CJ_E_FC!$I85</f>
        <v>0</v>
      </c>
      <c r="M122" s="711">
        <v>0</v>
      </c>
      <c r="N122" s="711">
        <v>0</v>
      </c>
      <c r="O122" s="629">
        <f t="shared" ref="O122:O127" si="221">J122+M122-N122</f>
        <v>0</v>
      </c>
      <c r="P122" s="630">
        <f t="shared" ref="P122:P127" si="222">L122-O122</f>
        <v>0</v>
      </c>
      <c r="Q122" s="627">
        <f>MOV_REESTRUTURAÇÃO_CJ_E_FC!$L85</f>
        <v>0</v>
      </c>
      <c r="R122" s="711">
        <v>0</v>
      </c>
      <c r="S122" s="711">
        <v>0</v>
      </c>
      <c r="T122" s="629">
        <f t="shared" ref="T122:T127" si="223">O122+R122-S122</f>
        <v>0</v>
      </c>
      <c r="U122" s="630">
        <f t="shared" ref="U122:U127" si="224">Q122-T122</f>
        <v>0</v>
      </c>
      <c r="V122" s="627">
        <f>MOV_REESTRUTURAÇÃO_CJ_E_FC!$O85</f>
        <v>0</v>
      </c>
      <c r="W122" s="711">
        <v>0</v>
      </c>
      <c r="X122" s="711">
        <v>0</v>
      </c>
      <c r="Y122" s="629">
        <f t="shared" ref="Y122:Y127" si="225">T122+W122-X122</f>
        <v>0</v>
      </c>
      <c r="Z122" s="630">
        <f t="shared" ref="Z122:Z127" si="226">V122-Y122</f>
        <v>0</v>
      </c>
      <c r="AA122" s="627">
        <f>MOV_REESTRUTURAÇÃO_CJ_E_FC!$R85</f>
        <v>0</v>
      </c>
      <c r="AB122" s="711">
        <v>0</v>
      </c>
      <c r="AC122" s="711">
        <v>0</v>
      </c>
      <c r="AD122" s="629">
        <f t="shared" ref="AD122:AD127" si="227">Y122+AB122-AC122</f>
        <v>0</v>
      </c>
      <c r="AE122" s="630">
        <f t="shared" ref="AE122:AE127" si="228">AA122-AD122</f>
        <v>0</v>
      </c>
      <c r="AF122" s="627">
        <f>MOV_REESTRUTURAÇÃO_CJ_E_FC!$U85</f>
        <v>0</v>
      </c>
      <c r="AG122" s="711">
        <v>0</v>
      </c>
      <c r="AH122" s="711">
        <v>0</v>
      </c>
      <c r="AI122" s="629">
        <f t="shared" ref="AI122:AI127" si="229">AD122+AG122-AH122</f>
        <v>0</v>
      </c>
      <c r="AJ122" s="630">
        <f t="shared" ref="AJ122:AJ127" si="230">AF122-AI122</f>
        <v>0</v>
      </c>
      <c r="AK122" s="627">
        <f>MOV_REESTRUTURAÇÃO_CJ_E_FC!$X85</f>
        <v>0</v>
      </c>
      <c r="AL122" s="711">
        <v>0</v>
      </c>
      <c r="AM122" s="711">
        <v>0</v>
      </c>
      <c r="AN122" s="629">
        <f t="shared" ref="AN122:AN127" si="231">AI122+AL122-AM122</f>
        <v>0</v>
      </c>
      <c r="AO122" s="630">
        <f t="shared" ref="AO122:AO127" si="232">AK122-AN122</f>
        <v>0</v>
      </c>
      <c r="AP122" s="627">
        <f>MOV_REESTRUTURAÇÃO_CJ_E_FC!$AA85</f>
        <v>0</v>
      </c>
      <c r="AQ122" s="711">
        <v>0</v>
      </c>
      <c r="AR122" s="711">
        <v>0</v>
      </c>
      <c r="AS122" s="629">
        <f t="shared" ref="AS122:AS127" si="233">AN122+AQ122-AR122</f>
        <v>0</v>
      </c>
      <c r="AT122" s="630">
        <f t="shared" ref="AT122:AT127" si="234">AP122-AS122</f>
        <v>0</v>
      </c>
      <c r="AU122" s="627">
        <f>MOV_REESTRUTURAÇÃO_CJ_E_FC!$AD85</f>
        <v>0</v>
      </c>
      <c r="AV122" s="711">
        <v>0</v>
      </c>
      <c r="AW122" s="711">
        <v>0</v>
      </c>
      <c r="AX122" s="629">
        <f t="shared" ref="AX122:AX127" si="235">AS122+AV122-AW122</f>
        <v>0</v>
      </c>
      <c r="AY122" s="630">
        <f t="shared" ref="AY122:AY127" si="236">AU122-AX122</f>
        <v>0</v>
      </c>
      <c r="AZ122" s="627">
        <f>MOV_REESTRUTURAÇÃO_CJ_E_FC!$AG85</f>
        <v>0</v>
      </c>
      <c r="BA122" s="711">
        <v>0</v>
      </c>
      <c r="BB122" s="711">
        <v>0</v>
      </c>
      <c r="BC122" s="629">
        <f t="shared" ref="BC122:BC127" si="237">AX122+BA122-BB122</f>
        <v>0</v>
      </c>
      <c r="BD122" s="630">
        <f t="shared" ref="BD122:BD127" si="238">AZ122-BC122</f>
        <v>0</v>
      </c>
      <c r="BE122" s="627">
        <f>MOV_REESTRUTURAÇÃO_CJ_E_FC!$AJ85</f>
        <v>0</v>
      </c>
      <c r="BF122" s="711">
        <v>0</v>
      </c>
      <c r="BG122" s="711">
        <v>0</v>
      </c>
      <c r="BH122" s="629">
        <f t="shared" ref="BH122:BH127" si="239">BC122+BF122-BG122</f>
        <v>0</v>
      </c>
      <c r="BI122" s="630">
        <f t="shared" ref="BI122:BI127" si="240">BE122-BH122</f>
        <v>0</v>
      </c>
      <c r="BJ122" s="627">
        <f>MOV_REESTRUTURAÇÃO_CJ_E_FC!$AM85</f>
        <v>0</v>
      </c>
      <c r="BK122" s="711">
        <v>0</v>
      </c>
      <c r="BL122" s="711">
        <v>0</v>
      </c>
      <c r="BM122" s="629">
        <f t="shared" ref="BM122:BM127" si="241">BH122+BK122-BL122</f>
        <v>0</v>
      </c>
      <c r="BN122" s="630">
        <f t="shared" ref="BN122:BN127" si="242">BJ122-BM122</f>
        <v>0</v>
      </c>
      <c r="BO122" s="627">
        <f t="shared" ref="BO122:BO127" si="243">BJ122</f>
        <v>0</v>
      </c>
      <c r="BP122" s="629">
        <f t="shared" ref="BP122:BQ127" si="244">BM122</f>
        <v>0</v>
      </c>
      <c r="BQ122" s="629">
        <f t="shared" si="244"/>
        <v>0</v>
      </c>
      <c r="BR122" s="715">
        <v>0</v>
      </c>
      <c r="BS122" s="598"/>
      <c r="BT122" s="616">
        <f t="shared" ref="BT122:BT127" si="245">BP122+BQ122</f>
        <v>0</v>
      </c>
      <c r="BU122" s="624"/>
      <c r="BV122" s="598"/>
      <c r="BW122" s="598"/>
    </row>
    <row r="123" spans="1:75" hidden="1" x14ac:dyDescent="0.25">
      <c r="A123" s="673" t="s">
        <v>31</v>
      </c>
      <c r="B123" s="674"/>
      <c r="C123" s="675"/>
      <c r="D123" s="625">
        <v>0</v>
      </c>
      <c r="E123" s="625">
        <v>0</v>
      </c>
      <c r="F123" s="626">
        <f t="shared" si="218"/>
        <v>0</v>
      </c>
      <c r="G123" s="627">
        <f>MOV_REESTRUTURAÇÃO_CJ_E_FC!$F86</f>
        <v>0</v>
      </c>
      <c r="H123" s="711">
        <v>0</v>
      </c>
      <c r="I123" s="711">
        <v>0</v>
      </c>
      <c r="J123" s="629">
        <f t="shared" si="219"/>
        <v>0</v>
      </c>
      <c r="K123" s="630">
        <f t="shared" si="220"/>
        <v>0</v>
      </c>
      <c r="L123" s="627">
        <f>MOV_REESTRUTURAÇÃO_CJ_E_FC!$I86</f>
        <v>0</v>
      </c>
      <c r="M123" s="711">
        <v>0</v>
      </c>
      <c r="N123" s="711">
        <v>0</v>
      </c>
      <c r="O123" s="629">
        <f t="shared" si="221"/>
        <v>0</v>
      </c>
      <c r="P123" s="630">
        <f t="shared" si="222"/>
        <v>0</v>
      </c>
      <c r="Q123" s="627">
        <f>MOV_REESTRUTURAÇÃO_CJ_E_FC!$L86</f>
        <v>0</v>
      </c>
      <c r="R123" s="711">
        <v>0</v>
      </c>
      <c r="S123" s="711">
        <v>0</v>
      </c>
      <c r="T123" s="629">
        <f t="shared" si="223"/>
        <v>0</v>
      </c>
      <c r="U123" s="630">
        <f t="shared" si="224"/>
        <v>0</v>
      </c>
      <c r="V123" s="627">
        <f>MOV_REESTRUTURAÇÃO_CJ_E_FC!$O86</f>
        <v>0</v>
      </c>
      <c r="W123" s="711">
        <v>0</v>
      </c>
      <c r="X123" s="711">
        <v>0</v>
      </c>
      <c r="Y123" s="629">
        <f t="shared" si="225"/>
        <v>0</v>
      </c>
      <c r="Z123" s="630">
        <f t="shared" si="226"/>
        <v>0</v>
      </c>
      <c r="AA123" s="627">
        <f>MOV_REESTRUTURAÇÃO_CJ_E_FC!$R86</f>
        <v>0</v>
      </c>
      <c r="AB123" s="711">
        <v>0</v>
      </c>
      <c r="AC123" s="711">
        <v>0</v>
      </c>
      <c r="AD123" s="629">
        <f t="shared" si="227"/>
        <v>0</v>
      </c>
      <c r="AE123" s="630">
        <f t="shared" si="228"/>
        <v>0</v>
      </c>
      <c r="AF123" s="627">
        <f>MOV_REESTRUTURAÇÃO_CJ_E_FC!$U86</f>
        <v>0</v>
      </c>
      <c r="AG123" s="711">
        <v>0</v>
      </c>
      <c r="AH123" s="711">
        <v>0</v>
      </c>
      <c r="AI123" s="629">
        <f t="shared" si="229"/>
        <v>0</v>
      </c>
      <c r="AJ123" s="630">
        <f t="shared" si="230"/>
        <v>0</v>
      </c>
      <c r="AK123" s="627">
        <f>MOV_REESTRUTURAÇÃO_CJ_E_FC!$X86</f>
        <v>0</v>
      </c>
      <c r="AL123" s="711">
        <v>0</v>
      </c>
      <c r="AM123" s="711">
        <v>0</v>
      </c>
      <c r="AN123" s="629">
        <f t="shared" si="231"/>
        <v>0</v>
      </c>
      <c r="AO123" s="630">
        <f t="shared" si="232"/>
        <v>0</v>
      </c>
      <c r="AP123" s="627">
        <f>MOV_REESTRUTURAÇÃO_CJ_E_FC!$AA86</f>
        <v>0</v>
      </c>
      <c r="AQ123" s="711">
        <v>0</v>
      </c>
      <c r="AR123" s="711">
        <v>0</v>
      </c>
      <c r="AS123" s="629">
        <f t="shared" si="233"/>
        <v>0</v>
      </c>
      <c r="AT123" s="630">
        <f t="shared" si="234"/>
        <v>0</v>
      </c>
      <c r="AU123" s="627">
        <f>MOV_REESTRUTURAÇÃO_CJ_E_FC!$AD86</f>
        <v>0</v>
      </c>
      <c r="AV123" s="711">
        <v>0</v>
      </c>
      <c r="AW123" s="711">
        <v>0</v>
      </c>
      <c r="AX123" s="629">
        <f t="shared" si="235"/>
        <v>0</v>
      </c>
      <c r="AY123" s="630">
        <f t="shared" si="236"/>
        <v>0</v>
      </c>
      <c r="AZ123" s="627">
        <f>MOV_REESTRUTURAÇÃO_CJ_E_FC!$AG86</f>
        <v>0</v>
      </c>
      <c r="BA123" s="711">
        <v>0</v>
      </c>
      <c r="BB123" s="711">
        <v>0</v>
      </c>
      <c r="BC123" s="629">
        <f t="shared" si="237"/>
        <v>0</v>
      </c>
      <c r="BD123" s="630">
        <f t="shared" si="238"/>
        <v>0</v>
      </c>
      <c r="BE123" s="627">
        <f>MOV_REESTRUTURAÇÃO_CJ_E_FC!$AJ86</f>
        <v>0</v>
      </c>
      <c r="BF123" s="711">
        <v>0</v>
      </c>
      <c r="BG123" s="711">
        <v>0</v>
      </c>
      <c r="BH123" s="629">
        <f t="shared" si="239"/>
        <v>0</v>
      </c>
      <c r="BI123" s="630">
        <f t="shared" si="240"/>
        <v>0</v>
      </c>
      <c r="BJ123" s="627">
        <f>MOV_REESTRUTURAÇÃO_CJ_E_FC!$AM86</f>
        <v>0</v>
      </c>
      <c r="BK123" s="711">
        <v>0</v>
      </c>
      <c r="BL123" s="711">
        <v>0</v>
      </c>
      <c r="BM123" s="629">
        <f t="shared" si="241"/>
        <v>0</v>
      </c>
      <c r="BN123" s="630">
        <f t="shared" si="242"/>
        <v>0</v>
      </c>
      <c r="BO123" s="627">
        <f t="shared" si="243"/>
        <v>0</v>
      </c>
      <c r="BP123" s="629">
        <f t="shared" si="244"/>
        <v>0</v>
      </c>
      <c r="BQ123" s="629">
        <f t="shared" si="244"/>
        <v>0</v>
      </c>
      <c r="BR123" s="645">
        <v>0</v>
      </c>
      <c r="BS123" s="598"/>
      <c r="BT123" s="616">
        <f t="shared" si="245"/>
        <v>0</v>
      </c>
      <c r="BU123" s="624"/>
      <c r="BV123" s="598"/>
      <c r="BW123" s="598"/>
    </row>
    <row r="124" spans="1:75" hidden="1" x14ac:dyDescent="0.25">
      <c r="A124" s="673" t="s">
        <v>32</v>
      </c>
      <c r="B124" s="674"/>
      <c r="C124" s="675"/>
      <c r="D124" s="625">
        <v>0</v>
      </c>
      <c r="E124" s="625">
        <v>0</v>
      </c>
      <c r="F124" s="626">
        <f t="shared" si="218"/>
        <v>0</v>
      </c>
      <c r="G124" s="627">
        <f>MOV_REESTRUTURAÇÃO_CJ_E_FC!$F87</f>
        <v>0</v>
      </c>
      <c r="H124" s="711">
        <v>0</v>
      </c>
      <c r="I124" s="711">
        <v>0</v>
      </c>
      <c r="J124" s="629">
        <f t="shared" si="219"/>
        <v>0</v>
      </c>
      <c r="K124" s="630">
        <f t="shared" si="220"/>
        <v>0</v>
      </c>
      <c r="L124" s="627">
        <f>MOV_REESTRUTURAÇÃO_CJ_E_FC!$I87</f>
        <v>0</v>
      </c>
      <c r="M124" s="711">
        <v>0</v>
      </c>
      <c r="N124" s="711">
        <v>0</v>
      </c>
      <c r="O124" s="629">
        <f t="shared" si="221"/>
        <v>0</v>
      </c>
      <c r="P124" s="630">
        <f t="shared" si="222"/>
        <v>0</v>
      </c>
      <c r="Q124" s="627">
        <f>MOV_REESTRUTURAÇÃO_CJ_E_FC!$L87</f>
        <v>0</v>
      </c>
      <c r="R124" s="711">
        <v>0</v>
      </c>
      <c r="S124" s="711">
        <v>0</v>
      </c>
      <c r="T124" s="629">
        <f t="shared" si="223"/>
        <v>0</v>
      </c>
      <c r="U124" s="630">
        <f t="shared" si="224"/>
        <v>0</v>
      </c>
      <c r="V124" s="627">
        <f>MOV_REESTRUTURAÇÃO_CJ_E_FC!$O87</f>
        <v>0</v>
      </c>
      <c r="W124" s="711">
        <v>0</v>
      </c>
      <c r="X124" s="711">
        <v>0</v>
      </c>
      <c r="Y124" s="629">
        <f t="shared" si="225"/>
        <v>0</v>
      </c>
      <c r="Z124" s="630">
        <f t="shared" si="226"/>
        <v>0</v>
      </c>
      <c r="AA124" s="627">
        <f>MOV_REESTRUTURAÇÃO_CJ_E_FC!$R87</f>
        <v>0</v>
      </c>
      <c r="AB124" s="711">
        <v>0</v>
      </c>
      <c r="AC124" s="711">
        <v>0</v>
      </c>
      <c r="AD124" s="629">
        <f t="shared" si="227"/>
        <v>0</v>
      </c>
      <c r="AE124" s="630">
        <f t="shared" si="228"/>
        <v>0</v>
      </c>
      <c r="AF124" s="627">
        <f>MOV_REESTRUTURAÇÃO_CJ_E_FC!$U87</f>
        <v>0</v>
      </c>
      <c r="AG124" s="711">
        <v>0</v>
      </c>
      <c r="AH124" s="711">
        <v>0</v>
      </c>
      <c r="AI124" s="629">
        <f t="shared" si="229"/>
        <v>0</v>
      </c>
      <c r="AJ124" s="630">
        <f t="shared" si="230"/>
        <v>0</v>
      </c>
      <c r="AK124" s="627">
        <f>MOV_REESTRUTURAÇÃO_CJ_E_FC!$X87</f>
        <v>0</v>
      </c>
      <c r="AL124" s="711">
        <v>0</v>
      </c>
      <c r="AM124" s="711">
        <v>0</v>
      </c>
      <c r="AN124" s="629">
        <f t="shared" si="231"/>
        <v>0</v>
      </c>
      <c r="AO124" s="630">
        <f t="shared" si="232"/>
        <v>0</v>
      </c>
      <c r="AP124" s="627">
        <f>MOV_REESTRUTURAÇÃO_CJ_E_FC!$AA87</f>
        <v>0</v>
      </c>
      <c r="AQ124" s="711">
        <v>0</v>
      </c>
      <c r="AR124" s="711">
        <v>0</v>
      </c>
      <c r="AS124" s="629">
        <f t="shared" si="233"/>
        <v>0</v>
      </c>
      <c r="AT124" s="630">
        <f t="shared" si="234"/>
        <v>0</v>
      </c>
      <c r="AU124" s="627">
        <f>MOV_REESTRUTURAÇÃO_CJ_E_FC!$AD87</f>
        <v>0</v>
      </c>
      <c r="AV124" s="711">
        <v>0</v>
      </c>
      <c r="AW124" s="711">
        <v>0</v>
      </c>
      <c r="AX124" s="629">
        <f t="shared" si="235"/>
        <v>0</v>
      </c>
      <c r="AY124" s="630">
        <f t="shared" si="236"/>
        <v>0</v>
      </c>
      <c r="AZ124" s="627">
        <f>MOV_REESTRUTURAÇÃO_CJ_E_FC!$AG87</f>
        <v>0</v>
      </c>
      <c r="BA124" s="711">
        <v>0</v>
      </c>
      <c r="BB124" s="711">
        <v>0</v>
      </c>
      <c r="BC124" s="629">
        <f t="shared" si="237"/>
        <v>0</v>
      </c>
      <c r="BD124" s="630">
        <f t="shared" si="238"/>
        <v>0</v>
      </c>
      <c r="BE124" s="627">
        <f>MOV_REESTRUTURAÇÃO_CJ_E_FC!$AJ87</f>
        <v>0</v>
      </c>
      <c r="BF124" s="711">
        <v>0</v>
      </c>
      <c r="BG124" s="711">
        <v>0</v>
      </c>
      <c r="BH124" s="629">
        <f t="shared" si="239"/>
        <v>0</v>
      </c>
      <c r="BI124" s="630">
        <f t="shared" si="240"/>
        <v>0</v>
      </c>
      <c r="BJ124" s="627">
        <f>MOV_REESTRUTURAÇÃO_CJ_E_FC!$AM87</f>
        <v>0</v>
      </c>
      <c r="BK124" s="711">
        <v>0</v>
      </c>
      <c r="BL124" s="711">
        <v>0</v>
      </c>
      <c r="BM124" s="629">
        <f t="shared" si="241"/>
        <v>0</v>
      </c>
      <c r="BN124" s="630">
        <f t="shared" si="242"/>
        <v>0</v>
      </c>
      <c r="BO124" s="627">
        <f t="shared" si="243"/>
        <v>0</v>
      </c>
      <c r="BP124" s="629">
        <f t="shared" si="244"/>
        <v>0</v>
      </c>
      <c r="BQ124" s="629">
        <f t="shared" si="244"/>
        <v>0</v>
      </c>
      <c r="BR124" s="645">
        <v>0</v>
      </c>
      <c r="BS124" s="598"/>
      <c r="BT124" s="616">
        <f t="shared" si="245"/>
        <v>0</v>
      </c>
      <c r="BU124" s="624"/>
      <c r="BV124" s="598"/>
      <c r="BW124" s="598"/>
    </row>
    <row r="125" spans="1:75" hidden="1" x14ac:dyDescent="0.25">
      <c r="A125" s="673" t="s">
        <v>33</v>
      </c>
      <c r="B125" s="674"/>
      <c r="C125" s="675"/>
      <c r="D125" s="625">
        <v>0</v>
      </c>
      <c r="E125" s="625">
        <v>0</v>
      </c>
      <c r="F125" s="626">
        <f t="shared" si="218"/>
        <v>0</v>
      </c>
      <c r="G125" s="627">
        <f>MOV_REESTRUTURAÇÃO_CJ_E_FC!$F88</f>
        <v>0</v>
      </c>
      <c r="H125" s="711">
        <v>0</v>
      </c>
      <c r="I125" s="711">
        <v>0</v>
      </c>
      <c r="J125" s="629">
        <f t="shared" si="219"/>
        <v>0</v>
      </c>
      <c r="K125" s="630">
        <f t="shared" si="220"/>
        <v>0</v>
      </c>
      <c r="L125" s="627">
        <f>MOV_REESTRUTURAÇÃO_CJ_E_FC!$I88</f>
        <v>0</v>
      </c>
      <c r="M125" s="711">
        <v>0</v>
      </c>
      <c r="N125" s="711">
        <v>0</v>
      </c>
      <c r="O125" s="629">
        <f t="shared" si="221"/>
        <v>0</v>
      </c>
      <c r="P125" s="630">
        <f t="shared" si="222"/>
        <v>0</v>
      </c>
      <c r="Q125" s="627">
        <f>MOV_REESTRUTURAÇÃO_CJ_E_FC!$L88</f>
        <v>0</v>
      </c>
      <c r="R125" s="711">
        <v>0</v>
      </c>
      <c r="S125" s="711">
        <v>0</v>
      </c>
      <c r="T125" s="629">
        <f t="shared" si="223"/>
        <v>0</v>
      </c>
      <c r="U125" s="630">
        <f t="shared" si="224"/>
        <v>0</v>
      </c>
      <c r="V125" s="627">
        <f>MOV_REESTRUTURAÇÃO_CJ_E_FC!$O88</f>
        <v>0</v>
      </c>
      <c r="W125" s="711">
        <v>0</v>
      </c>
      <c r="X125" s="711">
        <v>0</v>
      </c>
      <c r="Y125" s="629">
        <f t="shared" si="225"/>
        <v>0</v>
      </c>
      <c r="Z125" s="630">
        <f t="shared" si="226"/>
        <v>0</v>
      </c>
      <c r="AA125" s="627">
        <f>MOV_REESTRUTURAÇÃO_CJ_E_FC!$R88</f>
        <v>0</v>
      </c>
      <c r="AB125" s="711">
        <v>0</v>
      </c>
      <c r="AC125" s="711">
        <v>0</v>
      </c>
      <c r="AD125" s="629">
        <f t="shared" si="227"/>
        <v>0</v>
      </c>
      <c r="AE125" s="630">
        <f t="shared" si="228"/>
        <v>0</v>
      </c>
      <c r="AF125" s="627">
        <f>MOV_REESTRUTURAÇÃO_CJ_E_FC!$U88</f>
        <v>0</v>
      </c>
      <c r="AG125" s="711">
        <v>0</v>
      </c>
      <c r="AH125" s="711">
        <v>0</v>
      </c>
      <c r="AI125" s="629">
        <f t="shared" si="229"/>
        <v>0</v>
      </c>
      <c r="AJ125" s="630">
        <f t="shared" si="230"/>
        <v>0</v>
      </c>
      <c r="AK125" s="627">
        <f>MOV_REESTRUTURAÇÃO_CJ_E_FC!$X88</f>
        <v>0</v>
      </c>
      <c r="AL125" s="711">
        <v>0</v>
      </c>
      <c r="AM125" s="711">
        <v>0</v>
      </c>
      <c r="AN125" s="629">
        <f t="shared" si="231"/>
        <v>0</v>
      </c>
      <c r="AO125" s="630">
        <f t="shared" si="232"/>
        <v>0</v>
      </c>
      <c r="AP125" s="627">
        <f>MOV_REESTRUTURAÇÃO_CJ_E_FC!$AA88</f>
        <v>0</v>
      </c>
      <c r="AQ125" s="711">
        <v>0</v>
      </c>
      <c r="AR125" s="711">
        <v>0</v>
      </c>
      <c r="AS125" s="629">
        <f t="shared" si="233"/>
        <v>0</v>
      </c>
      <c r="AT125" s="630">
        <f t="shared" si="234"/>
        <v>0</v>
      </c>
      <c r="AU125" s="627">
        <f>MOV_REESTRUTURAÇÃO_CJ_E_FC!$AD88</f>
        <v>0</v>
      </c>
      <c r="AV125" s="711">
        <v>0</v>
      </c>
      <c r="AW125" s="711">
        <v>0</v>
      </c>
      <c r="AX125" s="629">
        <f t="shared" si="235"/>
        <v>0</v>
      </c>
      <c r="AY125" s="630">
        <f t="shared" si="236"/>
        <v>0</v>
      </c>
      <c r="AZ125" s="627">
        <f>MOV_REESTRUTURAÇÃO_CJ_E_FC!$AG88</f>
        <v>0</v>
      </c>
      <c r="BA125" s="711">
        <v>0</v>
      </c>
      <c r="BB125" s="711">
        <v>0</v>
      </c>
      <c r="BC125" s="629">
        <f t="shared" si="237"/>
        <v>0</v>
      </c>
      <c r="BD125" s="630">
        <f t="shared" si="238"/>
        <v>0</v>
      </c>
      <c r="BE125" s="627">
        <f>MOV_REESTRUTURAÇÃO_CJ_E_FC!$AJ88</f>
        <v>0</v>
      </c>
      <c r="BF125" s="711">
        <v>0</v>
      </c>
      <c r="BG125" s="711">
        <v>0</v>
      </c>
      <c r="BH125" s="629">
        <f t="shared" si="239"/>
        <v>0</v>
      </c>
      <c r="BI125" s="630">
        <f t="shared" si="240"/>
        <v>0</v>
      </c>
      <c r="BJ125" s="627">
        <f>MOV_REESTRUTURAÇÃO_CJ_E_FC!$AM88</f>
        <v>0</v>
      </c>
      <c r="BK125" s="711">
        <v>0</v>
      </c>
      <c r="BL125" s="711">
        <v>0</v>
      </c>
      <c r="BM125" s="629">
        <f t="shared" si="241"/>
        <v>0</v>
      </c>
      <c r="BN125" s="630">
        <f t="shared" si="242"/>
        <v>0</v>
      </c>
      <c r="BO125" s="627">
        <f t="shared" si="243"/>
        <v>0</v>
      </c>
      <c r="BP125" s="629">
        <f t="shared" si="244"/>
        <v>0</v>
      </c>
      <c r="BQ125" s="629">
        <f t="shared" si="244"/>
        <v>0</v>
      </c>
      <c r="BR125" s="645">
        <v>0</v>
      </c>
      <c r="BS125" s="598"/>
      <c r="BT125" s="616">
        <f t="shared" si="245"/>
        <v>0</v>
      </c>
      <c r="BU125" s="624"/>
      <c r="BV125" s="598"/>
      <c r="BW125" s="598"/>
    </row>
    <row r="126" spans="1:75" hidden="1" x14ac:dyDescent="0.25">
      <c r="A126" s="673" t="s">
        <v>34</v>
      </c>
      <c r="B126" s="674"/>
      <c r="C126" s="675"/>
      <c r="D126" s="625">
        <v>0</v>
      </c>
      <c r="E126" s="625">
        <v>0</v>
      </c>
      <c r="F126" s="626">
        <f t="shared" si="218"/>
        <v>0</v>
      </c>
      <c r="G126" s="627">
        <f>MOV_REESTRUTURAÇÃO_CJ_E_FC!$F89</f>
        <v>0</v>
      </c>
      <c r="H126" s="711">
        <v>0</v>
      </c>
      <c r="I126" s="711">
        <v>0</v>
      </c>
      <c r="J126" s="629">
        <f t="shared" si="219"/>
        <v>0</v>
      </c>
      <c r="K126" s="630">
        <f t="shared" si="220"/>
        <v>0</v>
      </c>
      <c r="L126" s="627">
        <f>MOV_REESTRUTURAÇÃO_CJ_E_FC!$I89</f>
        <v>0</v>
      </c>
      <c r="M126" s="711">
        <v>0</v>
      </c>
      <c r="N126" s="711">
        <v>0</v>
      </c>
      <c r="O126" s="629">
        <f t="shared" si="221"/>
        <v>0</v>
      </c>
      <c r="P126" s="630">
        <f t="shared" si="222"/>
        <v>0</v>
      </c>
      <c r="Q126" s="627">
        <f>MOV_REESTRUTURAÇÃO_CJ_E_FC!$L89</f>
        <v>0</v>
      </c>
      <c r="R126" s="711">
        <v>0</v>
      </c>
      <c r="S126" s="711">
        <v>0</v>
      </c>
      <c r="T126" s="629">
        <f t="shared" si="223"/>
        <v>0</v>
      </c>
      <c r="U126" s="630">
        <f t="shared" si="224"/>
        <v>0</v>
      </c>
      <c r="V126" s="627">
        <f>MOV_REESTRUTURAÇÃO_CJ_E_FC!$O89</f>
        <v>0</v>
      </c>
      <c r="W126" s="711">
        <v>0</v>
      </c>
      <c r="X126" s="711">
        <v>0</v>
      </c>
      <c r="Y126" s="629">
        <f t="shared" si="225"/>
        <v>0</v>
      </c>
      <c r="Z126" s="630">
        <f t="shared" si="226"/>
        <v>0</v>
      </c>
      <c r="AA126" s="627">
        <f>MOV_REESTRUTURAÇÃO_CJ_E_FC!$R89</f>
        <v>0</v>
      </c>
      <c r="AB126" s="711">
        <v>0</v>
      </c>
      <c r="AC126" s="711">
        <v>0</v>
      </c>
      <c r="AD126" s="629">
        <f t="shared" si="227"/>
        <v>0</v>
      </c>
      <c r="AE126" s="630">
        <f t="shared" si="228"/>
        <v>0</v>
      </c>
      <c r="AF126" s="627">
        <f>MOV_REESTRUTURAÇÃO_CJ_E_FC!$U89</f>
        <v>0</v>
      </c>
      <c r="AG126" s="711">
        <v>0</v>
      </c>
      <c r="AH126" s="711">
        <v>0</v>
      </c>
      <c r="AI126" s="629">
        <f t="shared" si="229"/>
        <v>0</v>
      </c>
      <c r="AJ126" s="630">
        <f t="shared" si="230"/>
        <v>0</v>
      </c>
      <c r="AK126" s="627">
        <f>MOV_REESTRUTURAÇÃO_CJ_E_FC!$X89</f>
        <v>0</v>
      </c>
      <c r="AL126" s="711">
        <v>0</v>
      </c>
      <c r="AM126" s="711">
        <v>0</v>
      </c>
      <c r="AN126" s="629">
        <f t="shared" si="231"/>
        <v>0</v>
      </c>
      <c r="AO126" s="630">
        <f t="shared" si="232"/>
        <v>0</v>
      </c>
      <c r="AP126" s="627">
        <f>MOV_REESTRUTURAÇÃO_CJ_E_FC!$AA89</f>
        <v>0</v>
      </c>
      <c r="AQ126" s="711">
        <v>0</v>
      </c>
      <c r="AR126" s="711">
        <v>0</v>
      </c>
      <c r="AS126" s="629">
        <f t="shared" si="233"/>
        <v>0</v>
      </c>
      <c r="AT126" s="630">
        <f t="shared" si="234"/>
        <v>0</v>
      </c>
      <c r="AU126" s="627">
        <f>MOV_REESTRUTURAÇÃO_CJ_E_FC!$AD89</f>
        <v>0</v>
      </c>
      <c r="AV126" s="711">
        <v>0</v>
      </c>
      <c r="AW126" s="711">
        <v>0</v>
      </c>
      <c r="AX126" s="629">
        <f t="shared" si="235"/>
        <v>0</v>
      </c>
      <c r="AY126" s="630">
        <f t="shared" si="236"/>
        <v>0</v>
      </c>
      <c r="AZ126" s="627">
        <f>MOV_REESTRUTURAÇÃO_CJ_E_FC!$AG89</f>
        <v>0</v>
      </c>
      <c r="BA126" s="711">
        <v>0</v>
      </c>
      <c r="BB126" s="711">
        <v>0</v>
      </c>
      <c r="BC126" s="629">
        <f t="shared" si="237"/>
        <v>0</v>
      </c>
      <c r="BD126" s="630">
        <f t="shared" si="238"/>
        <v>0</v>
      </c>
      <c r="BE126" s="627">
        <f>MOV_REESTRUTURAÇÃO_CJ_E_FC!$AJ89</f>
        <v>0</v>
      </c>
      <c r="BF126" s="711">
        <v>0</v>
      </c>
      <c r="BG126" s="711">
        <v>0</v>
      </c>
      <c r="BH126" s="629">
        <f t="shared" si="239"/>
        <v>0</v>
      </c>
      <c r="BI126" s="630">
        <f t="shared" si="240"/>
        <v>0</v>
      </c>
      <c r="BJ126" s="627">
        <f>MOV_REESTRUTURAÇÃO_CJ_E_FC!$AM89</f>
        <v>0</v>
      </c>
      <c r="BK126" s="711">
        <v>0</v>
      </c>
      <c r="BL126" s="711">
        <v>0</v>
      </c>
      <c r="BM126" s="629">
        <f t="shared" si="241"/>
        <v>0</v>
      </c>
      <c r="BN126" s="630">
        <f t="shared" si="242"/>
        <v>0</v>
      </c>
      <c r="BO126" s="627">
        <f t="shared" si="243"/>
        <v>0</v>
      </c>
      <c r="BP126" s="629">
        <f t="shared" si="244"/>
        <v>0</v>
      </c>
      <c r="BQ126" s="629">
        <f t="shared" si="244"/>
        <v>0</v>
      </c>
      <c r="BR126" s="645">
        <v>0</v>
      </c>
      <c r="BS126" s="598"/>
      <c r="BT126" s="616">
        <f t="shared" si="245"/>
        <v>0</v>
      </c>
      <c r="BU126" s="624"/>
      <c r="BV126" s="598"/>
      <c r="BW126" s="598"/>
    </row>
    <row r="127" spans="1:75" hidden="1" x14ac:dyDescent="0.25">
      <c r="A127" s="683" t="s">
        <v>35</v>
      </c>
      <c r="B127" s="684"/>
      <c r="C127" s="685"/>
      <c r="D127" s="704">
        <v>0</v>
      </c>
      <c r="E127" s="704">
        <v>0</v>
      </c>
      <c r="F127" s="705">
        <f t="shared" si="218"/>
        <v>0</v>
      </c>
      <c r="G127" s="631">
        <f>MOV_REESTRUTURAÇÃO_CJ_E_FC!$F90</f>
        <v>0</v>
      </c>
      <c r="H127" s="711">
        <v>0</v>
      </c>
      <c r="I127" s="711">
        <v>0</v>
      </c>
      <c r="J127" s="706">
        <f t="shared" si="219"/>
        <v>0</v>
      </c>
      <c r="K127" s="707">
        <f t="shared" si="220"/>
        <v>0</v>
      </c>
      <c r="L127" s="631">
        <f>MOV_REESTRUTURAÇÃO_CJ_E_FC!$I90</f>
        <v>0</v>
      </c>
      <c r="M127" s="711">
        <v>0</v>
      </c>
      <c r="N127" s="711">
        <v>0</v>
      </c>
      <c r="O127" s="706">
        <f t="shared" si="221"/>
        <v>0</v>
      </c>
      <c r="P127" s="707">
        <f t="shared" si="222"/>
        <v>0</v>
      </c>
      <c r="Q127" s="631">
        <f>MOV_REESTRUTURAÇÃO_CJ_E_FC!$L90</f>
        <v>0</v>
      </c>
      <c r="R127" s="711">
        <v>0</v>
      </c>
      <c r="S127" s="711">
        <v>0</v>
      </c>
      <c r="T127" s="706">
        <f t="shared" si="223"/>
        <v>0</v>
      </c>
      <c r="U127" s="707">
        <f t="shared" si="224"/>
        <v>0</v>
      </c>
      <c r="V127" s="631">
        <f>MOV_REESTRUTURAÇÃO_CJ_E_FC!$O90</f>
        <v>0</v>
      </c>
      <c r="W127" s="711">
        <v>0</v>
      </c>
      <c r="X127" s="711">
        <v>0</v>
      </c>
      <c r="Y127" s="706">
        <f t="shared" si="225"/>
        <v>0</v>
      </c>
      <c r="Z127" s="707">
        <f t="shared" si="226"/>
        <v>0</v>
      </c>
      <c r="AA127" s="631">
        <f>MOV_REESTRUTURAÇÃO_CJ_E_FC!$R90</f>
        <v>0</v>
      </c>
      <c r="AB127" s="711">
        <v>0</v>
      </c>
      <c r="AC127" s="711">
        <v>0</v>
      </c>
      <c r="AD127" s="706">
        <f t="shared" si="227"/>
        <v>0</v>
      </c>
      <c r="AE127" s="707">
        <f t="shared" si="228"/>
        <v>0</v>
      </c>
      <c r="AF127" s="631">
        <f>MOV_REESTRUTURAÇÃO_CJ_E_FC!$U90</f>
        <v>0</v>
      </c>
      <c r="AG127" s="711">
        <v>0</v>
      </c>
      <c r="AH127" s="711">
        <v>0</v>
      </c>
      <c r="AI127" s="706">
        <f t="shared" si="229"/>
        <v>0</v>
      </c>
      <c r="AJ127" s="707">
        <f t="shared" si="230"/>
        <v>0</v>
      </c>
      <c r="AK127" s="631">
        <f>MOV_REESTRUTURAÇÃO_CJ_E_FC!$X90</f>
        <v>0</v>
      </c>
      <c r="AL127" s="711">
        <v>0</v>
      </c>
      <c r="AM127" s="711">
        <v>0</v>
      </c>
      <c r="AN127" s="706">
        <f t="shared" si="231"/>
        <v>0</v>
      </c>
      <c r="AO127" s="707">
        <f t="shared" si="232"/>
        <v>0</v>
      </c>
      <c r="AP127" s="631">
        <f>MOV_REESTRUTURAÇÃO_CJ_E_FC!$AA90</f>
        <v>0</v>
      </c>
      <c r="AQ127" s="711">
        <v>0</v>
      </c>
      <c r="AR127" s="711">
        <v>0</v>
      </c>
      <c r="AS127" s="706">
        <f t="shared" si="233"/>
        <v>0</v>
      </c>
      <c r="AT127" s="707">
        <f t="shared" si="234"/>
        <v>0</v>
      </c>
      <c r="AU127" s="631">
        <f>MOV_REESTRUTURAÇÃO_CJ_E_FC!$AD90</f>
        <v>0</v>
      </c>
      <c r="AV127" s="711">
        <v>0</v>
      </c>
      <c r="AW127" s="711">
        <v>0</v>
      </c>
      <c r="AX127" s="706">
        <f t="shared" si="235"/>
        <v>0</v>
      </c>
      <c r="AY127" s="707">
        <f t="shared" si="236"/>
        <v>0</v>
      </c>
      <c r="AZ127" s="631">
        <f>MOV_REESTRUTURAÇÃO_CJ_E_FC!$AG90</f>
        <v>0</v>
      </c>
      <c r="BA127" s="711">
        <v>0</v>
      </c>
      <c r="BB127" s="711">
        <v>0</v>
      </c>
      <c r="BC127" s="706">
        <f t="shared" si="237"/>
        <v>0</v>
      </c>
      <c r="BD127" s="707">
        <f t="shared" si="238"/>
        <v>0</v>
      </c>
      <c r="BE127" s="631">
        <f>MOV_REESTRUTURAÇÃO_CJ_E_FC!$AJ90</f>
        <v>0</v>
      </c>
      <c r="BF127" s="711">
        <v>0</v>
      </c>
      <c r="BG127" s="711">
        <v>0</v>
      </c>
      <c r="BH127" s="706">
        <f t="shared" si="239"/>
        <v>0</v>
      </c>
      <c r="BI127" s="707">
        <f t="shared" si="240"/>
        <v>0</v>
      </c>
      <c r="BJ127" s="631">
        <f>MOV_REESTRUTURAÇÃO_CJ_E_FC!$AM90</f>
        <v>0</v>
      </c>
      <c r="BK127" s="711">
        <v>0</v>
      </c>
      <c r="BL127" s="711">
        <v>0</v>
      </c>
      <c r="BM127" s="706">
        <f t="shared" si="241"/>
        <v>0</v>
      </c>
      <c r="BN127" s="707">
        <f t="shared" si="242"/>
        <v>0</v>
      </c>
      <c r="BO127" s="631">
        <f t="shared" si="243"/>
        <v>0</v>
      </c>
      <c r="BP127" s="706">
        <f t="shared" si="244"/>
        <v>0</v>
      </c>
      <c r="BQ127" s="706">
        <f t="shared" si="244"/>
        <v>0</v>
      </c>
      <c r="BR127" s="716">
        <v>0</v>
      </c>
      <c r="BS127" s="598"/>
      <c r="BT127" s="616">
        <f t="shared" si="245"/>
        <v>0</v>
      </c>
      <c r="BU127" s="624"/>
      <c r="BV127" s="598"/>
      <c r="BW127" s="598"/>
    </row>
    <row r="128" spans="1:75" hidden="1" x14ac:dyDescent="0.25">
      <c r="A128" s="642" t="s">
        <v>50</v>
      </c>
      <c r="B128" s="643"/>
      <c r="C128" s="661"/>
      <c r="D128" s="640">
        <f t="shared" ref="D128:AI128" si="246">SUM(D122:D127)</f>
        <v>0</v>
      </c>
      <c r="E128" s="640">
        <f t="shared" si="246"/>
        <v>0</v>
      </c>
      <c r="F128" s="640">
        <f t="shared" si="246"/>
        <v>0</v>
      </c>
      <c r="G128" s="640">
        <f t="shared" si="246"/>
        <v>0</v>
      </c>
      <c r="H128" s="640">
        <f t="shared" si="246"/>
        <v>0</v>
      </c>
      <c r="I128" s="640">
        <f t="shared" si="246"/>
        <v>0</v>
      </c>
      <c r="J128" s="640">
        <f t="shared" si="246"/>
        <v>0</v>
      </c>
      <c r="K128" s="640">
        <f t="shared" si="246"/>
        <v>0</v>
      </c>
      <c r="L128" s="640">
        <f t="shared" si="246"/>
        <v>0</v>
      </c>
      <c r="M128" s="640">
        <f t="shared" si="246"/>
        <v>0</v>
      </c>
      <c r="N128" s="640">
        <f t="shared" si="246"/>
        <v>0</v>
      </c>
      <c r="O128" s="640">
        <f t="shared" si="246"/>
        <v>0</v>
      </c>
      <c r="P128" s="640">
        <f t="shared" si="246"/>
        <v>0</v>
      </c>
      <c r="Q128" s="640">
        <f t="shared" si="246"/>
        <v>0</v>
      </c>
      <c r="R128" s="640">
        <f t="shared" si="246"/>
        <v>0</v>
      </c>
      <c r="S128" s="640">
        <f t="shared" si="246"/>
        <v>0</v>
      </c>
      <c r="T128" s="640">
        <f t="shared" si="246"/>
        <v>0</v>
      </c>
      <c r="U128" s="640">
        <f t="shared" si="246"/>
        <v>0</v>
      </c>
      <c r="V128" s="640">
        <f t="shared" si="246"/>
        <v>0</v>
      </c>
      <c r="W128" s="640">
        <f t="shared" si="246"/>
        <v>0</v>
      </c>
      <c r="X128" s="640">
        <f t="shared" si="246"/>
        <v>0</v>
      </c>
      <c r="Y128" s="640">
        <f t="shared" si="246"/>
        <v>0</v>
      </c>
      <c r="Z128" s="640">
        <f t="shared" si="246"/>
        <v>0</v>
      </c>
      <c r="AA128" s="640">
        <f t="shared" si="246"/>
        <v>0</v>
      </c>
      <c r="AB128" s="640">
        <f t="shared" si="246"/>
        <v>0</v>
      </c>
      <c r="AC128" s="640">
        <f t="shared" si="246"/>
        <v>0</v>
      </c>
      <c r="AD128" s="640">
        <f t="shared" si="246"/>
        <v>0</v>
      </c>
      <c r="AE128" s="640">
        <f t="shared" si="246"/>
        <v>0</v>
      </c>
      <c r="AF128" s="640">
        <f t="shared" si="246"/>
        <v>0</v>
      </c>
      <c r="AG128" s="640">
        <f t="shared" si="246"/>
        <v>0</v>
      </c>
      <c r="AH128" s="640">
        <f t="shared" si="246"/>
        <v>0</v>
      </c>
      <c r="AI128" s="640">
        <f t="shared" si="246"/>
        <v>0</v>
      </c>
      <c r="AJ128" s="640">
        <f t="shared" ref="AJ128:BO128" si="247">SUM(AJ122:AJ127)</f>
        <v>0</v>
      </c>
      <c r="AK128" s="640">
        <f t="shared" si="247"/>
        <v>0</v>
      </c>
      <c r="AL128" s="640">
        <f t="shared" si="247"/>
        <v>0</v>
      </c>
      <c r="AM128" s="640">
        <f t="shared" si="247"/>
        <v>0</v>
      </c>
      <c r="AN128" s="640">
        <f t="shared" si="247"/>
        <v>0</v>
      </c>
      <c r="AO128" s="640">
        <f t="shared" si="247"/>
        <v>0</v>
      </c>
      <c r="AP128" s="640">
        <f t="shared" si="247"/>
        <v>0</v>
      </c>
      <c r="AQ128" s="640">
        <f t="shared" si="247"/>
        <v>0</v>
      </c>
      <c r="AR128" s="640">
        <f t="shared" si="247"/>
        <v>0</v>
      </c>
      <c r="AS128" s="640">
        <f t="shared" si="247"/>
        <v>0</v>
      </c>
      <c r="AT128" s="640">
        <f t="shared" si="247"/>
        <v>0</v>
      </c>
      <c r="AU128" s="640">
        <f t="shared" si="247"/>
        <v>0</v>
      </c>
      <c r="AV128" s="640">
        <f t="shared" si="247"/>
        <v>0</v>
      </c>
      <c r="AW128" s="640">
        <f t="shared" si="247"/>
        <v>0</v>
      </c>
      <c r="AX128" s="640">
        <f t="shared" si="247"/>
        <v>0</v>
      </c>
      <c r="AY128" s="640">
        <f t="shared" si="247"/>
        <v>0</v>
      </c>
      <c r="AZ128" s="640">
        <f t="shared" si="247"/>
        <v>0</v>
      </c>
      <c r="BA128" s="640">
        <f t="shared" si="247"/>
        <v>0</v>
      </c>
      <c r="BB128" s="640">
        <f t="shared" si="247"/>
        <v>0</v>
      </c>
      <c r="BC128" s="640">
        <f t="shared" si="247"/>
        <v>0</v>
      </c>
      <c r="BD128" s="640">
        <f t="shared" si="247"/>
        <v>0</v>
      </c>
      <c r="BE128" s="640">
        <f t="shared" si="247"/>
        <v>0</v>
      </c>
      <c r="BF128" s="640">
        <f t="shared" si="247"/>
        <v>0</v>
      </c>
      <c r="BG128" s="640">
        <f t="shared" si="247"/>
        <v>0</v>
      </c>
      <c r="BH128" s="640">
        <f t="shared" si="247"/>
        <v>0</v>
      </c>
      <c r="BI128" s="640">
        <f t="shared" si="247"/>
        <v>0</v>
      </c>
      <c r="BJ128" s="640">
        <f t="shared" si="247"/>
        <v>0</v>
      </c>
      <c r="BK128" s="640">
        <f t="shared" si="247"/>
        <v>0</v>
      </c>
      <c r="BL128" s="640">
        <f t="shared" si="247"/>
        <v>0</v>
      </c>
      <c r="BM128" s="640">
        <f t="shared" si="247"/>
        <v>0</v>
      </c>
      <c r="BN128" s="640">
        <f t="shared" si="247"/>
        <v>0</v>
      </c>
      <c r="BO128" s="640">
        <f t="shared" si="247"/>
        <v>0</v>
      </c>
      <c r="BP128" s="640">
        <f t="shared" ref="BP128:CU128" si="248">SUM(BP122:BP127)</f>
        <v>0</v>
      </c>
      <c r="BQ128" s="640">
        <f t="shared" si="248"/>
        <v>0</v>
      </c>
      <c r="BR128" s="641">
        <f t="shared" si="248"/>
        <v>0</v>
      </c>
      <c r="BS128" s="598"/>
      <c r="BT128" s="616">
        <f>SUM(BT122:BT127)</f>
        <v>0</v>
      </c>
      <c r="BU128" s="624"/>
      <c r="BV128" s="598"/>
      <c r="BW128" s="598"/>
    </row>
    <row r="129" spans="1:75" hidden="1" x14ac:dyDescent="0.25">
      <c r="A129" s="642" t="s">
        <v>261</v>
      </c>
      <c r="B129" s="643"/>
      <c r="C129" s="661"/>
      <c r="D129" s="640">
        <f t="shared" ref="D129:AI129" si="249">D121+D128</f>
        <v>0</v>
      </c>
      <c r="E129" s="640">
        <f t="shared" si="249"/>
        <v>0</v>
      </c>
      <c r="F129" s="640">
        <f t="shared" si="249"/>
        <v>0</v>
      </c>
      <c r="G129" s="640">
        <f t="shared" si="249"/>
        <v>0</v>
      </c>
      <c r="H129" s="640">
        <f t="shared" si="249"/>
        <v>0</v>
      </c>
      <c r="I129" s="640">
        <f t="shared" si="249"/>
        <v>0</v>
      </c>
      <c r="J129" s="640">
        <f t="shared" si="249"/>
        <v>0</v>
      </c>
      <c r="K129" s="640">
        <f t="shared" si="249"/>
        <v>0</v>
      </c>
      <c r="L129" s="640">
        <f t="shared" si="249"/>
        <v>0</v>
      </c>
      <c r="M129" s="640">
        <f t="shared" si="249"/>
        <v>0</v>
      </c>
      <c r="N129" s="640">
        <f t="shared" si="249"/>
        <v>0</v>
      </c>
      <c r="O129" s="640">
        <f t="shared" si="249"/>
        <v>0</v>
      </c>
      <c r="P129" s="640">
        <f t="shared" si="249"/>
        <v>0</v>
      </c>
      <c r="Q129" s="640">
        <f t="shared" si="249"/>
        <v>0</v>
      </c>
      <c r="R129" s="640">
        <f t="shared" si="249"/>
        <v>0</v>
      </c>
      <c r="S129" s="640">
        <f t="shared" si="249"/>
        <v>0</v>
      </c>
      <c r="T129" s="640">
        <f t="shared" si="249"/>
        <v>0</v>
      </c>
      <c r="U129" s="640">
        <f t="shared" si="249"/>
        <v>0</v>
      </c>
      <c r="V129" s="640">
        <f t="shared" si="249"/>
        <v>0</v>
      </c>
      <c r="W129" s="640">
        <f t="shared" si="249"/>
        <v>0</v>
      </c>
      <c r="X129" s="640">
        <f t="shared" si="249"/>
        <v>0</v>
      </c>
      <c r="Y129" s="640">
        <f t="shared" si="249"/>
        <v>0</v>
      </c>
      <c r="Z129" s="640">
        <f t="shared" si="249"/>
        <v>0</v>
      </c>
      <c r="AA129" s="640">
        <f t="shared" si="249"/>
        <v>0</v>
      </c>
      <c r="AB129" s="640">
        <f t="shared" si="249"/>
        <v>0</v>
      </c>
      <c r="AC129" s="640">
        <f t="shared" si="249"/>
        <v>0</v>
      </c>
      <c r="AD129" s="640">
        <f t="shared" si="249"/>
        <v>0</v>
      </c>
      <c r="AE129" s="640">
        <f t="shared" si="249"/>
        <v>0</v>
      </c>
      <c r="AF129" s="640">
        <f t="shared" si="249"/>
        <v>0</v>
      </c>
      <c r="AG129" s="640">
        <f t="shared" si="249"/>
        <v>0</v>
      </c>
      <c r="AH129" s="640">
        <f t="shared" si="249"/>
        <v>0</v>
      </c>
      <c r="AI129" s="640">
        <f t="shared" si="249"/>
        <v>0</v>
      </c>
      <c r="AJ129" s="640">
        <f t="shared" ref="AJ129:BO129" si="250">AJ121+AJ128</f>
        <v>0</v>
      </c>
      <c r="AK129" s="640">
        <f t="shared" si="250"/>
        <v>0</v>
      </c>
      <c r="AL129" s="640">
        <f t="shared" si="250"/>
        <v>0</v>
      </c>
      <c r="AM129" s="640">
        <f t="shared" si="250"/>
        <v>0</v>
      </c>
      <c r="AN129" s="640">
        <f t="shared" si="250"/>
        <v>0</v>
      </c>
      <c r="AO129" s="640">
        <f t="shared" si="250"/>
        <v>0</v>
      </c>
      <c r="AP129" s="640">
        <f t="shared" si="250"/>
        <v>0</v>
      </c>
      <c r="AQ129" s="640">
        <f t="shared" si="250"/>
        <v>0</v>
      </c>
      <c r="AR129" s="640">
        <f t="shared" si="250"/>
        <v>0</v>
      </c>
      <c r="AS129" s="640">
        <f t="shared" si="250"/>
        <v>0</v>
      </c>
      <c r="AT129" s="640">
        <f t="shared" si="250"/>
        <v>0</v>
      </c>
      <c r="AU129" s="640">
        <f t="shared" si="250"/>
        <v>0</v>
      </c>
      <c r="AV129" s="640">
        <f t="shared" si="250"/>
        <v>0</v>
      </c>
      <c r="AW129" s="640">
        <f t="shared" si="250"/>
        <v>0</v>
      </c>
      <c r="AX129" s="640">
        <f t="shared" si="250"/>
        <v>0</v>
      </c>
      <c r="AY129" s="640">
        <f t="shared" si="250"/>
        <v>0</v>
      </c>
      <c r="AZ129" s="640">
        <f t="shared" si="250"/>
        <v>0</v>
      </c>
      <c r="BA129" s="640">
        <f t="shared" si="250"/>
        <v>0</v>
      </c>
      <c r="BB129" s="640">
        <f t="shared" si="250"/>
        <v>0</v>
      </c>
      <c r="BC129" s="640">
        <f t="shared" si="250"/>
        <v>0</v>
      </c>
      <c r="BD129" s="640">
        <f t="shared" si="250"/>
        <v>0</v>
      </c>
      <c r="BE129" s="640">
        <f t="shared" si="250"/>
        <v>0</v>
      </c>
      <c r="BF129" s="640">
        <f t="shared" si="250"/>
        <v>0</v>
      </c>
      <c r="BG129" s="640">
        <f t="shared" si="250"/>
        <v>0</v>
      </c>
      <c r="BH129" s="640">
        <f t="shared" si="250"/>
        <v>0</v>
      </c>
      <c r="BI129" s="640">
        <f t="shared" si="250"/>
        <v>0</v>
      </c>
      <c r="BJ129" s="640">
        <f t="shared" si="250"/>
        <v>0</v>
      </c>
      <c r="BK129" s="640">
        <f t="shared" si="250"/>
        <v>0</v>
      </c>
      <c r="BL129" s="640">
        <f t="shared" si="250"/>
        <v>0</v>
      </c>
      <c r="BM129" s="640">
        <f t="shared" si="250"/>
        <v>0</v>
      </c>
      <c r="BN129" s="640">
        <f t="shared" si="250"/>
        <v>0</v>
      </c>
      <c r="BO129" s="640">
        <f t="shared" si="250"/>
        <v>0</v>
      </c>
      <c r="BP129" s="640">
        <f t="shared" ref="BP129:CU129" si="251">BP121+BP128</f>
        <v>0</v>
      </c>
      <c r="BQ129" s="640">
        <f t="shared" si="251"/>
        <v>0</v>
      </c>
      <c r="BR129" s="641">
        <f t="shared" si="251"/>
        <v>0</v>
      </c>
      <c r="BS129" s="598"/>
      <c r="BT129" s="616">
        <f>BT121+BT128</f>
        <v>0</v>
      </c>
      <c r="BU129" s="624"/>
      <c r="BV129" s="598"/>
      <c r="BW129" s="598"/>
    </row>
    <row r="130" spans="1:75" hidden="1" x14ac:dyDescent="0.25">
      <c r="A130" s="42030" t="s">
        <v>262</v>
      </c>
      <c r="B130" s="41991"/>
      <c r="C130" s="41992"/>
      <c r="D130" s="640">
        <f t="shared" ref="D130:AI130" si="252">D59+D73+D87+D101+D115+D129</f>
        <v>744</v>
      </c>
      <c r="E130" s="640">
        <f t="shared" si="252"/>
        <v>728</v>
      </c>
      <c r="F130" s="640">
        <f t="shared" si="252"/>
        <v>16</v>
      </c>
      <c r="G130" s="640">
        <f t="shared" si="252"/>
        <v>744</v>
      </c>
      <c r="H130" s="640">
        <f t="shared" si="252"/>
        <v>19</v>
      </c>
      <c r="I130" s="640">
        <f t="shared" si="252"/>
        <v>17</v>
      </c>
      <c r="J130" s="640">
        <f t="shared" si="252"/>
        <v>730</v>
      </c>
      <c r="K130" s="640">
        <f t="shared" si="252"/>
        <v>14</v>
      </c>
      <c r="L130" s="640">
        <f t="shared" si="252"/>
        <v>744</v>
      </c>
      <c r="M130" s="640">
        <f t="shared" si="252"/>
        <v>10</v>
      </c>
      <c r="N130" s="640">
        <f t="shared" si="252"/>
        <v>11</v>
      </c>
      <c r="O130" s="640">
        <f t="shared" si="252"/>
        <v>729</v>
      </c>
      <c r="P130" s="640">
        <f t="shared" si="252"/>
        <v>15</v>
      </c>
      <c r="Q130" s="640">
        <f t="shared" si="252"/>
        <v>744</v>
      </c>
      <c r="R130" s="640">
        <f t="shared" si="252"/>
        <v>23</v>
      </c>
      <c r="S130" s="640">
        <f t="shared" si="252"/>
        <v>20</v>
      </c>
      <c r="T130" s="640">
        <f t="shared" si="252"/>
        <v>732</v>
      </c>
      <c r="U130" s="640">
        <f t="shared" si="252"/>
        <v>12</v>
      </c>
      <c r="V130" s="640">
        <f t="shared" si="252"/>
        <v>744</v>
      </c>
      <c r="W130" s="640">
        <f t="shared" si="252"/>
        <v>12</v>
      </c>
      <c r="X130" s="640">
        <f t="shared" si="252"/>
        <v>10</v>
      </c>
      <c r="Y130" s="640">
        <f t="shared" si="252"/>
        <v>734</v>
      </c>
      <c r="Z130" s="640">
        <f t="shared" si="252"/>
        <v>10</v>
      </c>
      <c r="AA130" s="640">
        <f t="shared" si="252"/>
        <v>744</v>
      </c>
      <c r="AB130" s="640">
        <f t="shared" si="252"/>
        <v>49</v>
      </c>
      <c r="AC130" s="640">
        <f t="shared" si="252"/>
        <v>54</v>
      </c>
      <c r="AD130" s="640">
        <f t="shared" si="252"/>
        <v>729</v>
      </c>
      <c r="AE130" s="640">
        <f t="shared" si="252"/>
        <v>15</v>
      </c>
      <c r="AF130" s="640">
        <f t="shared" si="252"/>
        <v>744</v>
      </c>
      <c r="AG130" s="640">
        <f t="shared" si="252"/>
        <v>12</v>
      </c>
      <c r="AH130" s="640">
        <f t="shared" si="252"/>
        <v>12</v>
      </c>
      <c r="AI130" s="640">
        <f t="shared" si="252"/>
        <v>729</v>
      </c>
      <c r="AJ130" s="640">
        <f t="shared" ref="AJ130:BO130" si="253">AJ59+AJ73+AJ87+AJ101+AJ115+AJ129</f>
        <v>15</v>
      </c>
      <c r="AK130" s="640">
        <f t="shared" si="253"/>
        <v>744</v>
      </c>
      <c r="AL130" s="640">
        <f t="shared" si="253"/>
        <v>15</v>
      </c>
      <c r="AM130" s="640">
        <f t="shared" si="253"/>
        <v>15</v>
      </c>
      <c r="AN130" s="640">
        <f t="shared" si="253"/>
        <v>729</v>
      </c>
      <c r="AO130" s="640">
        <f t="shared" si="253"/>
        <v>15</v>
      </c>
      <c r="AP130" s="640">
        <f t="shared" si="253"/>
        <v>744</v>
      </c>
      <c r="AQ130" s="640">
        <f t="shared" si="253"/>
        <v>18</v>
      </c>
      <c r="AR130" s="640">
        <f t="shared" si="253"/>
        <v>18</v>
      </c>
      <c r="AS130" s="640">
        <f t="shared" si="253"/>
        <v>729</v>
      </c>
      <c r="AT130" s="640">
        <f t="shared" si="253"/>
        <v>15</v>
      </c>
      <c r="AU130" s="640">
        <f t="shared" si="253"/>
        <v>744</v>
      </c>
      <c r="AV130" s="640">
        <f t="shared" si="253"/>
        <v>0</v>
      </c>
      <c r="AW130" s="640">
        <f t="shared" si="253"/>
        <v>0</v>
      </c>
      <c r="AX130" s="640">
        <f t="shared" si="253"/>
        <v>729</v>
      </c>
      <c r="AY130" s="640">
        <f t="shared" si="253"/>
        <v>15</v>
      </c>
      <c r="AZ130" s="640">
        <f t="shared" si="253"/>
        <v>744</v>
      </c>
      <c r="BA130" s="640">
        <f t="shared" si="253"/>
        <v>0</v>
      </c>
      <c r="BB130" s="640">
        <f t="shared" si="253"/>
        <v>0</v>
      </c>
      <c r="BC130" s="640">
        <f t="shared" si="253"/>
        <v>729</v>
      </c>
      <c r="BD130" s="640">
        <f t="shared" si="253"/>
        <v>15</v>
      </c>
      <c r="BE130" s="640">
        <f t="shared" si="253"/>
        <v>744</v>
      </c>
      <c r="BF130" s="640">
        <f t="shared" si="253"/>
        <v>0</v>
      </c>
      <c r="BG130" s="640">
        <f t="shared" si="253"/>
        <v>0</v>
      </c>
      <c r="BH130" s="640">
        <f t="shared" si="253"/>
        <v>729</v>
      </c>
      <c r="BI130" s="640">
        <f t="shared" si="253"/>
        <v>15</v>
      </c>
      <c r="BJ130" s="640">
        <f t="shared" si="253"/>
        <v>744</v>
      </c>
      <c r="BK130" s="640">
        <f t="shared" si="253"/>
        <v>0</v>
      </c>
      <c r="BL130" s="640">
        <f t="shared" si="253"/>
        <v>0</v>
      </c>
      <c r="BM130" s="640">
        <f t="shared" si="253"/>
        <v>729</v>
      </c>
      <c r="BN130" s="640">
        <f t="shared" si="253"/>
        <v>15</v>
      </c>
      <c r="BO130" s="640">
        <f t="shared" si="253"/>
        <v>744</v>
      </c>
      <c r="BP130" s="640">
        <f t="shared" ref="BP130:CU130" si="254">BP59+BP73+BP87+BP101+BP115+BP129</f>
        <v>729</v>
      </c>
      <c r="BQ130" s="640">
        <f t="shared" si="254"/>
        <v>15</v>
      </c>
      <c r="BR130" s="641">
        <f t="shared" si="254"/>
        <v>0</v>
      </c>
      <c r="BS130" s="598"/>
      <c r="BT130" s="616">
        <f>BT59+BT73+BT87+BT101+BT115+BT129</f>
        <v>744</v>
      </c>
      <c r="BU130" s="624"/>
      <c r="BV130" s="598"/>
      <c r="BW130" s="598"/>
    </row>
    <row r="131" spans="1:75" ht="24.75" customHeight="1" x14ac:dyDescent="0.25">
      <c r="A131" s="42030" t="s">
        <v>263</v>
      </c>
      <c r="B131" s="41991"/>
      <c r="C131" s="41992"/>
      <c r="D131" s="640">
        <f t="shared" ref="D131:AI131" si="255">D45+D59</f>
        <v>1641</v>
      </c>
      <c r="E131" s="640">
        <f t="shared" si="255"/>
        <v>1602</v>
      </c>
      <c r="F131" s="640">
        <f t="shared" si="255"/>
        <v>39</v>
      </c>
      <c r="G131" s="640">
        <f t="shared" si="255"/>
        <v>1641</v>
      </c>
      <c r="H131" s="640">
        <f t="shared" si="255"/>
        <v>29</v>
      </c>
      <c r="I131" s="640">
        <f t="shared" si="255"/>
        <v>18</v>
      </c>
      <c r="J131" s="640">
        <f t="shared" si="255"/>
        <v>1613</v>
      </c>
      <c r="K131" s="640">
        <f t="shared" si="255"/>
        <v>28</v>
      </c>
      <c r="L131" s="640">
        <f t="shared" si="255"/>
        <v>1641</v>
      </c>
      <c r="M131" s="640">
        <f t="shared" si="255"/>
        <v>10</v>
      </c>
      <c r="N131" s="640">
        <f t="shared" si="255"/>
        <v>11</v>
      </c>
      <c r="O131" s="640">
        <f t="shared" si="255"/>
        <v>1612</v>
      </c>
      <c r="P131" s="640">
        <f t="shared" si="255"/>
        <v>29</v>
      </c>
      <c r="Q131" s="640">
        <f t="shared" si="255"/>
        <v>1641</v>
      </c>
      <c r="R131" s="640">
        <f t="shared" si="255"/>
        <v>23</v>
      </c>
      <c r="S131" s="640">
        <f t="shared" si="255"/>
        <v>22</v>
      </c>
      <c r="T131" s="640">
        <f t="shared" si="255"/>
        <v>1613</v>
      </c>
      <c r="U131" s="640">
        <f t="shared" si="255"/>
        <v>28</v>
      </c>
      <c r="V131" s="640">
        <f t="shared" si="255"/>
        <v>1641</v>
      </c>
      <c r="W131" s="640">
        <f t="shared" si="255"/>
        <v>14</v>
      </c>
      <c r="X131" s="640">
        <f t="shared" si="255"/>
        <v>10</v>
      </c>
      <c r="Y131" s="640">
        <f t="shared" si="255"/>
        <v>1617</v>
      </c>
      <c r="Z131" s="640">
        <f t="shared" si="255"/>
        <v>24</v>
      </c>
      <c r="AA131" s="640">
        <f t="shared" si="255"/>
        <v>1641</v>
      </c>
      <c r="AB131" s="640">
        <f t="shared" si="255"/>
        <v>50</v>
      </c>
      <c r="AC131" s="640">
        <f t="shared" si="255"/>
        <v>55</v>
      </c>
      <c r="AD131" s="640">
        <f t="shared" si="255"/>
        <v>1612</v>
      </c>
      <c r="AE131" s="640">
        <f t="shared" si="255"/>
        <v>29</v>
      </c>
      <c r="AF131" s="640">
        <f t="shared" si="255"/>
        <v>1641</v>
      </c>
      <c r="AG131" s="640">
        <f t="shared" si="255"/>
        <v>13</v>
      </c>
      <c r="AH131" s="640">
        <f t="shared" si="255"/>
        <v>13</v>
      </c>
      <c r="AI131" s="640">
        <f t="shared" si="255"/>
        <v>1612</v>
      </c>
      <c r="AJ131" s="640">
        <f t="shared" ref="AJ131:BR131" si="256">AJ45+AJ59</f>
        <v>29</v>
      </c>
      <c r="AK131" s="640">
        <f t="shared" si="256"/>
        <v>1641</v>
      </c>
      <c r="AL131" s="640">
        <f t="shared" si="256"/>
        <v>17</v>
      </c>
      <c r="AM131" s="640">
        <f t="shared" si="256"/>
        <v>15</v>
      </c>
      <c r="AN131" s="640">
        <f t="shared" si="256"/>
        <v>1614</v>
      </c>
      <c r="AO131" s="640">
        <f t="shared" si="256"/>
        <v>27</v>
      </c>
      <c r="AP131" s="640">
        <f t="shared" si="256"/>
        <v>1641</v>
      </c>
      <c r="AQ131" s="640">
        <f t="shared" si="256"/>
        <v>20</v>
      </c>
      <c r="AR131" s="640">
        <f t="shared" si="256"/>
        <v>19</v>
      </c>
      <c r="AS131" s="640">
        <f t="shared" si="256"/>
        <v>1615</v>
      </c>
      <c r="AT131" s="640">
        <f t="shared" si="256"/>
        <v>26</v>
      </c>
      <c r="AU131" s="640">
        <f t="shared" si="256"/>
        <v>1641</v>
      </c>
      <c r="AV131" s="640">
        <f t="shared" si="256"/>
        <v>0</v>
      </c>
      <c r="AW131" s="640">
        <f t="shared" si="256"/>
        <v>0</v>
      </c>
      <c r="AX131" s="640">
        <f t="shared" si="256"/>
        <v>1615</v>
      </c>
      <c r="AY131" s="640">
        <f t="shared" si="256"/>
        <v>26</v>
      </c>
      <c r="AZ131" s="640">
        <f t="shared" si="256"/>
        <v>1641</v>
      </c>
      <c r="BA131" s="640">
        <f t="shared" si="256"/>
        <v>0</v>
      </c>
      <c r="BB131" s="640">
        <f t="shared" si="256"/>
        <v>0</v>
      </c>
      <c r="BC131" s="640">
        <f t="shared" si="256"/>
        <v>1615</v>
      </c>
      <c r="BD131" s="640">
        <f t="shared" si="256"/>
        <v>26</v>
      </c>
      <c r="BE131" s="640">
        <f t="shared" si="256"/>
        <v>1641</v>
      </c>
      <c r="BF131" s="640">
        <f t="shared" si="256"/>
        <v>0</v>
      </c>
      <c r="BG131" s="640">
        <f t="shared" si="256"/>
        <v>0</v>
      </c>
      <c r="BH131" s="640">
        <f t="shared" si="256"/>
        <v>1615</v>
      </c>
      <c r="BI131" s="640">
        <f t="shared" si="256"/>
        <v>26</v>
      </c>
      <c r="BJ131" s="640">
        <f t="shared" si="256"/>
        <v>1641</v>
      </c>
      <c r="BK131" s="640">
        <f t="shared" si="256"/>
        <v>0</v>
      </c>
      <c r="BL131" s="640">
        <f t="shared" si="256"/>
        <v>0</v>
      </c>
      <c r="BM131" s="640">
        <f t="shared" si="256"/>
        <v>1615</v>
      </c>
      <c r="BN131" s="640">
        <f t="shared" si="256"/>
        <v>26</v>
      </c>
      <c r="BO131" s="640">
        <f t="shared" si="256"/>
        <v>1641</v>
      </c>
      <c r="BP131" s="640">
        <f t="shared" si="256"/>
        <v>1615</v>
      </c>
      <c r="BQ131" s="640">
        <f t="shared" si="256"/>
        <v>26</v>
      </c>
      <c r="BR131" s="640">
        <f t="shared" si="256"/>
        <v>0</v>
      </c>
      <c r="BS131" s="598"/>
      <c r="BT131" s="616">
        <f>BT45+BT130</f>
        <v>1641</v>
      </c>
      <c r="BU131" s="624"/>
      <c r="BV131" s="598"/>
      <c r="BW131" s="598"/>
    </row>
    <row r="132" spans="1:75" ht="14.25" customHeight="1" x14ac:dyDescent="0.25">
      <c r="A132" s="717"/>
      <c r="B132" s="718"/>
      <c r="C132" s="718"/>
      <c r="D132" s="718"/>
      <c r="E132" s="718"/>
      <c r="F132" s="718"/>
      <c r="G132" s="718"/>
      <c r="H132" s="718"/>
      <c r="I132" s="718"/>
      <c r="J132" s="718"/>
      <c r="K132" s="718"/>
      <c r="L132" s="718"/>
      <c r="M132" s="718"/>
      <c r="N132" s="718"/>
      <c r="O132" s="718"/>
      <c r="P132" s="718"/>
      <c r="Q132" s="718"/>
      <c r="R132" s="718"/>
      <c r="S132" s="718"/>
      <c r="T132" s="718"/>
      <c r="U132" s="718"/>
      <c r="V132" s="718"/>
      <c r="W132" s="718"/>
      <c r="X132" s="718"/>
      <c r="Y132" s="718"/>
      <c r="Z132" s="718"/>
      <c r="AA132" s="718"/>
      <c r="AB132" s="718"/>
      <c r="AC132" s="718"/>
      <c r="AD132" s="718"/>
      <c r="AE132" s="718"/>
      <c r="AF132" s="718"/>
      <c r="AG132" s="718"/>
      <c r="AH132" s="718"/>
      <c r="AI132" s="718"/>
      <c r="AJ132" s="718"/>
      <c r="AK132" s="718"/>
      <c r="AL132" s="718"/>
      <c r="AM132" s="718"/>
      <c r="AN132" s="718"/>
      <c r="AO132" s="718"/>
      <c r="AP132" s="718"/>
      <c r="AQ132" s="718"/>
      <c r="AR132" s="718"/>
      <c r="AS132" s="718"/>
      <c r="AT132" s="718"/>
      <c r="AU132" s="718"/>
      <c r="AV132" s="718"/>
      <c r="AW132" s="718"/>
      <c r="AX132" s="718"/>
      <c r="AY132" s="718"/>
      <c r="AZ132" s="718"/>
      <c r="BA132" s="718"/>
      <c r="BB132" s="718"/>
      <c r="BC132" s="718"/>
      <c r="BD132" s="718"/>
      <c r="BE132" s="718"/>
      <c r="BF132" s="718"/>
      <c r="BG132" s="718"/>
      <c r="BH132" s="718"/>
      <c r="BI132" s="718"/>
      <c r="BJ132" s="718"/>
      <c r="BK132" s="718"/>
      <c r="BL132" s="718"/>
      <c r="BM132" s="718"/>
      <c r="BN132" s="718"/>
      <c r="BO132" s="718"/>
      <c r="BP132" s="718"/>
      <c r="BQ132" s="718"/>
      <c r="BR132" s="718"/>
      <c r="BS132" s="598"/>
      <c r="BT132" s="600"/>
      <c r="BU132" s="624"/>
      <c r="BV132" s="598"/>
      <c r="BW132" s="598"/>
    </row>
    <row r="133" spans="1:75" ht="34.5" customHeight="1" x14ac:dyDescent="0.25">
      <c r="A133" s="719" t="s">
        <v>264</v>
      </c>
      <c r="B133" s="720"/>
      <c r="C133" s="720"/>
      <c r="D133" s="720"/>
      <c r="E133" s="720"/>
      <c r="F133" s="720"/>
      <c r="G133" s="720"/>
      <c r="H133" s="720"/>
      <c r="I133" s="720"/>
      <c r="J133" s="720"/>
      <c r="K133" s="720"/>
      <c r="L133" s="720"/>
      <c r="M133" s="720"/>
      <c r="N133" s="720"/>
      <c r="O133" s="720"/>
      <c r="P133" s="720"/>
      <c r="Q133" s="720"/>
      <c r="R133" s="720"/>
      <c r="S133" s="720"/>
      <c r="T133" s="720"/>
      <c r="U133" s="720"/>
      <c r="V133" s="720"/>
      <c r="W133" s="720"/>
      <c r="X133" s="720"/>
      <c r="Y133" s="720"/>
      <c r="Z133" s="720"/>
      <c r="AA133" s="720"/>
      <c r="AB133" s="720"/>
      <c r="AC133" s="720"/>
      <c r="AD133" s="720"/>
      <c r="AE133" s="720"/>
      <c r="AF133" s="720"/>
      <c r="AG133" s="720"/>
      <c r="AH133" s="720"/>
      <c r="AI133" s="720"/>
      <c r="AJ133" s="720"/>
      <c r="AK133" s="720"/>
      <c r="AL133" s="720"/>
      <c r="AM133" s="720"/>
      <c r="AN133" s="720"/>
      <c r="AO133" s="720"/>
      <c r="AP133" s="720"/>
      <c r="AQ133" s="720"/>
      <c r="AR133" s="720"/>
      <c r="AS133" s="720"/>
      <c r="AT133" s="720"/>
      <c r="AU133" s="720"/>
      <c r="AV133" s="720"/>
      <c r="AW133" s="720"/>
      <c r="AX133" s="720"/>
      <c r="AY133" s="720"/>
      <c r="AZ133" s="720"/>
      <c r="BA133" s="720"/>
      <c r="BB133" s="720"/>
      <c r="BC133" s="720"/>
      <c r="BD133" s="720"/>
      <c r="BE133" s="720"/>
      <c r="BF133" s="720"/>
      <c r="BG133" s="720"/>
      <c r="BH133" s="720"/>
      <c r="BI133" s="720"/>
      <c r="BJ133" s="720"/>
      <c r="BK133" s="720"/>
      <c r="BL133" s="720"/>
      <c r="BM133" s="720"/>
      <c r="BN133" s="720"/>
      <c r="BO133" s="720"/>
      <c r="BP133" s="720"/>
      <c r="BQ133" s="720"/>
      <c r="BR133" s="720"/>
      <c r="BS133" s="613"/>
      <c r="BT133" s="600"/>
      <c r="BU133" s="624"/>
      <c r="BV133" s="598"/>
      <c r="BW133" s="598"/>
    </row>
    <row r="134" spans="1:75" ht="39.75" customHeight="1" x14ac:dyDescent="0.25">
      <c r="A134" s="41930" t="s">
        <v>265</v>
      </c>
      <c r="B134" s="42024"/>
      <c r="C134" s="41928"/>
      <c r="D134" s="42020" t="s">
        <v>218</v>
      </c>
      <c r="E134" s="42021"/>
      <c r="F134" s="42022"/>
      <c r="G134" s="42014" t="s">
        <v>219</v>
      </c>
      <c r="H134" s="42015"/>
      <c r="I134" s="42015"/>
      <c r="J134" s="42015"/>
      <c r="K134" s="42016"/>
      <c r="L134" s="42014" t="s">
        <v>220</v>
      </c>
      <c r="M134" s="42015"/>
      <c r="N134" s="42015"/>
      <c r="O134" s="42015"/>
      <c r="P134" s="42016"/>
      <c r="Q134" s="42014" t="s">
        <v>221</v>
      </c>
      <c r="R134" s="42015"/>
      <c r="S134" s="42015"/>
      <c r="T134" s="42015"/>
      <c r="U134" s="42016"/>
      <c r="V134" s="42014" t="s">
        <v>222</v>
      </c>
      <c r="W134" s="42015"/>
      <c r="X134" s="42015"/>
      <c r="Y134" s="42015"/>
      <c r="Z134" s="42016"/>
      <c r="AA134" s="42014" t="s">
        <v>223</v>
      </c>
      <c r="AB134" s="42015"/>
      <c r="AC134" s="42015"/>
      <c r="AD134" s="42015"/>
      <c r="AE134" s="42016"/>
      <c r="AF134" s="42014" t="s">
        <v>224</v>
      </c>
      <c r="AG134" s="42015"/>
      <c r="AH134" s="42015"/>
      <c r="AI134" s="42015"/>
      <c r="AJ134" s="42016"/>
      <c r="AK134" s="42014" t="s">
        <v>225</v>
      </c>
      <c r="AL134" s="42015"/>
      <c r="AM134" s="42015"/>
      <c r="AN134" s="42015"/>
      <c r="AO134" s="42016"/>
      <c r="AP134" s="42014" t="s">
        <v>226</v>
      </c>
      <c r="AQ134" s="42015"/>
      <c r="AR134" s="42015"/>
      <c r="AS134" s="42015"/>
      <c r="AT134" s="42016"/>
      <c r="AU134" s="42014" t="s">
        <v>227</v>
      </c>
      <c r="AV134" s="42015"/>
      <c r="AW134" s="42015"/>
      <c r="AX134" s="42015"/>
      <c r="AY134" s="42016"/>
      <c r="AZ134" s="42014" t="s">
        <v>228</v>
      </c>
      <c r="BA134" s="42015"/>
      <c r="BB134" s="42015"/>
      <c r="BC134" s="42015"/>
      <c r="BD134" s="42016"/>
      <c r="BE134" s="42014" t="s">
        <v>229</v>
      </c>
      <c r="BF134" s="42015"/>
      <c r="BG134" s="42015"/>
      <c r="BH134" s="42015"/>
      <c r="BI134" s="42016"/>
      <c r="BJ134" s="42014" t="s">
        <v>230</v>
      </c>
      <c r="BK134" s="42015"/>
      <c r="BL134" s="42015"/>
      <c r="BM134" s="42015"/>
      <c r="BN134" s="42016"/>
      <c r="BO134" s="42020" t="s">
        <v>231</v>
      </c>
      <c r="BP134" s="42021"/>
      <c r="BQ134" s="42022"/>
      <c r="BR134" s="41930" t="s">
        <v>266</v>
      </c>
      <c r="BS134" s="598"/>
      <c r="BT134" s="721" t="s">
        <v>233</v>
      </c>
      <c r="BU134" s="624"/>
      <c r="BV134" s="598"/>
      <c r="BW134" s="598"/>
    </row>
    <row r="135" spans="1:75" ht="24.75" customHeight="1" x14ac:dyDescent="0.25">
      <c r="A135" s="42052"/>
      <c r="B135" s="42053"/>
      <c r="C135" s="42054"/>
      <c r="D135" s="41896" t="s">
        <v>234</v>
      </c>
      <c r="E135" s="41896" t="s">
        <v>235</v>
      </c>
      <c r="F135" s="41896" t="s">
        <v>236</v>
      </c>
      <c r="G135" s="41925" t="s">
        <v>237</v>
      </c>
      <c r="H135" s="42078" t="s">
        <v>56</v>
      </c>
      <c r="I135" s="42078" t="s">
        <v>57</v>
      </c>
      <c r="J135" s="42078" t="s">
        <v>267</v>
      </c>
      <c r="K135" s="42078" t="s">
        <v>236</v>
      </c>
      <c r="L135" s="41925" t="s">
        <v>237</v>
      </c>
      <c r="M135" s="42078" t="s">
        <v>56</v>
      </c>
      <c r="N135" s="42078" t="s">
        <v>57</v>
      </c>
      <c r="O135" s="42078" t="s">
        <v>267</v>
      </c>
      <c r="P135" s="42078" t="s">
        <v>236</v>
      </c>
      <c r="Q135" s="41925" t="s">
        <v>237</v>
      </c>
      <c r="R135" s="42078" t="s">
        <v>56</v>
      </c>
      <c r="S135" s="42078" t="s">
        <v>57</v>
      </c>
      <c r="T135" s="42078" t="s">
        <v>267</v>
      </c>
      <c r="U135" s="42078" t="s">
        <v>236</v>
      </c>
      <c r="V135" s="41925" t="s">
        <v>237</v>
      </c>
      <c r="W135" s="42078" t="s">
        <v>56</v>
      </c>
      <c r="X135" s="42078" t="s">
        <v>57</v>
      </c>
      <c r="Y135" s="42078" t="s">
        <v>267</v>
      </c>
      <c r="Z135" s="42078" t="s">
        <v>236</v>
      </c>
      <c r="AA135" s="41925" t="s">
        <v>237</v>
      </c>
      <c r="AB135" s="42078" t="s">
        <v>56</v>
      </c>
      <c r="AC135" s="42078" t="s">
        <v>57</v>
      </c>
      <c r="AD135" s="42078" t="s">
        <v>267</v>
      </c>
      <c r="AE135" s="42078" t="s">
        <v>236</v>
      </c>
      <c r="AF135" s="41925" t="s">
        <v>237</v>
      </c>
      <c r="AG135" s="42078" t="s">
        <v>56</v>
      </c>
      <c r="AH135" s="42078" t="s">
        <v>57</v>
      </c>
      <c r="AI135" s="42078" t="s">
        <v>267</v>
      </c>
      <c r="AJ135" s="42078" t="s">
        <v>236</v>
      </c>
      <c r="AK135" s="41925" t="s">
        <v>237</v>
      </c>
      <c r="AL135" s="42078" t="s">
        <v>56</v>
      </c>
      <c r="AM135" s="42078" t="s">
        <v>57</v>
      </c>
      <c r="AN135" s="42078" t="s">
        <v>267</v>
      </c>
      <c r="AO135" s="42078" t="s">
        <v>236</v>
      </c>
      <c r="AP135" s="41925" t="s">
        <v>237</v>
      </c>
      <c r="AQ135" s="42078" t="s">
        <v>56</v>
      </c>
      <c r="AR135" s="42078" t="s">
        <v>57</v>
      </c>
      <c r="AS135" s="42078" t="s">
        <v>267</v>
      </c>
      <c r="AT135" s="42078" t="s">
        <v>236</v>
      </c>
      <c r="AU135" s="41925" t="s">
        <v>237</v>
      </c>
      <c r="AV135" s="42078" t="s">
        <v>56</v>
      </c>
      <c r="AW135" s="42078" t="s">
        <v>57</v>
      </c>
      <c r="AX135" s="42078" t="s">
        <v>267</v>
      </c>
      <c r="AY135" s="42078" t="s">
        <v>236</v>
      </c>
      <c r="AZ135" s="41925" t="s">
        <v>237</v>
      </c>
      <c r="BA135" s="42078" t="s">
        <v>56</v>
      </c>
      <c r="BB135" s="42078" t="s">
        <v>57</v>
      </c>
      <c r="BC135" s="42078" t="s">
        <v>267</v>
      </c>
      <c r="BD135" s="42078" t="s">
        <v>236</v>
      </c>
      <c r="BE135" s="41925" t="s">
        <v>237</v>
      </c>
      <c r="BF135" s="42078" t="s">
        <v>56</v>
      </c>
      <c r="BG135" s="42078" t="s">
        <v>57</v>
      </c>
      <c r="BH135" s="42078" t="s">
        <v>267</v>
      </c>
      <c r="BI135" s="42078" t="s">
        <v>236</v>
      </c>
      <c r="BJ135" s="41925" t="s">
        <v>237</v>
      </c>
      <c r="BK135" s="42078" t="s">
        <v>56</v>
      </c>
      <c r="BL135" s="42078" t="s">
        <v>57</v>
      </c>
      <c r="BM135" s="42078" t="s">
        <v>267</v>
      </c>
      <c r="BN135" s="42078" t="s">
        <v>236</v>
      </c>
      <c r="BO135" s="41925" t="s">
        <v>268</v>
      </c>
      <c r="BP135" s="41925" t="s">
        <v>267</v>
      </c>
      <c r="BQ135" s="41925" t="s">
        <v>236</v>
      </c>
      <c r="BR135" s="42052"/>
      <c r="BS135" s="598"/>
      <c r="BT135" s="41985" t="s">
        <v>238</v>
      </c>
      <c r="BU135" s="624"/>
      <c r="BV135" s="598"/>
      <c r="BW135" s="598"/>
    </row>
    <row r="136" spans="1:75" ht="24.75" customHeight="1" x14ac:dyDescent="0.25">
      <c r="A136" s="41931"/>
      <c r="B136" s="41946"/>
      <c r="C136" s="41929"/>
      <c r="D136" s="42074"/>
      <c r="E136" s="42074"/>
      <c r="F136" s="42074"/>
      <c r="G136" s="41926"/>
      <c r="H136" s="42079"/>
      <c r="I136" s="42079"/>
      <c r="J136" s="42079"/>
      <c r="K136" s="42079"/>
      <c r="L136" s="41926"/>
      <c r="M136" s="42079"/>
      <c r="N136" s="42079"/>
      <c r="O136" s="42079"/>
      <c r="P136" s="42079"/>
      <c r="Q136" s="41926"/>
      <c r="R136" s="42079"/>
      <c r="S136" s="42079"/>
      <c r="T136" s="42079"/>
      <c r="U136" s="42079"/>
      <c r="V136" s="41926"/>
      <c r="W136" s="42079"/>
      <c r="X136" s="42079"/>
      <c r="Y136" s="42079"/>
      <c r="Z136" s="42079"/>
      <c r="AA136" s="41926"/>
      <c r="AB136" s="42079"/>
      <c r="AC136" s="42079"/>
      <c r="AD136" s="42079"/>
      <c r="AE136" s="42079"/>
      <c r="AF136" s="41926"/>
      <c r="AG136" s="42079"/>
      <c r="AH136" s="42079"/>
      <c r="AI136" s="42079"/>
      <c r="AJ136" s="42079"/>
      <c r="AK136" s="41926"/>
      <c r="AL136" s="42079"/>
      <c r="AM136" s="42079"/>
      <c r="AN136" s="42079"/>
      <c r="AO136" s="42079"/>
      <c r="AP136" s="41926"/>
      <c r="AQ136" s="42079"/>
      <c r="AR136" s="42079"/>
      <c r="AS136" s="42079"/>
      <c r="AT136" s="42079"/>
      <c r="AU136" s="41926"/>
      <c r="AV136" s="42079"/>
      <c r="AW136" s="42079"/>
      <c r="AX136" s="42079"/>
      <c r="AY136" s="42079"/>
      <c r="AZ136" s="41926"/>
      <c r="BA136" s="42079"/>
      <c r="BB136" s="42079"/>
      <c r="BC136" s="42079"/>
      <c r="BD136" s="42079"/>
      <c r="BE136" s="41926"/>
      <c r="BF136" s="42079"/>
      <c r="BG136" s="42079"/>
      <c r="BH136" s="42079"/>
      <c r="BI136" s="42079"/>
      <c r="BJ136" s="41926"/>
      <c r="BK136" s="42079"/>
      <c r="BL136" s="42079"/>
      <c r="BM136" s="42079"/>
      <c r="BN136" s="42079"/>
      <c r="BO136" s="41926"/>
      <c r="BP136" s="41926"/>
      <c r="BQ136" s="41926"/>
      <c r="BR136" s="41931"/>
      <c r="BS136" s="598"/>
      <c r="BT136" s="41985"/>
      <c r="BU136" s="624"/>
      <c r="BV136" s="598"/>
      <c r="BW136" s="598"/>
    </row>
    <row r="137" spans="1:75" ht="24.75" customHeight="1" x14ac:dyDescent="0.25">
      <c r="A137" s="42055" t="s">
        <v>269</v>
      </c>
      <c r="B137" s="42056"/>
      <c r="C137" s="42057"/>
      <c r="D137" s="722"/>
      <c r="E137" s="722"/>
      <c r="F137" s="722"/>
      <c r="G137" s="722"/>
      <c r="H137" s="723"/>
      <c r="I137" s="723"/>
      <c r="J137" s="723"/>
      <c r="K137" s="723"/>
      <c r="L137" s="722"/>
      <c r="M137" s="723"/>
      <c r="N137" s="723"/>
      <c r="O137" s="723"/>
      <c r="P137" s="723"/>
      <c r="Q137" s="722"/>
      <c r="R137" s="723"/>
      <c r="S137" s="723"/>
      <c r="T137" s="723"/>
      <c r="U137" s="723"/>
      <c r="V137" s="722"/>
      <c r="W137" s="723"/>
      <c r="X137" s="723"/>
      <c r="Y137" s="723"/>
      <c r="Z137" s="723"/>
      <c r="AA137" s="722"/>
      <c r="AB137" s="723"/>
      <c r="AC137" s="723"/>
      <c r="AD137" s="723"/>
      <c r="AE137" s="723"/>
      <c r="AF137" s="722"/>
      <c r="AG137" s="723"/>
      <c r="AH137" s="723"/>
      <c r="AI137" s="723"/>
      <c r="AJ137" s="723"/>
      <c r="AK137" s="722"/>
      <c r="AL137" s="723"/>
      <c r="AM137" s="723"/>
      <c r="AN137" s="723"/>
      <c r="AO137" s="723"/>
      <c r="AP137" s="722"/>
      <c r="AQ137" s="723"/>
      <c r="AR137" s="723"/>
      <c r="AS137" s="723"/>
      <c r="AT137" s="723"/>
      <c r="AU137" s="722"/>
      <c r="AV137" s="723"/>
      <c r="AW137" s="723"/>
      <c r="AX137" s="723"/>
      <c r="AY137" s="723"/>
      <c r="AZ137" s="722"/>
      <c r="BA137" s="723"/>
      <c r="BB137" s="723"/>
      <c r="BC137" s="723"/>
      <c r="BD137" s="723"/>
      <c r="BE137" s="722"/>
      <c r="BF137" s="723"/>
      <c r="BG137" s="723"/>
      <c r="BH137" s="723"/>
      <c r="BI137" s="723"/>
      <c r="BJ137" s="722"/>
      <c r="BK137" s="723"/>
      <c r="BL137" s="723"/>
      <c r="BM137" s="723"/>
      <c r="BN137" s="723"/>
      <c r="BO137" s="723"/>
      <c r="BP137" s="723"/>
      <c r="BQ137" s="723"/>
      <c r="BR137" s="724"/>
      <c r="BS137" s="604"/>
      <c r="BT137" s="616"/>
      <c r="BU137" s="624"/>
      <c r="BV137" s="598"/>
      <c r="BW137" s="598"/>
    </row>
    <row r="138" spans="1:75" ht="19.5" customHeight="1" x14ac:dyDescent="0.25">
      <c r="A138" s="42048" t="s">
        <v>270</v>
      </c>
      <c r="B138" s="42012"/>
      <c r="C138" s="42013"/>
      <c r="D138" s="725">
        <f>DB_PESSOAL_V.2021!D207</f>
        <v>0</v>
      </c>
      <c r="E138" s="726">
        <f>DB_PESSOAL_V.2021!E207</f>
        <v>0</v>
      </c>
      <c r="F138" s="726">
        <f>D138-E138</f>
        <v>0</v>
      </c>
      <c r="G138" s="725">
        <v>0</v>
      </c>
      <c r="H138" s="727">
        <v>0</v>
      </c>
      <c r="I138" s="727">
        <v>0</v>
      </c>
      <c r="J138" s="728">
        <f>E138+H138-I138</f>
        <v>0</v>
      </c>
      <c r="K138" s="729">
        <f>G138-J138</f>
        <v>0</v>
      </c>
      <c r="L138" s="725">
        <v>0</v>
      </c>
      <c r="M138" s="727">
        <v>0</v>
      </c>
      <c r="N138" s="727">
        <v>0</v>
      </c>
      <c r="O138" s="728">
        <f>J138+M138-N138</f>
        <v>0</v>
      </c>
      <c r="P138" s="729">
        <f>L138-O138</f>
        <v>0</v>
      </c>
      <c r="Q138" s="725">
        <v>0</v>
      </c>
      <c r="R138" s="727">
        <v>0</v>
      </c>
      <c r="S138" s="727">
        <v>0</v>
      </c>
      <c r="T138" s="728">
        <f>O138+R138-S138</f>
        <v>0</v>
      </c>
      <c r="U138" s="729">
        <f>Q138-T138</f>
        <v>0</v>
      </c>
      <c r="V138" s="725">
        <v>0</v>
      </c>
      <c r="W138" s="727">
        <v>0</v>
      </c>
      <c r="X138" s="727">
        <v>0</v>
      </c>
      <c r="Y138" s="728">
        <f>T138+W138-X138</f>
        <v>0</v>
      </c>
      <c r="Z138" s="729">
        <f>V138-Y138</f>
        <v>0</v>
      </c>
      <c r="AA138" s="725">
        <v>0</v>
      </c>
      <c r="AB138" s="727">
        <v>0</v>
      </c>
      <c r="AC138" s="727">
        <v>0</v>
      </c>
      <c r="AD138" s="728">
        <f>Y138+AB138-AC138</f>
        <v>0</v>
      </c>
      <c r="AE138" s="729">
        <f>AA138-AD138</f>
        <v>0</v>
      </c>
      <c r="AF138" s="725">
        <v>0</v>
      </c>
      <c r="AG138" s="727">
        <v>0</v>
      </c>
      <c r="AH138" s="727">
        <v>0</v>
      </c>
      <c r="AI138" s="728">
        <f>AD138+AG138-AH138</f>
        <v>0</v>
      </c>
      <c r="AJ138" s="729">
        <f>AF138-AI138</f>
        <v>0</v>
      </c>
      <c r="AK138" s="725">
        <v>0</v>
      </c>
      <c r="AL138" s="727">
        <v>0</v>
      </c>
      <c r="AM138" s="727">
        <v>0</v>
      </c>
      <c r="AN138" s="728">
        <f>AI138+AL138-AM138</f>
        <v>0</v>
      </c>
      <c r="AO138" s="729">
        <f>AK138-AN138</f>
        <v>0</v>
      </c>
      <c r="AP138" s="725">
        <v>0</v>
      </c>
      <c r="AQ138" s="730">
        <v>0</v>
      </c>
      <c r="AR138" s="731">
        <v>0</v>
      </c>
      <c r="AS138" s="728">
        <f>AN138+AQ138-AR138</f>
        <v>0</v>
      </c>
      <c r="AT138" s="729">
        <f>AP138-AS138</f>
        <v>0</v>
      </c>
      <c r="AU138" s="725">
        <v>0</v>
      </c>
      <c r="AV138" s="727">
        <v>0</v>
      </c>
      <c r="AW138" s="727">
        <v>0</v>
      </c>
      <c r="AX138" s="728">
        <f>AS138+AV138-AW138</f>
        <v>0</v>
      </c>
      <c r="AY138" s="729">
        <f>AU138-AX138</f>
        <v>0</v>
      </c>
      <c r="AZ138" s="725">
        <v>0</v>
      </c>
      <c r="BA138" s="727">
        <v>0</v>
      </c>
      <c r="BB138" s="727">
        <v>0</v>
      </c>
      <c r="BC138" s="728">
        <f>AX138+BA138-BB138</f>
        <v>0</v>
      </c>
      <c r="BD138" s="729">
        <f>AZ138-BC138</f>
        <v>0</v>
      </c>
      <c r="BE138" s="725">
        <v>0</v>
      </c>
      <c r="BF138" s="727">
        <v>0</v>
      </c>
      <c r="BG138" s="727">
        <v>0</v>
      </c>
      <c r="BH138" s="728">
        <f>BC138+BF138-BG138</f>
        <v>0</v>
      </c>
      <c r="BI138" s="729">
        <f>BE138-BH138</f>
        <v>0</v>
      </c>
      <c r="BJ138" s="725">
        <v>0</v>
      </c>
      <c r="BK138" s="727">
        <v>0</v>
      </c>
      <c r="BL138" s="727">
        <v>0</v>
      </c>
      <c r="BM138" s="728">
        <f>BH138+BK138-BL138</f>
        <v>0</v>
      </c>
      <c r="BN138" s="729">
        <f>BJ138-BM138</f>
        <v>0</v>
      </c>
      <c r="BO138" s="732">
        <f>BJ138</f>
        <v>0</v>
      </c>
      <c r="BP138" s="728">
        <f>BM138</f>
        <v>0</v>
      </c>
      <c r="BQ138" s="671">
        <f>BO138-BP138</f>
        <v>0</v>
      </c>
      <c r="BR138" s="733">
        <v>0</v>
      </c>
      <c r="BS138" s="598"/>
      <c r="BT138" s="616">
        <f>BP138+BQ138</f>
        <v>0</v>
      </c>
      <c r="BU138" s="624"/>
      <c r="BV138" s="598"/>
      <c r="BW138" s="598"/>
    </row>
    <row r="139" spans="1:75" ht="19.5" customHeight="1" x14ac:dyDescent="0.25">
      <c r="A139" s="42041" t="s">
        <v>271</v>
      </c>
      <c r="B139" s="41994"/>
      <c r="C139" s="41995"/>
      <c r="D139" s="734">
        <f>DB_PESSOAL_V.2021!D208</f>
        <v>0</v>
      </c>
      <c r="E139" s="735">
        <f>DB_PESSOAL_V.2021!E208</f>
        <v>0</v>
      </c>
      <c r="F139" s="626">
        <f>D139-E139</f>
        <v>0</v>
      </c>
      <c r="G139" s="734">
        <f>MOV_FUNÇÕES_ZONA_ELEITORAL!$N$10</f>
        <v>0</v>
      </c>
      <c r="H139" s="666">
        <v>0</v>
      </c>
      <c r="I139" s="666">
        <v>0</v>
      </c>
      <c r="J139" s="667">
        <f>E139+H139-I139</f>
        <v>0</v>
      </c>
      <c r="K139" s="668">
        <f>G139-J139</f>
        <v>0</v>
      </c>
      <c r="L139" s="734">
        <f>MOV_FUNÇÕES_ZONA_ELEITORAL!$T$10</f>
        <v>0</v>
      </c>
      <c r="M139" s="666">
        <v>0</v>
      </c>
      <c r="N139" s="666">
        <v>0</v>
      </c>
      <c r="O139" s="667">
        <f>J139+M139-N139</f>
        <v>0</v>
      </c>
      <c r="P139" s="668">
        <f>L139-O139</f>
        <v>0</v>
      </c>
      <c r="Q139" s="734">
        <f>MOV_FUNÇÕES_ZONA_ELEITORAL!$U$10</f>
        <v>0</v>
      </c>
      <c r="R139" s="666">
        <v>0</v>
      </c>
      <c r="S139" s="666">
        <v>0</v>
      </c>
      <c r="T139" s="667">
        <f>O139+R139-S139</f>
        <v>0</v>
      </c>
      <c r="U139" s="668">
        <f>Q139-T139</f>
        <v>0</v>
      </c>
      <c r="V139" s="734">
        <f>MOV_FUNÇÕES_ZONA_ELEITORAL!$AA$10</f>
        <v>0</v>
      </c>
      <c r="W139" s="666">
        <v>0</v>
      </c>
      <c r="X139" s="666">
        <v>0</v>
      </c>
      <c r="Y139" s="667">
        <f>T139+W139-X139</f>
        <v>0</v>
      </c>
      <c r="Z139" s="668">
        <f>V139-Y139</f>
        <v>0</v>
      </c>
      <c r="AA139" s="734">
        <f>MOV_FUNÇÕES_ZONA_ELEITORAL!$AG$10</f>
        <v>0</v>
      </c>
      <c r="AB139" s="666">
        <v>0</v>
      </c>
      <c r="AC139" s="666">
        <v>0</v>
      </c>
      <c r="AD139" s="667">
        <f>Y139+AB139-AC139</f>
        <v>0</v>
      </c>
      <c r="AE139" s="668">
        <f>AA139-AD139</f>
        <v>0</v>
      </c>
      <c r="AF139" s="734">
        <f>MOV_FUNÇÕES_ZONA_ELEITORAL!$AM$10</f>
        <v>0</v>
      </c>
      <c r="AG139" s="666">
        <v>0</v>
      </c>
      <c r="AH139" s="666">
        <v>0</v>
      </c>
      <c r="AI139" s="667">
        <f>AD139+AG139-AH139</f>
        <v>0</v>
      </c>
      <c r="AJ139" s="668">
        <f>AF139-AI139</f>
        <v>0</v>
      </c>
      <c r="AK139" s="734">
        <f>MOV_FUNÇÕES_ZONA_ELEITORAL!$AS$10</f>
        <v>0</v>
      </c>
      <c r="AL139" s="666">
        <v>0</v>
      </c>
      <c r="AM139" s="666">
        <v>0</v>
      </c>
      <c r="AN139" s="667">
        <f>AI139+AL139-AM139</f>
        <v>0</v>
      </c>
      <c r="AO139" s="668">
        <f>AK139-AN139</f>
        <v>0</v>
      </c>
      <c r="AP139" s="734">
        <f>MOV_FUNÇÕES_ZONA_ELEITORAL!$AY$10</f>
        <v>0</v>
      </c>
      <c r="AQ139" s="736">
        <v>0</v>
      </c>
      <c r="AR139" s="737">
        <v>0</v>
      </c>
      <c r="AS139" s="667">
        <f>AN139+AQ139-AR139</f>
        <v>0</v>
      </c>
      <c r="AT139" s="668">
        <f>AP139-AS139</f>
        <v>0</v>
      </c>
      <c r="AU139" s="734">
        <f>MOV_FUNÇÕES_ZONA_ELEITORAL!$BE$10</f>
        <v>0</v>
      </c>
      <c r="AV139" s="666">
        <v>0</v>
      </c>
      <c r="AW139" s="666">
        <v>0</v>
      </c>
      <c r="AX139" s="667">
        <f>AS139+AV139-AW139</f>
        <v>0</v>
      </c>
      <c r="AY139" s="668">
        <f>AU139-AX139</f>
        <v>0</v>
      </c>
      <c r="AZ139" s="734">
        <f>MOV_FUNÇÕES_ZONA_ELEITORAL!$BK$10</f>
        <v>0</v>
      </c>
      <c r="BA139" s="666">
        <v>0</v>
      </c>
      <c r="BB139" s="666">
        <v>0</v>
      </c>
      <c r="BC139" s="667">
        <f>AX139+BA139-BB139</f>
        <v>0</v>
      </c>
      <c r="BD139" s="668">
        <f>AZ139-BC139</f>
        <v>0</v>
      </c>
      <c r="BE139" s="734">
        <f>MOV_FUNÇÕES_ZONA_ELEITORAL!$BQ$10</f>
        <v>0</v>
      </c>
      <c r="BF139" s="666">
        <v>0</v>
      </c>
      <c r="BG139" s="666">
        <v>0</v>
      </c>
      <c r="BH139" s="667">
        <f>BC139+BF139-BG139</f>
        <v>0</v>
      </c>
      <c r="BI139" s="668">
        <f>BE139-BH139</f>
        <v>0</v>
      </c>
      <c r="BJ139" s="734">
        <f>MOV_FUNÇÕES_ZONA_ELEITORAL!$BW$10</f>
        <v>0</v>
      </c>
      <c r="BK139" s="666">
        <v>0</v>
      </c>
      <c r="BL139" s="666">
        <v>0</v>
      </c>
      <c r="BM139" s="667">
        <f>BH139+BK139-BL139</f>
        <v>0</v>
      </c>
      <c r="BN139" s="668">
        <f>BJ139-BM139</f>
        <v>0</v>
      </c>
      <c r="BO139" s="665">
        <f>BJ139</f>
        <v>0</v>
      </c>
      <c r="BP139" s="667">
        <f>BM139</f>
        <v>0</v>
      </c>
      <c r="BQ139" s="738">
        <f>BO139-BP139</f>
        <v>0</v>
      </c>
      <c r="BR139" s="739">
        <v>0</v>
      </c>
      <c r="BS139" s="598"/>
      <c r="BT139" s="616">
        <f>BP139+BQ139</f>
        <v>0</v>
      </c>
      <c r="BU139" s="624"/>
      <c r="BV139" s="598"/>
      <c r="BW139" s="598"/>
    </row>
    <row r="140" spans="1:75" ht="19.5" customHeight="1" x14ac:dyDescent="0.25">
      <c r="A140" s="42051" t="s">
        <v>272</v>
      </c>
      <c r="B140" s="42003"/>
      <c r="C140" s="42004"/>
      <c r="D140" s="740">
        <f>DB_PESSOAL_V.2021!D209</f>
        <v>0</v>
      </c>
      <c r="E140" s="741">
        <f>DB_PESSOAL_V.2021!E209</f>
        <v>0</v>
      </c>
      <c r="F140" s="626">
        <f>D140-E140</f>
        <v>0</v>
      </c>
      <c r="G140" s="734">
        <f>MOV_FUNÇÕES_ZONA_ELEITORAL!$N$11</f>
        <v>0</v>
      </c>
      <c r="H140" s="666">
        <v>0</v>
      </c>
      <c r="I140" s="666">
        <v>0</v>
      </c>
      <c r="J140" s="742">
        <f>E140+H140-I140</f>
        <v>0</v>
      </c>
      <c r="K140" s="743">
        <f>G140-J140</f>
        <v>0</v>
      </c>
      <c r="L140" s="734">
        <f>MOV_FUNÇÕES_ZONA_ELEITORAL!$T$11</f>
        <v>0</v>
      </c>
      <c r="M140" s="666">
        <v>0</v>
      </c>
      <c r="N140" s="666">
        <v>0</v>
      </c>
      <c r="O140" s="742">
        <f>J140+M140-N140</f>
        <v>0</v>
      </c>
      <c r="P140" s="743">
        <f>L140-O140</f>
        <v>0</v>
      </c>
      <c r="Q140" s="734">
        <f>MOV_FUNÇÕES_ZONA_ELEITORAL!$U$11</f>
        <v>0</v>
      </c>
      <c r="R140" s="666">
        <v>0</v>
      </c>
      <c r="S140" s="666">
        <v>0</v>
      </c>
      <c r="T140" s="742">
        <f>O140+R140-S140</f>
        <v>0</v>
      </c>
      <c r="U140" s="743">
        <f>Q140-T140</f>
        <v>0</v>
      </c>
      <c r="V140" s="734">
        <f>MOV_FUNÇÕES_ZONA_ELEITORAL!$AA$11</f>
        <v>0</v>
      </c>
      <c r="W140" s="666">
        <v>0</v>
      </c>
      <c r="X140" s="666">
        <v>0</v>
      </c>
      <c r="Y140" s="742">
        <f>T140+W140-X140</f>
        <v>0</v>
      </c>
      <c r="Z140" s="743">
        <f>V140-Y140</f>
        <v>0</v>
      </c>
      <c r="AA140" s="734">
        <f>MOV_FUNÇÕES_ZONA_ELEITORAL!$AG$11</f>
        <v>0</v>
      </c>
      <c r="AB140" s="666">
        <v>0</v>
      </c>
      <c r="AC140" s="666">
        <v>0</v>
      </c>
      <c r="AD140" s="742">
        <f>Y140+AB140-AC140</f>
        <v>0</v>
      </c>
      <c r="AE140" s="743">
        <f>AA140-AD140</f>
        <v>0</v>
      </c>
      <c r="AF140" s="734">
        <f>MOV_FUNÇÕES_ZONA_ELEITORAL!$AM$11</f>
        <v>0</v>
      </c>
      <c r="AG140" s="666">
        <v>0</v>
      </c>
      <c r="AH140" s="666">
        <v>0</v>
      </c>
      <c r="AI140" s="742">
        <f>AD140+AG140-AH140</f>
        <v>0</v>
      </c>
      <c r="AJ140" s="743">
        <f>AF140-AI140</f>
        <v>0</v>
      </c>
      <c r="AK140" s="734">
        <f>MOV_FUNÇÕES_ZONA_ELEITORAL!$AS$11</f>
        <v>0</v>
      </c>
      <c r="AL140" s="666">
        <v>0</v>
      </c>
      <c r="AM140" s="666">
        <v>0</v>
      </c>
      <c r="AN140" s="742">
        <f>AI140+AL140-AM140</f>
        <v>0</v>
      </c>
      <c r="AO140" s="743">
        <f>AK140-AN140</f>
        <v>0</v>
      </c>
      <c r="AP140" s="734">
        <f>MOV_FUNÇÕES_ZONA_ELEITORAL!$AY$11</f>
        <v>0</v>
      </c>
      <c r="AQ140" s="744">
        <v>0</v>
      </c>
      <c r="AR140" s="745">
        <v>0</v>
      </c>
      <c r="AS140" s="742">
        <f>AN140+AQ140-AR140</f>
        <v>0</v>
      </c>
      <c r="AT140" s="743">
        <f>AP140-AS140</f>
        <v>0</v>
      </c>
      <c r="AU140" s="734">
        <f>MOV_FUNÇÕES_ZONA_ELEITORAL!$BE$11</f>
        <v>0</v>
      </c>
      <c r="AV140" s="666">
        <v>0</v>
      </c>
      <c r="AW140" s="666">
        <v>0</v>
      </c>
      <c r="AX140" s="742">
        <f>AS140+AV140-AW140</f>
        <v>0</v>
      </c>
      <c r="AY140" s="743">
        <f>AU140-AX140</f>
        <v>0</v>
      </c>
      <c r="AZ140" s="734">
        <f>MOV_FUNÇÕES_ZONA_ELEITORAL!$BK$11</f>
        <v>0</v>
      </c>
      <c r="BA140" s="666">
        <v>0</v>
      </c>
      <c r="BB140" s="666">
        <v>0</v>
      </c>
      <c r="BC140" s="742">
        <f>AX140+BA140-BB140</f>
        <v>0</v>
      </c>
      <c r="BD140" s="743">
        <f>AZ140-BC140</f>
        <v>0</v>
      </c>
      <c r="BE140" s="734">
        <f>MOV_FUNÇÕES_ZONA_ELEITORAL!$BQ$11</f>
        <v>0</v>
      </c>
      <c r="BF140" s="666">
        <v>0</v>
      </c>
      <c r="BG140" s="666">
        <v>0</v>
      </c>
      <c r="BH140" s="742">
        <f>BC140+BF140-BG140</f>
        <v>0</v>
      </c>
      <c r="BI140" s="743">
        <f>BE140-BH140</f>
        <v>0</v>
      </c>
      <c r="BJ140" s="734">
        <f>MOV_FUNÇÕES_ZONA_ELEITORAL!$BW$11</f>
        <v>0</v>
      </c>
      <c r="BK140" s="666">
        <v>0</v>
      </c>
      <c r="BL140" s="666">
        <v>0</v>
      </c>
      <c r="BM140" s="742">
        <f>BH140+BK140-BL140</f>
        <v>0</v>
      </c>
      <c r="BN140" s="743">
        <f>BJ140-BM140</f>
        <v>0</v>
      </c>
      <c r="BO140" s="746">
        <f>BJ140</f>
        <v>0</v>
      </c>
      <c r="BP140" s="742">
        <f>BM140</f>
        <v>0</v>
      </c>
      <c r="BQ140" s="747">
        <f>BO140-BP140</f>
        <v>0</v>
      </c>
      <c r="BR140" s="748">
        <v>0</v>
      </c>
      <c r="BS140" s="598"/>
      <c r="BT140" s="616">
        <f>BP140+BQ140</f>
        <v>0</v>
      </c>
      <c r="BU140" s="624"/>
      <c r="BV140" s="598"/>
      <c r="BW140" s="598"/>
    </row>
    <row r="141" spans="1:75" ht="19.5" customHeight="1" x14ac:dyDescent="0.25">
      <c r="A141" s="42045" t="s">
        <v>136</v>
      </c>
      <c r="B141" s="42006"/>
      <c r="C141" s="42007"/>
      <c r="D141" s="640">
        <f t="shared" ref="D141:AI141" si="257">SUM(D138:D140)</f>
        <v>0</v>
      </c>
      <c r="E141" s="640">
        <f t="shared" si="257"/>
        <v>0</v>
      </c>
      <c r="F141" s="640">
        <f t="shared" si="257"/>
        <v>0</v>
      </c>
      <c r="G141" s="640">
        <f t="shared" si="257"/>
        <v>0</v>
      </c>
      <c r="H141" s="640">
        <f t="shared" si="257"/>
        <v>0</v>
      </c>
      <c r="I141" s="640">
        <f t="shared" si="257"/>
        <v>0</v>
      </c>
      <c r="J141" s="640">
        <f t="shared" si="257"/>
        <v>0</v>
      </c>
      <c r="K141" s="640">
        <f t="shared" si="257"/>
        <v>0</v>
      </c>
      <c r="L141" s="640">
        <f t="shared" si="257"/>
        <v>0</v>
      </c>
      <c r="M141" s="640">
        <f t="shared" si="257"/>
        <v>0</v>
      </c>
      <c r="N141" s="640">
        <f t="shared" si="257"/>
        <v>0</v>
      </c>
      <c r="O141" s="640">
        <f t="shared" si="257"/>
        <v>0</v>
      </c>
      <c r="P141" s="640">
        <f t="shared" si="257"/>
        <v>0</v>
      </c>
      <c r="Q141" s="640">
        <f t="shared" si="257"/>
        <v>0</v>
      </c>
      <c r="R141" s="640">
        <f t="shared" si="257"/>
        <v>0</v>
      </c>
      <c r="S141" s="640">
        <f t="shared" si="257"/>
        <v>0</v>
      </c>
      <c r="T141" s="640">
        <f t="shared" si="257"/>
        <v>0</v>
      </c>
      <c r="U141" s="640">
        <f t="shared" si="257"/>
        <v>0</v>
      </c>
      <c r="V141" s="640">
        <f t="shared" si="257"/>
        <v>0</v>
      </c>
      <c r="W141" s="640">
        <f t="shared" si="257"/>
        <v>0</v>
      </c>
      <c r="X141" s="640">
        <f t="shared" si="257"/>
        <v>0</v>
      </c>
      <c r="Y141" s="640">
        <f t="shared" si="257"/>
        <v>0</v>
      </c>
      <c r="Z141" s="640">
        <f t="shared" si="257"/>
        <v>0</v>
      </c>
      <c r="AA141" s="640">
        <f t="shared" si="257"/>
        <v>0</v>
      </c>
      <c r="AB141" s="640">
        <f t="shared" si="257"/>
        <v>0</v>
      </c>
      <c r="AC141" s="640">
        <f t="shared" si="257"/>
        <v>0</v>
      </c>
      <c r="AD141" s="640">
        <f t="shared" si="257"/>
        <v>0</v>
      </c>
      <c r="AE141" s="640">
        <f t="shared" si="257"/>
        <v>0</v>
      </c>
      <c r="AF141" s="640">
        <f t="shared" si="257"/>
        <v>0</v>
      </c>
      <c r="AG141" s="640">
        <f t="shared" si="257"/>
        <v>0</v>
      </c>
      <c r="AH141" s="640">
        <f t="shared" si="257"/>
        <v>0</v>
      </c>
      <c r="AI141" s="640">
        <f t="shared" si="257"/>
        <v>0</v>
      </c>
      <c r="AJ141" s="640">
        <f t="shared" ref="AJ141:BO141" si="258">SUM(AJ138:AJ140)</f>
        <v>0</v>
      </c>
      <c r="AK141" s="640">
        <f t="shared" si="258"/>
        <v>0</v>
      </c>
      <c r="AL141" s="640">
        <f t="shared" si="258"/>
        <v>0</v>
      </c>
      <c r="AM141" s="640">
        <f t="shared" si="258"/>
        <v>0</v>
      </c>
      <c r="AN141" s="640">
        <f t="shared" si="258"/>
        <v>0</v>
      </c>
      <c r="AO141" s="640">
        <f t="shared" si="258"/>
        <v>0</v>
      </c>
      <c r="AP141" s="640">
        <f t="shared" si="258"/>
        <v>0</v>
      </c>
      <c r="AQ141" s="640">
        <f t="shared" si="258"/>
        <v>0</v>
      </c>
      <c r="AR141" s="640">
        <f t="shared" si="258"/>
        <v>0</v>
      </c>
      <c r="AS141" s="640">
        <f t="shared" si="258"/>
        <v>0</v>
      </c>
      <c r="AT141" s="640">
        <f t="shared" si="258"/>
        <v>0</v>
      </c>
      <c r="AU141" s="640">
        <f t="shared" si="258"/>
        <v>0</v>
      </c>
      <c r="AV141" s="640">
        <f t="shared" si="258"/>
        <v>0</v>
      </c>
      <c r="AW141" s="640">
        <f t="shared" si="258"/>
        <v>0</v>
      </c>
      <c r="AX141" s="640">
        <f t="shared" si="258"/>
        <v>0</v>
      </c>
      <c r="AY141" s="640">
        <f t="shared" si="258"/>
        <v>0</v>
      </c>
      <c r="AZ141" s="640">
        <f t="shared" si="258"/>
        <v>0</v>
      </c>
      <c r="BA141" s="640">
        <f t="shared" si="258"/>
        <v>0</v>
      </c>
      <c r="BB141" s="640">
        <f t="shared" si="258"/>
        <v>0</v>
      </c>
      <c r="BC141" s="640">
        <f t="shared" si="258"/>
        <v>0</v>
      </c>
      <c r="BD141" s="640">
        <f t="shared" si="258"/>
        <v>0</v>
      </c>
      <c r="BE141" s="640">
        <f t="shared" si="258"/>
        <v>0</v>
      </c>
      <c r="BF141" s="640">
        <f t="shared" si="258"/>
        <v>0</v>
      </c>
      <c r="BG141" s="640">
        <f t="shared" si="258"/>
        <v>0</v>
      </c>
      <c r="BH141" s="640">
        <f t="shared" si="258"/>
        <v>0</v>
      </c>
      <c r="BI141" s="640">
        <f t="shared" si="258"/>
        <v>0</v>
      </c>
      <c r="BJ141" s="640">
        <f t="shared" si="258"/>
        <v>0</v>
      </c>
      <c r="BK141" s="640">
        <f t="shared" si="258"/>
        <v>0</v>
      </c>
      <c r="BL141" s="640">
        <f t="shared" si="258"/>
        <v>0</v>
      </c>
      <c r="BM141" s="640">
        <f t="shared" si="258"/>
        <v>0</v>
      </c>
      <c r="BN141" s="640">
        <f t="shared" si="258"/>
        <v>0</v>
      </c>
      <c r="BO141" s="640">
        <f t="shared" si="258"/>
        <v>0</v>
      </c>
      <c r="BP141" s="640">
        <f t="shared" ref="BP141:CU141" si="259">SUM(BP138:BP140)</f>
        <v>0</v>
      </c>
      <c r="BQ141" s="640">
        <f t="shared" si="259"/>
        <v>0</v>
      </c>
      <c r="BR141" s="641">
        <f t="shared" si="259"/>
        <v>0</v>
      </c>
      <c r="BS141" s="604"/>
      <c r="BT141" s="616">
        <f>SUM(BT138:BT140)</f>
        <v>0</v>
      </c>
      <c r="BU141" s="624"/>
      <c r="BV141" s="598"/>
      <c r="BW141" s="598"/>
    </row>
    <row r="142" spans="1:75" ht="19.5" customHeight="1" x14ac:dyDescent="0.25">
      <c r="A142" s="42047" t="s">
        <v>118</v>
      </c>
      <c r="B142" s="42009"/>
      <c r="C142" s="42010"/>
      <c r="D142" s="749"/>
      <c r="E142" s="749"/>
      <c r="F142" s="749"/>
      <c r="G142" s="749"/>
      <c r="H142" s="749"/>
      <c r="I142" s="749"/>
      <c r="J142" s="749"/>
      <c r="K142" s="749"/>
      <c r="L142" s="749"/>
      <c r="M142" s="749"/>
      <c r="N142" s="749"/>
      <c r="O142" s="749"/>
      <c r="P142" s="749"/>
      <c r="Q142" s="749"/>
      <c r="R142" s="749"/>
      <c r="S142" s="749"/>
      <c r="T142" s="749"/>
      <c r="U142" s="749"/>
      <c r="V142" s="749"/>
      <c r="W142" s="749"/>
      <c r="X142" s="749"/>
      <c r="Y142" s="749"/>
      <c r="Z142" s="749"/>
      <c r="AA142" s="749"/>
      <c r="AB142" s="749"/>
      <c r="AC142" s="749"/>
      <c r="AD142" s="749"/>
      <c r="AE142" s="749"/>
      <c r="AF142" s="749"/>
      <c r="AG142" s="749"/>
      <c r="AH142" s="749"/>
      <c r="AI142" s="749"/>
      <c r="AJ142" s="749"/>
      <c r="AK142" s="749"/>
      <c r="AL142" s="749"/>
      <c r="AM142" s="749"/>
      <c r="AN142" s="749"/>
      <c r="AO142" s="749"/>
      <c r="AP142" s="749"/>
      <c r="AQ142" s="749"/>
      <c r="AR142" s="749"/>
      <c r="AS142" s="749"/>
      <c r="AT142" s="749"/>
      <c r="AU142" s="749"/>
      <c r="AV142" s="749"/>
      <c r="AW142" s="749"/>
      <c r="AX142" s="749"/>
      <c r="AY142" s="749"/>
      <c r="AZ142" s="749"/>
      <c r="BA142" s="749"/>
      <c r="BB142" s="749"/>
      <c r="BC142" s="749"/>
      <c r="BD142" s="749"/>
      <c r="BE142" s="749"/>
      <c r="BF142" s="749"/>
      <c r="BG142" s="749"/>
      <c r="BH142" s="749"/>
      <c r="BI142" s="749"/>
      <c r="BJ142" s="749"/>
      <c r="BK142" s="749"/>
      <c r="BL142" s="749"/>
      <c r="BM142" s="749"/>
      <c r="BN142" s="749"/>
      <c r="BO142" s="749">
        <v>0</v>
      </c>
      <c r="BP142" s="749"/>
      <c r="BQ142" s="749"/>
      <c r="BR142" s="750">
        <v>0</v>
      </c>
      <c r="BS142" s="604"/>
      <c r="BT142" s="616"/>
      <c r="BU142" s="624"/>
      <c r="BV142" s="598"/>
      <c r="BW142" s="598"/>
    </row>
    <row r="143" spans="1:75" ht="19.5" customHeight="1" x14ac:dyDescent="0.25">
      <c r="A143" s="42048" t="s">
        <v>273</v>
      </c>
      <c r="B143" s="42012"/>
      <c r="C143" s="42013"/>
      <c r="D143" s="751">
        <f>DB_PESSOAL_V.2021!D212</f>
        <v>0</v>
      </c>
      <c r="E143" s="751">
        <f>DB_PESSOAL_V.2021!E212</f>
        <v>0</v>
      </c>
      <c r="F143" s="752">
        <f t="shared" ref="F143:F151" si="260">D143-E143</f>
        <v>0</v>
      </c>
      <c r="G143" s="725">
        <f>MOV_FUNÇÕES_ZONA_ELEITORAL!$N146</f>
        <v>0</v>
      </c>
      <c r="H143" s="727">
        <v>0</v>
      </c>
      <c r="I143" s="727">
        <v>0</v>
      </c>
      <c r="J143" s="728">
        <f t="shared" ref="J143:J151" si="261">E143+H143-I143</f>
        <v>0</v>
      </c>
      <c r="K143" s="729">
        <f t="shared" ref="K143:K151" si="262">G143-J143</f>
        <v>0</v>
      </c>
      <c r="L143" s="725">
        <f>MOV_FUNÇÕES_ZONA_ELEITORAL!$T146</f>
        <v>0</v>
      </c>
      <c r="M143" s="727">
        <v>0</v>
      </c>
      <c r="N143" s="727">
        <v>0</v>
      </c>
      <c r="O143" s="728">
        <f t="shared" ref="O143:O151" si="263">J143+M143-N143</f>
        <v>0</v>
      </c>
      <c r="P143" s="729">
        <f t="shared" ref="P143:P151" si="264">L143-O143</f>
        <v>0</v>
      </c>
      <c r="Q143" s="725">
        <f>MOV_FUNÇÕES_ZONA_ELEITORAL!$Z146</f>
        <v>0</v>
      </c>
      <c r="R143" s="727">
        <v>0</v>
      </c>
      <c r="S143" s="727">
        <v>0</v>
      </c>
      <c r="T143" s="728">
        <f t="shared" ref="T143:T151" si="265">O143+R143-S143</f>
        <v>0</v>
      </c>
      <c r="U143" s="729">
        <f t="shared" ref="U143:U151" si="266">Q143-T143</f>
        <v>0</v>
      </c>
      <c r="V143" s="725">
        <f>MOV_FUNÇÕES_ZONA_ELEITORAL!$AF146</f>
        <v>0</v>
      </c>
      <c r="W143" s="727">
        <v>0</v>
      </c>
      <c r="X143" s="727">
        <v>0</v>
      </c>
      <c r="Y143" s="728">
        <f t="shared" ref="Y143:Y151" si="267">T143+W143-X143</f>
        <v>0</v>
      </c>
      <c r="Z143" s="729">
        <f t="shared" ref="Z143:Z151" si="268">V143-Y143</f>
        <v>0</v>
      </c>
      <c r="AA143" s="725">
        <f>MOV_FUNÇÕES_ZONA_ELEITORAL!$AL146</f>
        <v>0</v>
      </c>
      <c r="AB143" s="727">
        <v>0</v>
      </c>
      <c r="AC143" s="727">
        <v>0</v>
      </c>
      <c r="AD143" s="728">
        <f t="shared" ref="AD143:AD151" si="269">Y143+AB143-AC143</f>
        <v>0</v>
      </c>
      <c r="AE143" s="729">
        <f t="shared" ref="AE143:AE151" si="270">AA143-AD143</f>
        <v>0</v>
      </c>
      <c r="AF143" s="725">
        <f>MOV_FUNÇÕES_ZONA_ELEITORAL!$AR146</f>
        <v>0</v>
      </c>
      <c r="AG143" s="727">
        <v>0</v>
      </c>
      <c r="AH143" s="727">
        <v>0</v>
      </c>
      <c r="AI143" s="728">
        <f t="shared" ref="AI143:AI151" si="271">AD143+AG143-AH143</f>
        <v>0</v>
      </c>
      <c r="AJ143" s="729">
        <f t="shared" ref="AJ143:AJ151" si="272">AF143-AI143</f>
        <v>0</v>
      </c>
      <c r="AK143" s="725">
        <f>MOV_FUNÇÕES_ZONA_ELEITORAL!$AX146</f>
        <v>0</v>
      </c>
      <c r="AL143" s="727">
        <v>0</v>
      </c>
      <c r="AM143" s="727">
        <v>0</v>
      </c>
      <c r="AN143" s="728">
        <f t="shared" ref="AN143:AN151" si="273">AI143+AL143-AM143</f>
        <v>0</v>
      </c>
      <c r="AO143" s="729">
        <f t="shared" ref="AO143:AO151" si="274">AK143-AN143</f>
        <v>0</v>
      </c>
      <c r="AP143" s="725">
        <f>MOV_FUNÇÕES_ZONA_ELEITORAL!$BD146</f>
        <v>0</v>
      </c>
      <c r="AQ143" s="753">
        <v>0</v>
      </c>
      <c r="AR143" s="754">
        <v>0</v>
      </c>
      <c r="AS143" s="728">
        <f t="shared" ref="AS143:AS151" si="275">AN143+AQ143-AR143</f>
        <v>0</v>
      </c>
      <c r="AT143" s="729">
        <f t="shared" ref="AT143:AT151" si="276">AP143-AS143</f>
        <v>0</v>
      </c>
      <c r="AU143" s="725">
        <f>MOV_FUNÇÕES_ZONA_ELEITORAL!$BJ146</f>
        <v>0</v>
      </c>
      <c r="AV143" s="727">
        <v>0</v>
      </c>
      <c r="AW143" s="727">
        <v>0</v>
      </c>
      <c r="AX143" s="728">
        <f t="shared" ref="AX143:AX151" si="277">AS143+AV143-AW143</f>
        <v>0</v>
      </c>
      <c r="AY143" s="729">
        <f t="shared" ref="AY143:AY151" si="278">AU143-AX143</f>
        <v>0</v>
      </c>
      <c r="AZ143" s="725">
        <f>MOV_FUNÇÕES_ZONA_ELEITORAL!$BP146</f>
        <v>0</v>
      </c>
      <c r="BA143" s="727">
        <v>0</v>
      </c>
      <c r="BB143" s="727">
        <v>0</v>
      </c>
      <c r="BC143" s="728">
        <f t="shared" ref="BC143:BC151" si="279">AX143+BA143-BB143</f>
        <v>0</v>
      </c>
      <c r="BD143" s="729">
        <f t="shared" ref="BD143:BD151" si="280">AZ143-BC143</f>
        <v>0</v>
      </c>
      <c r="BE143" s="725">
        <f>MOV_FUNÇÕES_ZONA_ELEITORAL!$BV146</f>
        <v>0</v>
      </c>
      <c r="BF143" s="727">
        <v>0</v>
      </c>
      <c r="BG143" s="727">
        <v>0</v>
      </c>
      <c r="BH143" s="728">
        <f t="shared" ref="BH143:BH151" si="281">BC143+BF143-BG143</f>
        <v>0</v>
      </c>
      <c r="BI143" s="729">
        <f t="shared" ref="BI143:BI151" si="282">BE143-BH143</f>
        <v>0</v>
      </c>
      <c r="BJ143" s="725">
        <f>MOV_FUNÇÕES_ZONA_ELEITORAL!$CB146</f>
        <v>0</v>
      </c>
      <c r="BK143" s="727">
        <v>0</v>
      </c>
      <c r="BL143" s="727">
        <v>0</v>
      </c>
      <c r="BM143" s="728">
        <f t="shared" ref="BM143:BM151" si="283">BH143+BK143-BL143</f>
        <v>0</v>
      </c>
      <c r="BN143" s="729">
        <f t="shared" ref="BN143:BN151" si="284">BJ143-BM143</f>
        <v>0</v>
      </c>
      <c r="BO143" s="732">
        <f t="shared" ref="BO143:BO151" si="285">BJ143</f>
        <v>0</v>
      </c>
      <c r="BP143" s="728">
        <f t="shared" ref="BP143:BP151" si="286">BM143</f>
        <v>0</v>
      </c>
      <c r="BQ143" s="728">
        <f t="shared" ref="BQ143:BQ151" si="287">BO143-BP143</f>
        <v>0</v>
      </c>
      <c r="BR143" s="755">
        <v>0</v>
      </c>
      <c r="BS143" s="598"/>
      <c r="BT143" s="616">
        <f t="shared" ref="BT143:BT151" si="288">BP143+BQ143</f>
        <v>0</v>
      </c>
      <c r="BU143" s="624"/>
      <c r="BV143" s="598"/>
      <c r="BW143" s="598"/>
    </row>
    <row r="144" spans="1:75" ht="19.5" customHeight="1" x14ac:dyDescent="0.25">
      <c r="A144" s="42041" t="s">
        <v>274</v>
      </c>
      <c r="B144" s="41994"/>
      <c r="C144" s="41995"/>
      <c r="D144" s="756">
        <f>DB_PESSOAL_V.2021!D213</f>
        <v>0</v>
      </c>
      <c r="E144" s="756">
        <f>DB_PESSOAL_V.2021!E213</f>
        <v>0</v>
      </c>
      <c r="F144" s="757">
        <f t="shared" si="260"/>
        <v>0</v>
      </c>
      <c r="G144" s="734">
        <f>MOV_FUNÇÕES_ZONA_ELEITORAL!$N147</f>
        <v>0</v>
      </c>
      <c r="H144" s="628">
        <v>0</v>
      </c>
      <c r="I144" s="628">
        <v>0</v>
      </c>
      <c r="J144" s="629">
        <f t="shared" si="261"/>
        <v>0</v>
      </c>
      <c r="K144" s="630">
        <f t="shared" si="262"/>
        <v>0</v>
      </c>
      <c r="L144" s="734">
        <f>MOV_FUNÇÕES_ZONA_ELEITORAL!$T147</f>
        <v>0</v>
      </c>
      <c r="M144" s="628">
        <v>0</v>
      </c>
      <c r="N144" s="628">
        <v>0</v>
      </c>
      <c r="O144" s="629">
        <f t="shared" si="263"/>
        <v>0</v>
      </c>
      <c r="P144" s="630">
        <f t="shared" si="264"/>
        <v>0</v>
      </c>
      <c r="Q144" s="734">
        <f>MOV_FUNÇÕES_ZONA_ELEITORAL!$Z147</f>
        <v>0</v>
      </c>
      <c r="R144" s="628">
        <v>0</v>
      </c>
      <c r="S144" s="628">
        <v>0</v>
      </c>
      <c r="T144" s="629">
        <f t="shared" si="265"/>
        <v>0</v>
      </c>
      <c r="U144" s="630">
        <f t="shared" si="266"/>
        <v>0</v>
      </c>
      <c r="V144" s="734">
        <f>MOV_FUNÇÕES_ZONA_ELEITORAL!$AF147</f>
        <v>0</v>
      </c>
      <c r="W144" s="628">
        <v>0</v>
      </c>
      <c r="X144" s="628">
        <v>0</v>
      </c>
      <c r="Y144" s="629">
        <f t="shared" si="267"/>
        <v>0</v>
      </c>
      <c r="Z144" s="630">
        <f t="shared" si="268"/>
        <v>0</v>
      </c>
      <c r="AA144" s="734">
        <f>MOV_FUNÇÕES_ZONA_ELEITORAL!$AL147</f>
        <v>0</v>
      </c>
      <c r="AB144" s="628">
        <v>0</v>
      </c>
      <c r="AC144" s="628">
        <v>0</v>
      </c>
      <c r="AD144" s="629">
        <f t="shared" si="269"/>
        <v>0</v>
      </c>
      <c r="AE144" s="630">
        <f t="shared" si="270"/>
        <v>0</v>
      </c>
      <c r="AF144" s="734">
        <f>MOV_FUNÇÕES_ZONA_ELEITORAL!$AR147</f>
        <v>0</v>
      </c>
      <c r="AG144" s="628">
        <v>0</v>
      </c>
      <c r="AH144" s="628">
        <v>0</v>
      </c>
      <c r="AI144" s="629">
        <f t="shared" si="271"/>
        <v>0</v>
      </c>
      <c r="AJ144" s="630">
        <f t="shared" si="272"/>
        <v>0</v>
      </c>
      <c r="AK144" s="734">
        <f>MOV_FUNÇÕES_ZONA_ELEITORAL!$AX147</f>
        <v>0</v>
      </c>
      <c r="AL144" s="628">
        <v>0</v>
      </c>
      <c r="AM144" s="628">
        <v>0</v>
      </c>
      <c r="AN144" s="629">
        <f t="shared" si="273"/>
        <v>0</v>
      </c>
      <c r="AO144" s="630">
        <f t="shared" si="274"/>
        <v>0</v>
      </c>
      <c r="AP144" s="734">
        <f>MOV_FUNÇÕES_ZONA_ELEITORAL!$BD147</f>
        <v>0</v>
      </c>
      <c r="AQ144" s="758">
        <v>0</v>
      </c>
      <c r="AR144" s="759">
        <v>0</v>
      </c>
      <c r="AS144" s="629">
        <f t="shared" si="275"/>
        <v>0</v>
      </c>
      <c r="AT144" s="630">
        <f t="shared" si="276"/>
        <v>0</v>
      </c>
      <c r="AU144" s="734">
        <f>MOV_FUNÇÕES_ZONA_ELEITORAL!$BJ147</f>
        <v>0</v>
      </c>
      <c r="AV144" s="628">
        <v>0</v>
      </c>
      <c r="AW144" s="628">
        <v>0</v>
      </c>
      <c r="AX144" s="629">
        <f t="shared" si="277"/>
        <v>0</v>
      </c>
      <c r="AY144" s="630">
        <f t="shared" si="278"/>
        <v>0</v>
      </c>
      <c r="AZ144" s="734">
        <f>MOV_FUNÇÕES_ZONA_ELEITORAL!$BP147</f>
        <v>0</v>
      </c>
      <c r="BA144" s="628">
        <v>0</v>
      </c>
      <c r="BB144" s="628">
        <v>0</v>
      </c>
      <c r="BC144" s="629">
        <f t="shared" si="279"/>
        <v>0</v>
      </c>
      <c r="BD144" s="630">
        <f t="shared" si="280"/>
        <v>0</v>
      </c>
      <c r="BE144" s="734">
        <f>MOV_FUNÇÕES_ZONA_ELEITORAL!$BV147</f>
        <v>0</v>
      </c>
      <c r="BF144" s="628">
        <v>0</v>
      </c>
      <c r="BG144" s="628">
        <v>0</v>
      </c>
      <c r="BH144" s="629">
        <f t="shared" si="281"/>
        <v>0</v>
      </c>
      <c r="BI144" s="630">
        <f t="shared" si="282"/>
        <v>0</v>
      </c>
      <c r="BJ144" s="734">
        <f>MOV_FUNÇÕES_ZONA_ELEITORAL!$CB147</f>
        <v>0</v>
      </c>
      <c r="BK144" s="628">
        <v>0</v>
      </c>
      <c r="BL144" s="628">
        <v>0</v>
      </c>
      <c r="BM144" s="629">
        <f t="shared" si="283"/>
        <v>0</v>
      </c>
      <c r="BN144" s="630">
        <f t="shared" si="284"/>
        <v>0</v>
      </c>
      <c r="BO144" s="627">
        <f t="shared" si="285"/>
        <v>0</v>
      </c>
      <c r="BP144" s="629">
        <f t="shared" si="286"/>
        <v>0</v>
      </c>
      <c r="BQ144" s="629">
        <f t="shared" si="287"/>
        <v>0</v>
      </c>
      <c r="BR144" s="760">
        <v>0</v>
      </c>
      <c r="BS144" s="598"/>
      <c r="BT144" s="616">
        <f t="shared" si="288"/>
        <v>0</v>
      </c>
      <c r="BU144" s="624"/>
      <c r="BV144" s="598"/>
      <c r="BW144" s="598"/>
    </row>
    <row r="145" spans="1:75" ht="19.5" customHeight="1" x14ac:dyDescent="0.25">
      <c r="A145" s="42041" t="s">
        <v>275</v>
      </c>
      <c r="B145" s="41994"/>
      <c r="C145" s="41995"/>
      <c r="D145" s="756">
        <f>DB_PESSOAL_V.2021!D214</f>
        <v>0</v>
      </c>
      <c r="E145" s="756">
        <f>DB_PESSOAL_V.2021!E214</f>
        <v>0</v>
      </c>
      <c r="F145" s="757">
        <f t="shared" si="260"/>
        <v>0</v>
      </c>
      <c r="G145" s="734">
        <f>MOV_FUNÇÕES_ZONA_ELEITORAL!$N148</f>
        <v>0</v>
      </c>
      <c r="H145" s="628">
        <v>0</v>
      </c>
      <c r="I145" s="628">
        <v>0</v>
      </c>
      <c r="J145" s="629">
        <f t="shared" si="261"/>
        <v>0</v>
      </c>
      <c r="K145" s="630">
        <f t="shared" si="262"/>
        <v>0</v>
      </c>
      <c r="L145" s="734">
        <f>MOV_FUNÇÕES_ZONA_ELEITORAL!$T148</f>
        <v>0</v>
      </c>
      <c r="M145" s="628">
        <v>0</v>
      </c>
      <c r="N145" s="628">
        <v>0</v>
      </c>
      <c r="O145" s="629">
        <f t="shared" si="263"/>
        <v>0</v>
      </c>
      <c r="P145" s="630">
        <f t="shared" si="264"/>
        <v>0</v>
      </c>
      <c r="Q145" s="734">
        <f>MOV_FUNÇÕES_ZONA_ELEITORAL!$Z148</f>
        <v>0</v>
      </c>
      <c r="R145" s="628">
        <v>0</v>
      </c>
      <c r="S145" s="628">
        <v>0</v>
      </c>
      <c r="T145" s="629">
        <f t="shared" si="265"/>
        <v>0</v>
      </c>
      <c r="U145" s="630">
        <f t="shared" si="266"/>
        <v>0</v>
      </c>
      <c r="V145" s="734">
        <f>MOV_FUNÇÕES_ZONA_ELEITORAL!$AF148</f>
        <v>0</v>
      </c>
      <c r="W145" s="628">
        <v>0</v>
      </c>
      <c r="X145" s="628">
        <v>0</v>
      </c>
      <c r="Y145" s="629">
        <f t="shared" si="267"/>
        <v>0</v>
      </c>
      <c r="Z145" s="630">
        <f t="shared" si="268"/>
        <v>0</v>
      </c>
      <c r="AA145" s="734">
        <f>MOV_FUNÇÕES_ZONA_ELEITORAL!$AL148</f>
        <v>0</v>
      </c>
      <c r="AB145" s="628">
        <v>0</v>
      </c>
      <c r="AC145" s="628">
        <v>0</v>
      </c>
      <c r="AD145" s="629">
        <f t="shared" si="269"/>
        <v>0</v>
      </c>
      <c r="AE145" s="630">
        <f t="shared" si="270"/>
        <v>0</v>
      </c>
      <c r="AF145" s="734">
        <f>MOV_FUNÇÕES_ZONA_ELEITORAL!$AR148</f>
        <v>0</v>
      </c>
      <c r="AG145" s="628"/>
      <c r="AH145" s="628">
        <v>0</v>
      </c>
      <c r="AI145" s="629">
        <f t="shared" si="271"/>
        <v>0</v>
      </c>
      <c r="AJ145" s="630">
        <f t="shared" si="272"/>
        <v>0</v>
      </c>
      <c r="AK145" s="734">
        <f>MOV_FUNÇÕES_ZONA_ELEITORAL!$AX148</f>
        <v>0</v>
      </c>
      <c r="AL145" s="628">
        <v>0</v>
      </c>
      <c r="AM145" s="628">
        <v>0</v>
      </c>
      <c r="AN145" s="629">
        <f t="shared" si="273"/>
        <v>0</v>
      </c>
      <c r="AO145" s="630">
        <f t="shared" si="274"/>
        <v>0</v>
      </c>
      <c r="AP145" s="734">
        <f>MOV_FUNÇÕES_ZONA_ELEITORAL!$BD148</f>
        <v>0</v>
      </c>
      <c r="AQ145" s="761">
        <v>0</v>
      </c>
      <c r="AR145" s="762">
        <v>0</v>
      </c>
      <c r="AS145" s="629">
        <f t="shared" si="275"/>
        <v>0</v>
      </c>
      <c r="AT145" s="630">
        <f t="shared" si="276"/>
        <v>0</v>
      </c>
      <c r="AU145" s="734">
        <f>MOV_FUNÇÕES_ZONA_ELEITORAL!$BJ148</f>
        <v>0</v>
      </c>
      <c r="AV145" s="628">
        <v>0</v>
      </c>
      <c r="AW145" s="628">
        <v>0</v>
      </c>
      <c r="AX145" s="629">
        <f t="shared" si="277"/>
        <v>0</v>
      </c>
      <c r="AY145" s="630">
        <f t="shared" si="278"/>
        <v>0</v>
      </c>
      <c r="AZ145" s="734">
        <f>MOV_FUNÇÕES_ZONA_ELEITORAL!$BP148</f>
        <v>0</v>
      </c>
      <c r="BA145" s="628">
        <v>0</v>
      </c>
      <c r="BB145" s="628">
        <v>0</v>
      </c>
      <c r="BC145" s="629">
        <f t="shared" si="279"/>
        <v>0</v>
      </c>
      <c r="BD145" s="630">
        <f t="shared" si="280"/>
        <v>0</v>
      </c>
      <c r="BE145" s="734">
        <f>MOV_FUNÇÕES_ZONA_ELEITORAL!$BV148</f>
        <v>0</v>
      </c>
      <c r="BF145" s="628">
        <v>0</v>
      </c>
      <c r="BG145" s="628">
        <v>0</v>
      </c>
      <c r="BH145" s="629">
        <f t="shared" si="281"/>
        <v>0</v>
      </c>
      <c r="BI145" s="630">
        <f t="shared" si="282"/>
        <v>0</v>
      </c>
      <c r="BJ145" s="734">
        <f>MOV_FUNÇÕES_ZONA_ELEITORAL!$CB148</f>
        <v>0</v>
      </c>
      <c r="BK145" s="628">
        <v>0</v>
      </c>
      <c r="BL145" s="628">
        <v>0</v>
      </c>
      <c r="BM145" s="629">
        <f t="shared" si="283"/>
        <v>0</v>
      </c>
      <c r="BN145" s="630">
        <f t="shared" si="284"/>
        <v>0</v>
      </c>
      <c r="BO145" s="627">
        <f t="shared" si="285"/>
        <v>0</v>
      </c>
      <c r="BP145" s="629">
        <f t="shared" si="286"/>
        <v>0</v>
      </c>
      <c r="BQ145" s="629">
        <f t="shared" si="287"/>
        <v>0</v>
      </c>
      <c r="BR145" s="763">
        <v>0</v>
      </c>
      <c r="BS145" s="598"/>
      <c r="BT145" s="616">
        <f t="shared" si="288"/>
        <v>0</v>
      </c>
      <c r="BU145" s="624"/>
      <c r="BV145" s="598"/>
      <c r="BW145" s="598"/>
    </row>
    <row r="146" spans="1:75" ht="19.5" customHeight="1" x14ac:dyDescent="0.25">
      <c r="A146" s="42041" t="s">
        <v>276</v>
      </c>
      <c r="B146" s="41994"/>
      <c r="C146" s="41995"/>
      <c r="D146" s="756">
        <f>DB_PESSOAL_V.2021!D215</f>
        <v>0</v>
      </c>
      <c r="E146" s="756">
        <f>DB_PESSOAL_V.2021!E215</f>
        <v>0</v>
      </c>
      <c r="F146" s="757">
        <f t="shared" si="260"/>
        <v>0</v>
      </c>
      <c r="G146" s="734">
        <f>MOV_FUNÇÕES_ZONA_ELEITORAL!$N149</f>
        <v>0</v>
      </c>
      <c r="H146" s="628">
        <v>0</v>
      </c>
      <c r="I146" s="628">
        <v>0</v>
      </c>
      <c r="J146" s="629">
        <f t="shared" si="261"/>
        <v>0</v>
      </c>
      <c r="K146" s="630">
        <f t="shared" si="262"/>
        <v>0</v>
      </c>
      <c r="L146" s="734">
        <f>MOV_FUNÇÕES_ZONA_ELEITORAL!$T149</f>
        <v>0</v>
      </c>
      <c r="M146" s="628">
        <v>0</v>
      </c>
      <c r="N146" s="628">
        <v>0</v>
      </c>
      <c r="O146" s="629">
        <f t="shared" si="263"/>
        <v>0</v>
      </c>
      <c r="P146" s="630">
        <f t="shared" si="264"/>
        <v>0</v>
      </c>
      <c r="Q146" s="734">
        <f>MOV_FUNÇÕES_ZONA_ELEITORAL!$Z149</f>
        <v>0</v>
      </c>
      <c r="R146" s="628">
        <v>0</v>
      </c>
      <c r="S146" s="628">
        <v>0</v>
      </c>
      <c r="T146" s="629">
        <f t="shared" si="265"/>
        <v>0</v>
      </c>
      <c r="U146" s="630">
        <f t="shared" si="266"/>
        <v>0</v>
      </c>
      <c r="V146" s="734">
        <f>MOV_FUNÇÕES_ZONA_ELEITORAL!$AF149</f>
        <v>0</v>
      </c>
      <c r="W146" s="628">
        <v>0</v>
      </c>
      <c r="X146" s="628">
        <v>0</v>
      </c>
      <c r="Y146" s="629">
        <f t="shared" si="267"/>
        <v>0</v>
      </c>
      <c r="Z146" s="630">
        <f t="shared" si="268"/>
        <v>0</v>
      </c>
      <c r="AA146" s="734">
        <f>MOV_FUNÇÕES_ZONA_ELEITORAL!$AL149</f>
        <v>0</v>
      </c>
      <c r="AB146" s="628">
        <v>0</v>
      </c>
      <c r="AC146" s="628">
        <v>0</v>
      </c>
      <c r="AD146" s="629">
        <f t="shared" si="269"/>
        <v>0</v>
      </c>
      <c r="AE146" s="630">
        <f t="shared" si="270"/>
        <v>0</v>
      </c>
      <c r="AF146" s="734">
        <f>MOV_FUNÇÕES_ZONA_ELEITORAL!$AR149</f>
        <v>0</v>
      </c>
      <c r="AG146" s="628">
        <v>0</v>
      </c>
      <c r="AH146" s="628">
        <v>0</v>
      </c>
      <c r="AI146" s="629">
        <f t="shared" si="271"/>
        <v>0</v>
      </c>
      <c r="AJ146" s="630">
        <f t="shared" si="272"/>
        <v>0</v>
      </c>
      <c r="AK146" s="734">
        <f>MOV_FUNÇÕES_ZONA_ELEITORAL!$AX149</f>
        <v>0</v>
      </c>
      <c r="AL146" s="628">
        <v>0</v>
      </c>
      <c r="AM146" s="628">
        <v>0</v>
      </c>
      <c r="AN146" s="629">
        <f t="shared" si="273"/>
        <v>0</v>
      </c>
      <c r="AO146" s="630">
        <f t="shared" si="274"/>
        <v>0</v>
      </c>
      <c r="AP146" s="734">
        <f>MOV_FUNÇÕES_ZONA_ELEITORAL!$BD149</f>
        <v>0</v>
      </c>
      <c r="AQ146" s="764">
        <v>0</v>
      </c>
      <c r="AR146" s="765">
        <v>0</v>
      </c>
      <c r="AS146" s="629">
        <f t="shared" si="275"/>
        <v>0</v>
      </c>
      <c r="AT146" s="630">
        <f t="shared" si="276"/>
        <v>0</v>
      </c>
      <c r="AU146" s="734">
        <f>MOV_FUNÇÕES_ZONA_ELEITORAL!$BJ149</f>
        <v>0</v>
      </c>
      <c r="AV146" s="628">
        <v>0</v>
      </c>
      <c r="AW146" s="628">
        <v>0</v>
      </c>
      <c r="AX146" s="629">
        <f t="shared" si="277"/>
        <v>0</v>
      </c>
      <c r="AY146" s="630">
        <f t="shared" si="278"/>
        <v>0</v>
      </c>
      <c r="AZ146" s="734">
        <f>MOV_FUNÇÕES_ZONA_ELEITORAL!$BP149</f>
        <v>0</v>
      </c>
      <c r="BA146" s="628">
        <v>0</v>
      </c>
      <c r="BB146" s="628">
        <v>0</v>
      </c>
      <c r="BC146" s="629">
        <f t="shared" si="279"/>
        <v>0</v>
      </c>
      <c r="BD146" s="630">
        <f t="shared" si="280"/>
        <v>0</v>
      </c>
      <c r="BE146" s="734">
        <f>MOV_FUNÇÕES_ZONA_ELEITORAL!$BV149</f>
        <v>0</v>
      </c>
      <c r="BF146" s="628">
        <v>0</v>
      </c>
      <c r="BG146" s="628">
        <v>0</v>
      </c>
      <c r="BH146" s="629">
        <f t="shared" si="281"/>
        <v>0</v>
      </c>
      <c r="BI146" s="630">
        <f t="shared" si="282"/>
        <v>0</v>
      </c>
      <c r="BJ146" s="734">
        <f>MOV_FUNÇÕES_ZONA_ELEITORAL!$CB149</f>
        <v>0</v>
      </c>
      <c r="BK146" s="628">
        <v>0</v>
      </c>
      <c r="BL146" s="628">
        <v>0</v>
      </c>
      <c r="BM146" s="629">
        <f t="shared" si="283"/>
        <v>0</v>
      </c>
      <c r="BN146" s="630">
        <f t="shared" si="284"/>
        <v>0</v>
      </c>
      <c r="BO146" s="627">
        <f t="shared" si="285"/>
        <v>0</v>
      </c>
      <c r="BP146" s="629">
        <f t="shared" si="286"/>
        <v>0</v>
      </c>
      <c r="BQ146" s="629">
        <f t="shared" si="287"/>
        <v>0</v>
      </c>
      <c r="BR146" s="766">
        <v>0</v>
      </c>
      <c r="BS146" s="598"/>
      <c r="BT146" s="616">
        <f t="shared" si="288"/>
        <v>0</v>
      </c>
      <c r="BU146" s="624"/>
      <c r="BV146" s="598"/>
      <c r="BW146" s="598"/>
    </row>
    <row r="147" spans="1:75" ht="19.5" customHeight="1" x14ac:dyDescent="0.25">
      <c r="A147" s="42041" t="s">
        <v>277</v>
      </c>
      <c r="B147" s="41994"/>
      <c r="C147" s="41995"/>
      <c r="D147" s="756">
        <f>DB_PESSOAL_V.2021!D216</f>
        <v>0</v>
      </c>
      <c r="E147" s="756">
        <f>DB_PESSOAL_V.2021!E216</f>
        <v>0</v>
      </c>
      <c r="F147" s="757">
        <f t="shared" si="260"/>
        <v>0</v>
      </c>
      <c r="G147" s="734">
        <f>MOV_FUNÇÕES_ZONA_ELEITORAL!$N150</f>
        <v>0</v>
      </c>
      <c r="H147" s="628">
        <v>0</v>
      </c>
      <c r="I147" s="628">
        <v>0</v>
      </c>
      <c r="J147" s="629">
        <f t="shared" si="261"/>
        <v>0</v>
      </c>
      <c r="K147" s="630">
        <f t="shared" si="262"/>
        <v>0</v>
      </c>
      <c r="L147" s="734">
        <f>MOV_FUNÇÕES_ZONA_ELEITORAL!$T150</f>
        <v>0</v>
      </c>
      <c r="M147" s="628">
        <v>0</v>
      </c>
      <c r="N147" s="628">
        <v>0</v>
      </c>
      <c r="O147" s="629">
        <f t="shared" si="263"/>
        <v>0</v>
      </c>
      <c r="P147" s="630">
        <f t="shared" si="264"/>
        <v>0</v>
      </c>
      <c r="Q147" s="734">
        <f>MOV_FUNÇÕES_ZONA_ELEITORAL!$Z150</f>
        <v>0</v>
      </c>
      <c r="R147" s="628">
        <v>0</v>
      </c>
      <c r="S147" s="628">
        <v>0</v>
      </c>
      <c r="T147" s="629">
        <f t="shared" si="265"/>
        <v>0</v>
      </c>
      <c r="U147" s="630">
        <f t="shared" si="266"/>
        <v>0</v>
      </c>
      <c r="V147" s="734">
        <f>MOV_FUNÇÕES_ZONA_ELEITORAL!$AF150</f>
        <v>0</v>
      </c>
      <c r="W147" s="628">
        <v>0</v>
      </c>
      <c r="X147" s="628">
        <v>0</v>
      </c>
      <c r="Y147" s="629">
        <f t="shared" si="267"/>
        <v>0</v>
      </c>
      <c r="Z147" s="630">
        <f t="shared" si="268"/>
        <v>0</v>
      </c>
      <c r="AA147" s="734">
        <f>MOV_FUNÇÕES_ZONA_ELEITORAL!$AL150</f>
        <v>0</v>
      </c>
      <c r="AB147" s="628">
        <v>0</v>
      </c>
      <c r="AC147" s="628">
        <v>0</v>
      </c>
      <c r="AD147" s="629">
        <f t="shared" si="269"/>
        <v>0</v>
      </c>
      <c r="AE147" s="630">
        <f t="shared" si="270"/>
        <v>0</v>
      </c>
      <c r="AF147" s="734">
        <f>MOV_FUNÇÕES_ZONA_ELEITORAL!$AR150</f>
        <v>0</v>
      </c>
      <c r="AG147" s="628">
        <v>0</v>
      </c>
      <c r="AH147" s="628">
        <v>0</v>
      </c>
      <c r="AI147" s="629">
        <f t="shared" si="271"/>
        <v>0</v>
      </c>
      <c r="AJ147" s="630">
        <f t="shared" si="272"/>
        <v>0</v>
      </c>
      <c r="AK147" s="734">
        <f>MOV_FUNÇÕES_ZONA_ELEITORAL!$AX150</f>
        <v>0</v>
      </c>
      <c r="AL147" s="628">
        <v>0</v>
      </c>
      <c r="AM147" s="628">
        <v>0</v>
      </c>
      <c r="AN147" s="629">
        <f t="shared" si="273"/>
        <v>0</v>
      </c>
      <c r="AO147" s="630">
        <f t="shared" si="274"/>
        <v>0</v>
      </c>
      <c r="AP147" s="734">
        <f>MOV_FUNÇÕES_ZONA_ELEITORAL!$BD150</f>
        <v>0</v>
      </c>
      <c r="AQ147" s="767">
        <v>0</v>
      </c>
      <c r="AR147" s="768">
        <v>0</v>
      </c>
      <c r="AS147" s="629">
        <f t="shared" si="275"/>
        <v>0</v>
      </c>
      <c r="AT147" s="630">
        <f t="shared" si="276"/>
        <v>0</v>
      </c>
      <c r="AU147" s="734">
        <f>MOV_FUNÇÕES_ZONA_ELEITORAL!$BJ150</f>
        <v>0</v>
      </c>
      <c r="AV147" s="628">
        <v>0</v>
      </c>
      <c r="AW147" s="628">
        <v>0</v>
      </c>
      <c r="AX147" s="629">
        <f t="shared" si="277"/>
        <v>0</v>
      </c>
      <c r="AY147" s="630">
        <f t="shared" si="278"/>
        <v>0</v>
      </c>
      <c r="AZ147" s="734">
        <f>MOV_FUNÇÕES_ZONA_ELEITORAL!$BP150</f>
        <v>0</v>
      </c>
      <c r="BA147" s="628">
        <v>0</v>
      </c>
      <c r="BB147" s="628">
        <v>0</v>
      </c>
      <c r="BC147" s="629">
        <f t="shared" si="279"/>
        <v>0</v>
      </c>
      <c r="BD147" s="630">
        <f t="shared" si="280"/>
        <v>0</v>
      </c>
      <c r="BE147" s="734">
        <f>MOV_FUNÇÕES_ZONA_ELEITORAL!$BV150</f>
        <v>0</v>
      </c>
      <c r="BF147" s="628">
        <v>0</v>
      </c>
      <c r="BG147" s="628">
        <v>0</v>
      </c>
      <c r="BH147" s="629">
        <f t="shared" si="281"/>
        <v>0</v>
      </c>
      <c r="BI147" s="630">
        <f t="shared" si="282"/>
        <v>0</v>
      </c>
      <c r="BJ147" s="734">
        <f>MOV_FUNÇÕES_ZONA_ELEITORAL!$CB150</f>
        <v>0</v>
      </c>
      <c r="BK147" s="628">
        <v>0</v>
      </c>
      <c r="BL147" s="628">
        <v>0</v>
      </c>
      <c r="BM147" s="629">
        <f t="shared" si="283"/>
        <v>0</v>
      </c>
      <c r="BN147" s="630">
        <f t="shared" si="284"/>
        <v>0</v>
      </c>
      <c r="BO147" s="627">
        <f t="shared" si="285"/>
        <v>0</v>
      </c>
      <c r="BP147" s="629">
        <f t="shared" si="286"/>
        <v>0</v>
      </c>
      <c r="BQ147" s="629">
        <f t="shared" si="287"/>
        <v>0</v>
      </c>
      <c r="BR147" s="769">
        <v>0</v>
      </c>
      <c r="BS147" s="598"/>
      <c r="BT147" s="616">
        <f t="shared" si="288"/>
        <v>0</v>
      </c>
      <c r="BU147" s="624"/>
      <c r="BV147" s="598"/>
      <c r="BW147" s="598"/>
    </row>
    <row r="148" spans="1:75" ht="19.5" customHeight="1" x14ac:dyDescent="0.25">
      <c r="A148" s="42041" t="s">
        <v>278</v>
      </c>
      <c r="B148" s="41994"/>
      <c r="C148" s="41995"/>
      <c r="D148" s="756">
        <f>DB_PESSOAL_V.2021!D217</f>
        <v>0</v>
      </c>
      <c r="E148" s="756">
        <f>DB_PESSOAL_V.2021!E217</f>
        <v>0</v>
      </c>
      <c r="F148" s="757">
        <f t="shared" si="260"/>
        <v>0</v>
      </c>
      <c r="G148" s="734">
        <f>MOV_FUNÇÕES_ZONA_ELEITORAL!$N151</f>
        <v>0</v>
      </c>
      <c r="H148" s="628">
        <v>0</v>
      </c>
      <c r="I148" s="628">
        <v>0</v>
      </c>
      <c r="J148" s="629">
        <f t="shared" si="261"/>
        <v>0</v>
      </c>
      <c r="K148" s="630">
        <f t="shared" si="262"/>
        <v>0</v>
      </c>
      <c r="L148" s="734">
        <f>MOV_FUNÇÕES_ZONA_ELEITORAL!$T151</f>
        <v>0</v>
      </c>
      <c r="M148" s="628">
        <v>0</v>
      </c>
      <c r="N148" s="628">
        <v>0</v>
      </c>
      <c r="O148" s="629">
        <f t="shared" si="263"/>
        <v>0</v>
      </c>
      <c r="P148" s="630">
        <f t="shared" si="264"/>
        <v>0</v>
      </c>
      <c r="Q148" s="734">
        <f>MOV_FUNÇÕES_ZONA_ELEITORAL!$Z151</f>
        <v>0</v>
      </c>
      <c r="R148" s="628">
        <v>0</v>
      </c>
      <c r="S148" s="628">
        <v>0</v>
      </c>
      <c r="T148" s="629">
        <f t="shared" si="265"/>
        <v>0</v>
      </c>
      <c r="U148" s="630">
        <f t="shared" si="266"/>
        <v>0</v>
      </c>
      <c r="V148" s="734">
        <f>MOV_FUNÇÕES_ZONA_ELEITORAL!$AF151</f>
        <v>0</v>
      </c>
      <c r="W148" s="628">
        <v>0</v>
      </c>
      <c r="X148" s="628">
        <v>0</v>
      </c>
      <c r="Y148" s="629">
        <f t="shared" si="267"/>
        <v>0</v>
      </c>
      <c r="Z148" s="630">
        <f t="shared" si="268"/>
        <v>0</v>
      </c>
      <c r="AA148" s="734">
        <f>MOV_FUNÇÕES_ZONA_ELEITORAL!$AL151</f>
        <v>0</v>
      </c>
      <c r="AB148" s="628">
        <v>0</v>
      </c>
      <c r="AC148" s="628">
        <v>0</v>
      </c>
      <c r="AD148" s="629">
        <f t="shared" si="269"/>
        <v>0</v>
      </c>
      <c r="AE148" s="630">
        <f t="shared" si="270"/>
        <v>0</v>
      </c>
      <c r="AF148" s="734">
        <f>MOV_FUNÇÕES_ZONA_ELEITORAL!$AR151</f>
        <v>0</v>
      </c>
      <c r="AG148" s="628">
        <v>0</v>
      </c>
      <c r="AH148" s="628">
        <v>0</v>
      </c>
      <c r="AI148" s="629">
        <f t="shared" si="271"/>
        <v>0</v>
      </c>
      <c r="AJ148" s="630">
        <f t="shared" si="272"/>
        <v>0</v>
      </c>
      <c r="AK148" s="734">
        <f>MOV_FUNÇÕES_ZONA_ELEITORAL!$AX151</f>
        <v>0</v>
      </c>
      <c r="AL148" s="628">
        <v>0</v>
      </c>
      <c r="AM148" s="628">
        <v>0</v>
      </c>
      <c r="AN148" s="629">
        <f t="shared" si="273"/>
        <v>0</v>
      </c>
      <c r="AO148" s="630">
        <f t="shared" si="274"/>
        <v>0</v>
      </c>
      <c r="AP148" s="734">
        <f>MOV_FUNÇÕES_ZONA_ELEITORAL!$BD151</f>
        <v>0</v>
      </c>
      <c r="AQ148" s="770">
        <v>0</v>
      </c>
      <c r="AR148" s="771">
        <v>0</v>
      </c>
      <c r="AS148" s="629">
        <f t="shared" si="275"/>
        <v>0</v>
      </c>
      <c r="AT148" s="630">
        <f t="shared" si="276"/>
        <v>0</v>
      </c>
      <c r="AU148" s="734">
        <f>MOV_FUNÇÕES_ZONA_ELEITORAL!$BJ151</f>
        <v>0</v>
      </c>
      <c r="AV148" s="628">
        <v>0</v>
      </c>
      <c r="AW148" s="628">
        <v>0</v>
      </c>
      <c r="AX148" s="629">
        <f t="shared" si="277"/>
        <v>0</v>
      </c>
      <c r="AY148" s="630">
        <f t="shared" si="278"/>
        <v>0</v>
      </c>
      <c r="AZ148" s="734">
        <f>MOV_FUNÇÕES_ZONA_ELEITORAL!$BP151</f>
        <v>0</v>
      </c>
      <c r="BA148" s="628">
        <v>0</v>
      </c>
      <c r="BB148" s="628">
        <v>0</v>
      </c>
      <c r="BC148" s="629">
        <f t="shared" si="279"/>
        <v>0</v>
      </c>
      <c r="BD148" s="630">
        <f t="shared" si="280"/>
        <v>0</v>
      </c>
      <c r="BE148" s="734">
        <f>MOV_FUNÇÕES_ZONA_ELEITORAL!$BV151</f>
        <v>0</v>
      </c>
      <c r="BF148" s="628">
        <v>0</v>
      </c>
      <c r="BG148" s="628">
        <v>0</v>
      </c>
      <c r="BH148" s="629">
        <f t="shared" si="281"/>
        <v>0</v>
      </c>
      <c r="BI148" s="630">
        <f t="shared" si="282"/>
        <v>0</v>
      </c>
      <c r="BJ148" s="734">
        <f>MOV_FUNÇÕES_ZONA_ELEITORAL!$CB151</f>
        <v>0</v>
      </c>
      <c r="BK148" s="628">
        <v>0</v>
      </c>
      <c r="BL148" s="628">
        <v>0</v>
      </c>
      <c r="BM148" s="629">
        <f t="shared" si="283"/>
        <v>0</v>
      </c>
      <c r="BN148" s="630">
        <f t="shared" si="284"/>
        <v>0</v>
      </c>
      <c r="BO148" s="627">
        <f t="shared" si="285"/>
        <v>0</v>
      </c>
      <c r="BP148" s="629">
        <f t="shared" si="286"/>
        <v>0</v>
      </c>
      <c r="BQ148" s="629">
        <f t="shared" si="287"/>
        <v>0</v>
      </c>
      <c r="BR148" s="772">
        <v>0</v>
      </c>
      <c r="BS148" s="598"/>
      <c r="BT148" s="616">
        <f t="shared" si="288"/>
        <v>0</v>
      </c>
      <c r="BU148" s="624"/>
      <c r="BV148" s="598"/>
      <c r="BW148" s="598"/>
    </row>
    <row r="149" spans="1:75" ht="19.5" customHeight="1" x14ac:dyDescent="0.25">
      <c r="A149" s="42041" t="s">
        <v>279</v>
      </c>
      <c r="B149" s="41994"/>
      <c r="C149" s="41995"/>
      <c r="D149" s="756">
        <f>DB_PESSOAL_V.2021!D218</f>
        <v>0</v>
      </c>
      <c r="E149" s="756">
        <f>DB_PESSOAL_V.2021!E218</f>
        <v>0</v>
      </c>
      <c r="F149" s="757">
        <f t="shared" si="260"/>
        <v>0</v>
      </c>
      <c r="G149" s="734">
        <f>MOV_FUNÇÕES_ZONA_ELEITORAL!$N152</f>
        <v>0</v>
      </c>
      <c r="H149" s="628">
        <v>0</v>
      </c>
      <c r="I149" s="628">
        <v>0</v>
      </c>
      <c r="J149" s="629">
        <f t="shared" si="261"/>
        <v>0</v>
      </c>
      <c r="K149" s="630">
        <f t="shared" si="262"/>
        <v>0</v>
      </c>
      <c r="L149" s="734">
        <f>MOV_FUNÇÕES_ZONA_ELEITORAL!$T152</f>
        <v>0</v>
      </c>
      <c r="M149" s="628">
        <v>0</v>
      </c>
      <c r="N149" s="628">
        <v>0</v>
      </c>
      <c r="O149" s="629">
        <f t="shared" si="263"/>
        <v>0</v>
      </c>
      <c r="P149" s="630">
        <f t="shared" si="264"/>
        <v>0</v>
      </c>
      <c r="Q149" s="734">
        <f>MOV_FUNÇÕES_ZONA_ELEITORAL!$Z152</f>
        <v>0</v>
      </c>
      <c r="R149" s="628">
        <v>0</v>
      </c>
      <c r="S149" s="628">
        <v>0</v>
      </c>
      <c r="T149" s="629">
        <f t="shared" si="265"/>
        <v>0</v>
      </c>
      <c r="U149" s="630">
        <f t="shared" si="266"/>
        <v>0</v>
      </c>
      <c r="V149" s="734">
        <f>MOV_FUNÇÕES_ZONA_ELEITORAL!$AF152</f>
        <v>0</v>
      </c>
      <c r="W149" s="628">
        <v>0</v>
      </c>
      <c r="X149" s="628">
        <v>0</v>
      </c>
      <c r="Y149" s="629">
        <f t="shared" si="267"/>
        <v>0</v>
      </c>
      <c r="Z149" s="630">
        <f t="shared" si="268"/>
        <v>0</v>
      </c>
      <c r="AA149" s="734">
        <f>MOV_FUNÇÕES_ZONA_ELEITORAL!$AL152</f>
        <v>0</v>
      </c>
      <c r="AB149" s="628">
        <v>0</v>
      </c>
      <c r="AC149" s="628">
        <v>0</v>
      </c>
      <c r="AD149" s="629">
        <f t="shared" si="269"/>
        <v>0</v>
      </c>
      <c r="AE149" s="630">
        <f t="shared" si="270"/>
        <v>0</v>
      </c>
      <c r="AF149" s="734">
        <f>MOV_FUNÇÕES_ZONA_ELEITORAL!$AR152</f>
        <v>0</v>
      </c>
      <c r="AG149" s="628">
        <v>0</v>
      </c>
      <c r="AH149" s="628">
        <v>0</v>
      </c>
      <c r="AI149" s="629">
        <f t="shared" si="271"/>
        <v>0</v>
      </c>
      <c r="AJ149" s="630">
        <f t="shared" si="272"/>
        <v>0</v>
      </c>
      <c r="AK149" s="734">
        <f>MOV_FUNÇÕES_ZONA_ELEITORAL!$AX152</f>
        <v>0</v>
      </c>
      <c r="AL149" s="628">
        <v>0</v>
      </c>
      <c r="AM149" s="628">
        <v>0</v>
      </c>
      <c r="AN149" s="629">
        <f t="shared" si="273"/>
        <v>0</v>
      </c>
      <c r="AO149" s="630">
        <f t="shared" si="274"/>
        <v>0</v>
      </c>
      <c r="AP149" s="734">
        <f>MOV_FUNÇÕES_ZONA_ELEITORAL!$BD152</f>
        <v>0</v>
      </c>
      <c r="AQ149" s="773">
        <v>0</v>
      </c>
      <c r="AR149" s="774">
        <v>0</v>
      </c>
      <c r="AS149" s="629">
        <f t="shared" si="275"/>
        <v>0</v>
      </c>
      <c r="AT149" s="630">
        <f t="shared" si="276"/>
        <v>0</v>
      </c>
      <c r="AU149" s="734">
        <f>MOV_FUNÇÕES_ZONA_ELEITORAL!$BJ152</f>
        <v>0</v>
      </c>
      <c r="AV149" s="628">
        <v>0</v>
      </c>
      <c r="AW149" s="628">
        <v>0</v>
      </c>
      <c r="AX149" s="629">
        <f t="shared" si="277"/>
        <v>0</v>
      </c>
      <c r="AY149" s="630">
        <f t="shared" si="278"/>
        <v>0</v>
      </c>
      <c r="AZ149" s="734">
        <f>MOV_FUNÇÕES_ZONA_ELEITORAL!$BP152</f>
        <v>0</v>
      </c>
      <c r="BA149" s="628">
        <v>0</v>
      </c>
      <c r="BB149" s="628">
        <v>0</v>
      </c>
      <c r="BC149" s="629">
        <f t="shared" si="279"/>
        <v>0</v>
      </c>
      <c r="BD149" s="630">
        <f t="shared" si="280"/>
        <v>0</v>
      </c>
      <c r="BE149" s="734">
        <f>MOV_FUNÇÕES_ZONA_ELEITORAL!$BV152</f>
        <v>0</v>
      </c>
      <c r="BF149" s="628">
        <v>0</v>
      </c>
      <c r="BG149" s="628">
        <v>0</v>
      </c>
      <c r="BH149" s="629">
        <f t="shared" si="281"/>
        <v>0</v>
      </c>
      <c r="BI149" s="630">
        <f t="shared" si="282"/>
        <v>0</v>
      </c>
      <c r="BJ149" s="734">
        <f>MOV_FUNÇÕES_ZONA_ELEITORAL!$CB152</f>
        <v>0</v>
      </c>
      <c r="BK149" s="628">
        <v>0</v>
      </c>
      <c r="BL149" s="628">
        <v>0</v>
      </c>
      <c r="BM149" s="629">
        <f t="shared" si="283"/>
        <v>0</v>
      </c>
      <c r="BN149" s="630">
        <f t="shared" si="284"/>
        <v>0</v>
      </c>
      <c r="BO149" s="627">
        <f t="shared" si="285"/>
        <v>0</v>
      </c>
      <c r="BP149" s="629">
        <f t="shared" si="286"/>
        <v>0</v>
      </c>
      <c r="BQ149" s="629">
        <f t="shared" si="287"/>
        <v>0</v>
      </c>
      <c r="BR149" s="775">
        <v>0</v>
      </c>
      <c r="BS149" s="598"/>
      <c r="BT149" s="616">
        <f t="shared" si="288"/>
        <v>0</v>
      </c>
      <c r="BU149" s="624"/>
      <c r="BV149" s="598"/>
      <c r="BW149" s="598"/>
    </row>
    <row r="150" spans="1:75" ht="19.5" customHeight="1" x14ac:dyDescent="0.25">
      <c r="A150" s="42041" t="s">
        <v>280</v>
      </c>
      <c r="B150" s="41994"/>
      <c r="C150" s="41995"/>
      <c r="D150" s="756">
        <f>DB_PESSOAL_V.2021!D219</f>
        <v>0</v>
      </c>
      <c r="E150" s="756">
        <f>DB_PESSOAL_V.2021!E219</f>
        <v>0</v>
      </c>
      <c r="F150" s="757">
        <f t="shared" si="260"/>
        <v>0</v>
      </c>
      <c r="G150" s="734">
        <f>MOV_FUNÇÕES_ZONA_ELEITORAL!$N153</f>
        <v>0</v>
      </c>
      <c r="H150" s="628">
        <v>0</v>
      </c>
      <c r="I150" s="628">
        <v>0</v>
      </c>
      <c r="J150" s="629">
        <f t="shared" si="261"/>
        <v>0</v>
      </c>
      <c r="K150" s="630">
        <f t="shared" si="262"/>
        <v>0</v>
      </c>
      <c r="L150" s="734">
        <f>MOV_FUNÇÕES_ZONA_ELEITORAL!$T153</f>
        <v>0</v>
      </c>
      <c r="M150" s="628">
        <v>0</v>
      </c>
      <c r="N150" s="628">
        <v>0</v>
      </c>
      <c r="O150" s="629">
        <f t="shared" si="263"/>
        <v>0</v>
      </c>
      <c r="P150" s="630">
        <f t="shared" si="264"/>
        <v>0</v>
      </c>
      <c r="Q150" s="734">
        <f>MOV_FUNÇÕES_ZONA_ELEITORAL!$Z153</f>
        <v>0</v>
      </c>
      <c r="R150" s="628">
        <v>0</v>
      </c>
      <c r="S150" s="628">
        <v>0</v>
      </c>
      <c r="T150" s="629">
        <f t="shared" si="265"/>
        <v>0</v>
      </c>
      <c r="U150" s="630">
        <f t="shared" si="266"/>
        <v>0</v>
      </c>
      <c r="V150" s="734">
        <f>MOV_FUNÇÕES_ZONA_ELEITORAL!$AF153</f>
        <v>0</v>
      </c>
      <c r="W150" s="628">
        <v>0</v>
      </c>
      <c r="X150" s="628">
        <v>0</v>
      </c>
      <c r="Y150" s="629">
        <f t="shared" si="267"/>
        <v>0</v>
      </c>
      <c r="Z150" s="630">
        <f t="shared" si="268"/>
        <v>0</v>
      </c>
      <c r="AA150" s="734">
        <f>MOV_FUNÇÕES_ZONA_ELEITORAL!$AL153</f>
        <v>0</v>
      </c>
      <c r="AB150" s="628">
        <v>0</v>
      </c>
      <c r="AC150" s="628">
        <v>0</v>
      </c>
      <c r="AD150" s="629">
        <f t="shared" si="269"/>
        <v>0</v>
      </c>
      <c r="AE150" s="630">
        <f t="shared" si="270"/>
        <v>0</v>
      </c>
      <c r="AF150" s="734">
        <f>MOV_FUNÇÕES_ZONA_ELEITORAL!$AR153</f>
        <v>0</v>
      </c>
      <c r="AG150" s="628">
        <v>0</v>
      </c>
      <c r="AH150" s="628">
        <v>0</v>
      </c>
      <c r="AI150" s="629">
        <f t="shared" si="271"/>
        <v>0</v>
      </c>
      <c r="AJ150" s="630">
        <f t="shared" si="272"/>
        <v>0</v>
      </c>
      <c r="AK150" s="734">
        <f>MOV_FUNÇÕES_ZONA_ELEITORAL!$AX153</f>
        <v>0</v>
      </c>
      <c r="AL150" s="628">
        <v>0</v>
      </c>
      <c r="AM150" s="628">
        <v>0</v>
      </c>
      <c r="AN150" s="629">
        <f t="shared" si="273"/>
        <v>0</v>
      </c>
      <c r="AO150" s="630">
        <f t="shared" si="274"/>
        <v>0</v>
      </c>
      <c r="AP150" s="734">
        <f>MOV_FUNÇÕES_ZONA_ELEITORAL!$BD153</f>
        <v>0</v>
      </c>
      <c r="AQ150" s="776">
        <v>0</v>
      </c>
      <c r="AR150" s="777">
        <v>0</v>
      </c>
      <c r="AS150" s="629">
        <f t="shared" si="275"/>
        <v>0</v>
      </c>
      <c r="AT150" s="630">
        <f t="shared" si="276"/>
        <v>0</v>
      </c>
      <c r="AU150" s="734">
        <f>MOV_FUNÇÕES_ZONA_ELEITORAL!$BJ153</f>
        <v>0</v>
      </c>
      <c r="AV150" s="628">
        <v>0</v>
      </c>
      <c r="AW150" s="628">
        <v>0</v>
      </c>
      <c r="AX150" s="629">
        <f t="shared" si="277"/>
        <v>0</v>
      </c>
      <c r="AY150" s="630">
        <f t="shared" si="278"/>
        <v>0</v>
      </c>
      <c r="AZ150" s="734">
        <f>MOV_FUNÇÕES_ZONA_ELEITORAL!$BP153</f>
        <v>0</v>
      </c>
      <c r="BA150" s="628">
        <v>0</v>
      </c>
      <c r="BB150" s="628">
        <v>0</v>
      </c>
      <c r="BC150" s="629">
        <f t="shared" si="279"/>
        <v>0</v>
      </c>
      <c r="BD150" s="630">
        <f t="shared" si="280"/>
        <v>0</v>
      </c>
      <c r="BE150" s="734">
        <f>MOV_FUNÇÕES_ZONA_ELEITORAL!$BV153</f>
        <v>0</v>
      </c>
      <c r="BF150" s="628">
        <v>0</v>
      </c>
      <c r="BG150" s="628">
        <v>0</v>
      </c>
      <c r="BH150" s="629">
        <f t="shared" si="281"/>
        <v>0</v>
      </c>
      <c r="BI150" s="630">
        <f t="shared" si="282"/>
        <v>0</v>
      </c>
      <c r="BJ150" s="734">
        <f>MOV_FUNÇÕES_ZONA_ELEITORAL!$CB153</f>
        <v>0</v>
      </c>
      <c r="BK150" s="628">
        <v>0</v>
      </c>
      <c r="BL150" s="628">
        <v>0</v>
      </c>
      <c r="BM150" s="629">
        <f t="shared" si="283"/>
        <v>0</v>
      </c>
      <c r="BN150" s="630">
        <f t="shared" si="284"/>
        <v>0</v>
      </c>
      <c r="BO150" s="627">
        <f t="shared" si="285"/>
        <v>0</v>
      </c>
      <c r="BP150" s="629">
        <f t="shared" si="286"/>
        <v>0</v>
      </c>
      <c r="BQ150" s="629">
        <f t="shared" si="287"/>
        <v>0</v>
      </c>
      <c r="BR150" s="778">
        <v>0</v>
      </c>
      <c r="BS150" s="598"/>
      <c r="BT150" s="616">
        <f t="shared" si="288"/>
        <v>0</v>
      </c>
      <c r="BU150" s="624"/>
      <c r="BV150" s="598"/>
      <c r="BW150" s="598"/>
    </row>
    <row r="151" spans="1:75" ht="19.5" customHeight="1" x14ac:dyDescent="0.25">
      <c r="A151" s="42046" t="s">
        <v>281</v>
      </c>
      <c r="B151" s="41997"/>
      <c r="C151" s="41998"/>
      <c r="D151" s="779">
        <f>DB_PESSOAL_V.2021!D220</f>
        <v>0</v>
      </c>
      <c r="E151" s="779">
        <f>DB_PESSOAL_V.2021!E220</f>
        <v>0</v>
      </c>
      <c r="F151" s="780">
        <f t="shared" si="260"/>
        <v>0</v>
      </c>
      <c r="G151" s="740">
        <f>MOV_FUNÇÕES_ZONA_ELEITORAL!$N154</f>
        <v>0</v>
      </c>
      <c r="H151" s="628">
        <v>0</v>
      </c>
      <c r="I151" s="628">
        <v>0</v>
      </c>
      <c r="J151" s="781">
        <f t="shared" si="261"/>
        <v>0</v>
      </c>
      <c r="K151" s="782">
        <f t="shared" si="262"/>
        <v>0</v>
      </c>
      <c r="L151" s="740">
        <f>MOV_FUNÇÕES_ZONA_ELEITORAL!$T154</f>
        <v>0</v>
      </c>
      <c r="M151" s="628">
        <v>0</v>
      </c>
      <c r="N151" s="628">
        <v>0</v>
      </c>
      <c r="O151" s="781">
        <f t="shared" si="263"/>
        <v>0</v>
      </c>
      <c r="P151" s="782">
        <f t="shared" si="264"/>
        <v>0</v>
      </c>
      <c r="Q151" s="740">
        <f>MOV_FUNÇÕES_ZONA_ELEITORAL!$Z154</f>
        <v>0</v>
      </c>
      <c r="R151" s="628">
        <v>0</v>
      </c>
      <c r="S151" s="628">
        <v>0</v>
      </c>
      <c r="T151" s="781">
        <f t="shared" si="265"/>
        <v>0</v>
      </c>
      <c r="U151" s="782">
        <f t="shared" si="266"/>
        <v>0</v>
      </c>
      <c r="V151" s="740">
        <f>MOV_FUNÇÕES_ZONA_ELEITORAL!$AF154</f>
        <v>0</v>
      </c>
      <c r="W151" s="628">
        <v>0</v>
      </c>
      <c r="X151" s="628">
        <v>0</v>
      </c>
      <c r="Y151" s="781">
        <f t="shared" si="267"/>
        <v>0</v>
      </c>
      <c r="Z151" s="782">
        <f t="shared" si="268"/>
        <v>0</v>
      </c>
      <c r="AA151" s="740">
        <f>MOV_FUNÇÕES_ZONA_ELEITORAL!$AL154</f>
        <v>0</v>
      </c>
      <c r="AB151" s="628">
        <v>0</v>
      </c>
      <c r="AC151" s="628">
        <v>0</v>
      </c>
      <c r="AD151" s="781">
        <f t="shared" si="269"/>
        <v>0</v>
      </c>
      <c r="AE151" s="782">
        <f t="shared" si="270"/>
        <v>0</v>
      </c>
      <c r="AF151" s="740">
        <f>MOV_FUNÇÕES_ZONA_ELEITORAL!$AR154</f>
        <v>0</v>
      </c>
      <c r="AG151" s="628">
        <v>0</v>
      </c>
      <c r="AH151" s="628">
        <v>0</v>
      </c>
      <c r="AI151" s="781">
        <f t="shared" si="271"/>
        <v>0</v>
      </c>
      <c r="AJ151" s="782">
        <f t="shared" si="272"/>
        <v>0</v>
      </c>
      <c r="AK151" s="740">
        <f>MOV_FUNÇÕES_ZONA_ELEITORAL!$AX154</f>
        <v>0</v>
      </c>
      <c r="AL151" s="628">
        <v>0</v>
      </c>
      <c r="AM151" s="628">
        <v>0</v>
      </c>
      <c r="AN151" s="781">
        <f t="shared" si="273"/>
        <v>0</v>
      </c>
      <c r="AO151" s="782">
        <f t="shared" si="274"/>
        <v>0</v>
      </c>
      <c r="AP151" s="740">
        <f>MOV_FUNÇÕES_ZONA_ELEITORAL!$BD154</f>
        <v>0</v>
      </c>
      <c r="AQ151" s="783">
        <v>0</v>
      </c>
      <c r="AR151" s="784">
        <v>0</v>
      </c>
      <c r="AS151" s="781">
        <f t="shared" si="275"/>
        <v>0</v>
      </c>
      <c r="AT151" s="782">
        <f t="shared" si="276"/>
        <v>0</v>
      </c>
      <c r="AU151" s="740">
        <f>MOV_FUNÇÕES_ZONA_ELEITORAL!$BJ154</f>
        <v>0</v>
      </c>
      <c r="AV151" s="628">
        <v>0</v>
      </c>
      <c r="AW151" s="628">
        <v>0</v>
      </c>
      <c r="AX151" s="781">
        <f t="shared" si="277"/>
        <v>0</v>
      </c>
      <c r="AY151" s="782">
        <f t="shared" si="278"/>
        <v>0</v>
      </c>
      <c r="AZ151" s="740">
        <f>MOV_FUNÇÕES_ZONA_ELEITORAL!$BP154</f>
        <v>0</v>
      </c>
      <c r="BA151" s="628">
        <v>0</v>
      </c>
      <c r="BB151" s="628">
        <v>0</v>
      </c>
      <c r="BC151" s="781">
        <f t="shared" si="279"/>
        <v>0</v>
      </c>
      <c r="BD151" s="782">
        <f t="shared" si="280"/>
        <v>0</v>
      </c>
      <c r="BE151" s="740">
        <f>MOV_FUNÇÕES_ZONA_ELEITORAL!$BV154</f>
        <v>0</v>
      </c>
      <c r="BF151" s="628">
        <v>0</v>
      </c>
      <c r="BG151" s="628">
        <v>0</v>
      </c>
      <c r="BH151" s="781">
        <f t="shared" si="281"/>
        <v>0</v>
      </c>
      <c r="BI151" s="782">
        <f t="shared" si="282"/>
        <v>0</v>
      </c>
      <c r="BJ151" s="740">
        <f>MOV_FUNÇÕES_ZONA_ELEITORAL!$CB154</f>
        <v>0</v>
      </c>
      <c r="BK151" s="628">
        <v>0</v>
      </c>
      <c r="BL151" s="628">
        <v>0</v>
      </c>
      <c r="BM151" s="781">
        <f t="shared" si="283"/>
        <v>0</v>
      </c>
      <c r="BN151" s="782">
        <f t="shared" si="284"/>
        <v>0</v>
      </c>
      <c r="BO151" s="785">
        <f t="shared" si="285"/>
        <v>0</v>
      </c>
      <c r="BP151" s="781">
        <f t="shared" si="286"/>
        <v>0</v>
      </c>
      <c r="BQ151" s="781">
        <f t="shared" si="287"/>
        <v>0</v>
      </c>
      <c r="BR151" s="786">
        <v>0</v>
      </c>
      <c r="BS151" s="598"/>
      <c r="BT151" s="616">
        <f t="shared" si="288"/>
        <v>0</v>
      </c>
      <c r="BU151" s="624"/>
      <c r="BV151" s="598"/>
      <c r="BW151" s="598"/>
    </row>
    <row r="152" spans="1:75" ht="24.75" customHeight="1" x14ac:dyDescent="0.25">
      <c r="A152" s="42030" t="s">
        <v>136</v>
      </c>
      <c r="B152" s="41991"/>
      <c r="C152" s="41992"/>
      <c r="D152" s="640">
        <f t="shared" ref="D152:AI152" si="289">SUM(D143:D151)</f>
        <v>0</v>
      </c>
      <c r="E152" s="640">
        <f t="shared" si="289"/>
        <v>0</v>
      </c>
      <c r="F152" s="640">
        <f t="shared" si="289"/>
        <v>0</v>
      </c>
      <c r="G152" s="640">
        <f t="shared" si="289"/>
        <v>0</v>
      </c>
      <c r="H152" s="640">
        <f t="shared" si="289"/>
        <v>0</v>
      </c>
      <c r="I152" s="640">
        <f t="shared" si="289"/>
        <v>0</v>
      </c>
      <c r="J152" s="640">
        <f t="shared" si="289"/>
        <v>0</v>
      </c>
      <c r="K152" s="640">
        <f t="shared" si="289"/>
        <v>0</v>
      </c>
      <c r="L152" s="640">
        <f t="shared" si="289"/>
        <v>0</v>
      </c>
      <c r="M152" s="640">
        <f t="shared" si="289"/>
        <v>0</v>
      </c>
      <c r="N152" s="640">
        <f t="shared" si="289"/>
        <v>0</v>
      </c>
      <c r="O152" s="640">
        <f t="shared" si="289"/>
        <v>0</v>
      </c>
      <c r="P152" s="640">
        <f t="shared" si="289"/>
        <v>0</v>
      </c>
      <c r="Q152" s="640">
        <f t="shared" si="289"/>
        <v>0</v>
      </c>
      <c r="R152" s="640">
        <f t="shared" si="289"/>
        <v>0</v>
      </c>
      <c r="S152" s="640">
        <f t="shared" si="289"/>
        <v>0</v>
      </c>
      <c r="T152" s="640">
        <f t="shared" si="289"/>
        <v>0</v>
      </c>
      <c r="U152" s="640">
        <f t="shared" si="289"/>
        <v>0</v>
      </c>
      <c r="V152" s="640">
        <f t="shared" si="289"/>
        <v>0</v>
      </c>
      <c r="W152" s="640">
        <f t="shared" si="289"/>
        <v>0</v>
      </c>
      <c r="X152" s="640">
        <f t="shared" si="289"/>
        <v>0</v>
      </c>
      <c r="Y152" s="640">
        <f t="shared" si="289"/>
        <v>0</v>
      </c>
      <c r="Z152" s="640">
        <f t="shared" si="289"/>
        <v>0</v>
      </c>
      <c r="AA152" s="640">
        <f t="shared" si="289"/>
        <v>0</v>
      </c>
      <c r="AB152" s="640">
        <f t="shared" si="289"/>
        <v>0</v>
      </c>
      <c r="AC152" s="640">
        <f t="shared" si="289"/>
        <v>0</v>
      </c>
      <c r="AD152" s="640">
        <f t="shared" si="289"/>
        <v>0</v>
      </c>
      <c r="AE152" s="640">
        <f t="shared" si="289"/>
        <v>0</v>
      </c>
      <c r="AF152" s="640">
        <f t="shared" si="289"/>
        <v>0</v>
      </c>
      <c r="AG152" s="640">
        <f t="shared" si="289"/>
        <v>0</v>
      </c>
      <c r="AH152" s="640">
        <f t="shared" si="289"/>
        <v>0</v>
      </c>
      <c r="AI152" s="640">
        <f t="shared" si="289"/>
        <v>0</v>
      </c>
      <c r="AJ152" s="640">
        <f t="shared" ref="AJ152:BO152" si="290">SUM(AJ143:AJ151)</f>
        <v>0</v>
      </c>
      <c r="AK152" s="640">
        <f t="shared" si="290"/>
        <v>0</v>
      </c>
      <c r="AL152" s="640">
        <f t="shared" si="290"/>
        <v>0</v>
      </c>
      <c r="AM152" s="640">
        <f t="shared" si="290"/>
        <v>0</v>
      </c>
      <c r="AN152" s="640">
        <f t="shared" si="290"/>
        <v>0</v>
      </c>
      <c r="AO152" s="640">
        <f t="shared" si="290"/>
        <v>0</v>
      </c>
      <c r="AP152" s="640">
        <f t="shared" si="290"/>
        <v>0</v>
      </c>
      <c r="AQ152" s="640">
        <f t="shared" si="290"/>
        <v>0</v>
      </c>
      <c r="AR152" s="640">
        <f t="shared" si="290"/>
        <v>0</v>
      </c>
      <c r="AS152" s="640">
        <f t="shared" si="290"/>
        <v>0</v>
      </c>
      <c r="AT152" s="640">
        <f t="shared" si="290"/>
        <v>0</v>
      </c>
      <c r="AU152" s="640">
        <f t="shared" si="290"/>
        <v>0</v>
      </c>
      <c r="AV152" s="640">
        <f t="shared" si="290"/>
        <v>0</v>
      </c>
      <c r="AW152" s="640">
        <f t="shared" si="290"/>
        <v>0</v>
      </c>
      <c r="AX152" s="640">
        <f t="shared" si="290"/>
        <v>0</v>
      </c>
      <c r="AY152" s="640">
        <f t="shared" si="290"/>
        <v>0</v>
      </c>
      <c r="AZ152" s="640">
        <f t="shared" si="290"/>
        <v>0</v>
      </c>
      <c r="BA152" s="640">
        <f t="shared" si="290"/>
        <v>0</v>
      </c>
      <c r="BB152" s="640">
        <f t="shared" si="290"/>
        <v>0</v>
      </c>
      <c r="BC152" s="640">
        <f t="shared" si="290"/>
        <v>0</v>
      </c>
      <c r="BD152" s="640">
        <f t="shared" si="290"/>
        <v>0</v>
      </c>
      <c r="BE152" s="640">
        <f t="shared" si="290"/>
        <v>0</v>
      </c>
      <c r="BF152" s="640">
        <f t="shared" si="290"/>
        <v>0</v>
      </c>
      <c r="BG152" s="640">
        <f t="shared" si="290"/>
        <v>0</v>
      </c>
      <c r="BH152" s="640">
        <f t="shared" si="290"/>
        <v>0</v>
      </c>
      <c r="BI152" s="640">
        <f t="shared" si="290"/>
        <v>0</v>
      </c>
      <c r="BJ152" s="640">
        <f t="shared" si="290"/>
        <v>0</v>
      </c>
      <c r="BK152" s="640">
        <f t="shared" si="290"/>
        <v>0</v>
      </c>
      <c r="BL152" s="640">
        <f t="shared" si="290"/>
        <v>0</v>
      </c>
      <c r="BM152" s="640">
        <f t="shared" si="290"/>
        <v>0</v>
      </c>
      <c r="BN152" s="640">
        <f t="shared" si="290"/>
        <v>0</v>
      </c>
      <c r="BO152" s="640">
        <f t="shared" si="290"/>
        <v>0</v>
      </c>
      <c r="BP152" s="640">
        <f t="shared" ref="BP152:CU152" si="291">SUM(BP143:BP151)</f>
        <v>0</v>
      </c>
      <c r="BQ152" s="640">
        <f t="shared" si="291"/>
        <v>0</v>
      </c>
      <c r="BR152" s="641">
        <f t="shared" si="291"/>
        <v>0</v>
      </c>
      <c r="BS152" s="604"/>
      <c r="BT152" s="616">
        <f>SUM(BT143:BT151)</f>
        <v>0</v>
      </c>
      <c r="BU152" s="624"/>
      <c r="BV152" s="598"/>
      <c r="BW152" s="598"/>
    </row>
    <row r="153" spans="1:75" ht="24.75" customHeight="1" x14ac:dyDescent="0.25">
      <c r="A153" s="42030" t="s">
        <v>282</v>
      </c>
      <c r="B153" s="41991"/>
      <c r="C153" s="41992"/>
      <c r="D153" s="787">
        <f t="shared" ref="D153:AI153" si="292">D141+D152</f>
        <v>0</v>
      </c>
      <c r="E153" s="787">
        <f t="shared" si="292"/>
        <v>0</v>
      </c>
      <c r="F153" s="787">
        <f t="shared" si="292"/>
        <v>0</v>
      </c>
      <c r="G153" s="787">
        <f t="shared" si="292"/>
        <v>0</v>
      </c>
      <c r="H153" s="787">
        <f t="shared" si="292"/>
        <v>0</v>
      </c>
      <c r="I153" s="787">
        <f t="shared" si="292"/>
        <v>0</v>
      </c>
      <c r="J153" s="787">
        <f t="shared" si="292"/>
        <v>0</v>
      </c>
      <c r="K153" s="787">
        <f t="shared" si="292"/>
        <v>0</v>
      </c>
      <c r="L153" s="787">
        <f t="shared" si="292"/>
        <v>0</v>
      </c>
      <c r="M153" s="787">
        <f t="shared" si="292"/>
        <v>0</v>
      </c>
      <c r="N153" s="787">
        <f t="shared" si="292"/>
        <v>0</v>
      </c>
      <c r="O153" s="787">
        <f t="shared" si="292"/>
        <v>0</v>
      </c>
      <c r="P153" s="787">
        <f t="shared" si="292"/>
        <v>0</v>
      </c>
      <c r="Q153" s="787">
        <f t="shared" si="292"/>
        <v>0</v>
      </c>
      <c r="R153" s="787">
        <f t="shared" si="292"/>
        <v>0</v>
      </c>
      <c r="S153" s="787">
        <f t="shared" si="292"/>
        <v>0</v>
      </c>
      <c r="T153" s="787">
        <f t="shared" si="292"/>
        <v>0</v>
      </c>
      <c r="U153" s="787">
        <f t="shared" si="292"/>
        <v>0</v>
      </c>
      <c r="V153" s="787">
        <f t="shared" si="292"/>
        <v>0</v>
      </c>
      <c r="W153" s="787">
        <f t="shared" si="292"/>
        <v>0</v>
      </c>
      <c r="X153" s="787">
        <f t="shared" si="292"/>
        <v>0</v>
      </c>
      <c r="Y153" s="787">
        <f t="shared" si="292"/>
        <v>0</v>
      </c>
      <c r="Z153" s="787">
        <f t="shared" si="292"/>
        <v>0</v>
      </c>
      <c r="AA153" s="787">
        <f t="shared" si="292"/>
        <v>0</v>
      </c>
      <c r="AB153" s="787">
        <f t="shared" si="292"/>
        <v>0</v>
      </c>
      <c r="AC153" s="787">
        <f t="shared" si="292"/>
        <v>0</v>
      </c>
      <c r="AD153" s="787">
        <f t="shared" si="292"/>
        <v>0</v>
      </c>
      <c r="AE153" s="787">
        <f t="shared" si="292"/>
        <v>0</v>
      </c>
      <c r="AF153" s="787">
        <f t="shared" si="292"/>
        <v>0</v>
      </c>
      <c r="AG153" s="787">
        <f t="shared" si="292"/>
        <v>0</v>
      </c>
      <c r="AH153" s="787">
        <f t="shared" si="292"/>
        <v>0</v>
      </c>
      <c r="AI153" s="787">
        <f t="shared" si="292"/>
        <v>0</v>
      </c>
      <c r="AJ153" s="787">
        <f t="shared" ref="AJ153:BO153" si="293">AJ141+AJ152</f>
        <v>0</v>
      </c>
      <c r="AK153" s="787">
        <f t="shared" si="293"/>
        <v>0</v>
      </c>
      <c r="AL153" s="787">
        <f t="shared" si="293"/>
        <v>0</v>
      </c>
      <c r="AM153" s="787">
        <f t="shared" si="293"/>
        <v>0</v>
      </c>
      <c r="AN153" s="787">
        <f t="shared" si="293"/>
        <v>0</v>
      </c>
      <c r="AO153" s="787">
        <f t="shared" si="293"/>
        <v>0</v>
      </c>
      <c r="AP153" s="787">
        <f t="shared" si="293"/>
        <v>0</v>
      </c>
      <c r="AQ153" s="787">
        <f t="shared" si="293"/>
        <v>0</v>
      </c>
      <c r="AR153" s="787">
        <f t="shared" si="293"/>
        <v>0</v>
      </c>
      <c r="AS153" s="787">
        <f t="shared" si="293"/>
        <v>0</v>
      </c>
      <c r="AT153" s="787">
        <f t="shared" si="293"/>
        <v>0</v>
      </c>
      <c r="AU153" s="787">
        <f t="shared" si="293"/>
        <v>0</v>
      </c>
      <c r="AV153" s="787">
        <f t="shared" si="293"/>
        <v>0</v>
      </c>
      <c r="AW153" s="787">
        <f t="shared" si="293"/>
        <v>0</v>
      </c>
      <c r="AX153" s="787">
        <f t="shared" si="293"/>
        <v>0</v>
      </c>
      <c r="AY153" s="787">
        <f t="shared" si="293"/>
        <v>0</v>
      </c>
      <c r="AZ153" s="787">
        <f t="shared" si="293"/>
        <v>0</v>
      </c>
      <c r="BA153" s="787">
        <f t="shared" si="293"/>
        <v>0</v>
      </c>
      <c r="BB153" s="787">
        <f t="shared" si="293"/>
        <v>0</v>
      </c>
      <c r="BC153" s="787">
        <f t="shared" si="293"/>
        <v>0</v>
      </c>
      <c r="BD153" s="787">
        <f t="shared" si="293"/>
        <v>0</v>
      </c>
      <c r="BE153" s="787">
        <f t="shared" si="293"/>
        <v>0</v>
      </c>
      <c r="BF153" s="787">
        <f t="shared" si="293"/>
        <v>0</v>
      </c>
      <c r="BG153" s="787">
        <f t="shared" si="293"/>
        <v>0</v>
      </c>
      <c r="BH153" s="787">
        <f t="shared" si="293"/>
        <v>0</v>
      </c>
      <c r="BI153" s="787">
        <f t="shared" si="293"/>
        <v>0</v>
      </c>
      <c r="BJ153" s="787">
        <f t="shared" si="293"/>
        <v>0</v>
      </c>
      <c r="BK153" s="787">
        <f t="shared" si="293"/>
        <v>0</v>
      </c>
      <c r="BL153" s="787">
        <f t="shared" si="293"/>
        <v>0</v>
      </c>
      <c r="BM153" s="787">
        <f t="shared" si="293"/>
        <v>0</v>
      </c>
      <c r="BN153" s="787">
        <f t="shared" si="293"/>
        <v>0</v>
      </c>
      <c r="BO153" s="787">
        <f t="shared" si="293"/>
        <v>0</v>
      </c>
      <c r="BP153" s="787">
        <f t="shared" ref="BP153:CU153" si="294">BP141+BP152</f>
        <v>0</v>
      </c>
      <c r="BQ153" s="787">
        <f t="shared" si="294"/>
        <v>0</v>
      </c>
      <c r="BR153" s="788">
        <f t="shared" si="294"/>
        <v>0</v>
      </c>
      <c r="BS153" s="604"/>
      <c r="BT153" s="616">
        <f>BT141+BT152</f>
        <v>0</v>
      </c>
      <c r="BU153" s="624"/>
      <c r="BV153" s="598"/>
      <c r="BW153" s="598"/>
    </row>
    <row r="154" spans="1:75" ht="24.75" customHeight="1" x14ac:dyDescent="0.25">
      <c r="A154" s="789" t="s">
        <v>283</v>
      </c>
      <c r="B154" s="790"/>
      <c r="C154" s="790"/>
      <c r="D154" s="787">
        <f t="shared" ref="D154:AI154" si="295">D131+D153</f>
        <v>1641</v>
      </c>
      <c r="E154" s="787">
        <f t="shared" si="295"/>
        <v>1602</v>
      </c>
      <c r="F154" s="787">
        <f t="shared" si="295"/>
        <v>39</v>
      </c>
      <c r="G154" s="787">
        <f t="shared" si="295"/>
        <v>1641</v>
      </c>
      <c r="H154" s="787">
        <f t="shared" si="295"/>
        <v>29</v>
      </c>
      <c r="I154" s="787">
        <f t="shared" si="295"/>
        <v>18</v>
      </c>
      <c r="J154" s="787">
        <f t="shared" si="295"/>
        <v>1613</v>
      </c>
      <c r="K154" s="787">
        <f t="shared" si="295"/>
        <v>28</v>
      </c>
      <c r="L154" s="787">
        <f t="shared" si="295"/>
        <v>1641</v>
      </c>
      <c r="M154" s="787">
        <f t="shared" si="295"/>
        <v>10</v>
      </c>
      <c r="N154" s="787">
        <f t="shared" si="295"/>
        <v>11</v>
      </c>
      <c r="O154" s="787">
        <f t="shared" si="295"/>
        <v>1612</v>
      </c>
      <c r="P154" s="787">
        <f t="shared" si="295"/>
        <v>29</v>
      </c>
      <c r="Q154" s="787">
        <f t="shared" si="295"/>
        <v>1641</v>
      </c>
      <c r="R154" s="787">
        <f t="shared" si="295"/>
        <v>23</v>
      </c>
      <c r="S154" s="787">
        <f t="shared" si="295"/>
        <v>22</v>
      </c>
      <c r="T154" s="787">
        <f t="shared" si="295"/>
        <v>1613</v>
      </c>
      <c r="U154" s="787">
        <f t="shared" si="295"/>
        <v>28</v>
      </c>
      <c r="V154" s="787">
        <f t="shared" si="295"/>
        <v>1641</v>
      </c>
      <c r="W154" s="787">
        <f t="shared" si="295"/>
        <v>14</v>
      </c>
      <c r="X154" s="787">
        <f t="shared" si="295"/>
        <v>10</v>
      </c>
      <c r="Y154" s="787">
        <f t="shared" si="295"/>
        <v>1617</v>
      </c>
      <c r="Z154" s="787">
        <f t="shared" si="295"/>
        <v>24</v>
      </c>
      <c r="AA154" s="787">
        <f t="shared" si="295"/>
        <v>1641</v>
      </c>
      <c r="AB154" s="787">
        <f t="shared" si="295"/>
        <v>50</v>
      </c>
      <c r="AC154" s="787">
        <f t="shared" si="295"/>
        <v>55</v>
      </c>
      <c r="AD154" s="787">
        <f t="shared" si="295"/>
        <v>1612</v>
      </c>
      <c r="AE154" s="787">
        <f t="shared" si="295"/>
        <v>29</v>
      </c>
      <c r="AF154" s="787">
        <f t="shared" si="295"/>
        <v>1641</v>
      </c>
      <c r="AG154" s="787">
        <f t="shared" si="295"/>
        <v>13</v>
      </c>
      <c r="AH154" s="787">
        <f t="shared" si="295"/>
        <v>13</v>
      </c>
      <c r="AI154" s="787">
        <f t="shared" si="295"/>
        <v>1612</v>
      </c>
      <c r="AJ154" s="787">
        <f t="shared" ref="AJ154:BO154" si="296">AJ131+AJ153</f>
        <v>29</v>
      </c>
      <c r="AK154" s="787">
        <f t="shared" si="296"/>
        <v>1641</v>
      </c>
      <c r="AL154" s="787">
        <f t="shared" si="296"/>
        <v>17</v>
      </c>
      <c r="AM154" s="787">
        <f t="shared" si="296"/>
        <v>15</v>
      </c>
      <c r="AN154" s="787">
        <f t="shared" si="296"/>
        <v>1614</v>
      </c>
      <c r="AO154" s="787">
        <f t="shared" si="296"/>
        <v>27</v>
      </c>
      <c r="AP154" s="787">
        <f t="shared" si="296"/>
        <v>1641</v>
      </c>
      <c r="AQ154" s="787">
        <f t="shared" si="296"/>
        <v>20</v>
      </c>
      <c r="AR154" s="787">
        <f t="shared" si="296"/>
        <v>19</v>
      </c>
      <c r="AS154" s="787">
        <f t="shared" si="296"/>
        <v>1615</v>
      </c>
      <c r="AT154" s="787">
        <f t="shared" si="296"/>
        <v>26</v>
      </c>
      <c r="AU154" s="787">
        <f t="shared" si="296"/>
        <v>1641</v>
      </c>
      <c r="AV154" s="787">
        <f t="shared" si="296"/>
        <v>0</v>
      </c>
      <c r="AW154" s="787">
        <f t="shared" si="296"/>
        <v>0</v>
      </c>
      <c r="AX154" s="787">
        <f t="shared" si="296"/>
        <v>1615</v>
      </c>
      <c r="AY154" s="787">
        <f t="shared" si="296"/>
        <v>26</v>
      </c>
      <c r="AZ154" s="787">
        <f t="shared" si="296"/>
        <v>1641</v>
      </c>
      <c r="BA154" s="787">
        <f t="shared" si="296"/>
        <v>0</v>
      </c>
      <c r="BB154" s="787">
        <f t="shared" si="296"/>
        <v>0</v>
      </c>
      <c r="BC154" s="787">
        <f t="shared" si="296"/>
        <v>1615</v>
      </c>
      <c r="BD154" s="787">
        <f t="shared" si="296"/>
        <v>26</v>
      </c>
      <c r="BE154" s="787">
        <f t="shared" si="296"/>
        <v>1641</v>
      </c>
      <c r="BF154" s="787">
        <f t="shared" si="296"/>
        <v>0</v>
      </c>
      <c r="BG154" s="787">
        <f t="shared" si="296"/>
        <v>0</v>
      </c>
      <c r="BH154" s="787">
        <f t="shared" si="296"/>
        <v>1615</v>
      </c>
      <c r="BI154" s="787">
        <f t="shared" si="296"/>
        <v>26</v>
      </c>
      <c r="BJ154" s="787">
        <f t="shared" si="296"/>
        <v>1641</v>
      </c>
      <c r="BK154" s="787">
        <f t="shared" si="296"/>
        <v>0</v>
      </c>
      <c r="BL154" s="787">
        <f t="shared" si="296"/>
        <v>0</v>
      </c>
      <c r="BM154" s="787">
        <f t="shared" si="296"/>
        <v>1615</v>
      </c>
      <c r="BN154" s="787">
        <f t="shared" si="296"/>
        <v>26</v>
      </c>
      <c r="BO154" s="787">
        <f t="shared" si="296"/>
        <v>1641</v>
      </c>
      <c r="BP154" s="787">
        <f t="shared" ref="BP154:CU154" si="297">BP131+BP153</f>
        <v>1615</v>
      </c>
      <c r="BQ154" s="787">
        <f t="shared" si="297"/>
        <v>26</v>
      </c>
      <c r="BR154" s="788">
        <f t="shared" si="297"/>
        <v>0</v>
      </c>
      <c r="BS154" s="604"/>
      <c r="BT154" s="616">
        <f>BP154+BQ154</f>
        <v>1641</v>
      </c>
      <c r="BU154" s="624"/>
      <c r="BV154" s="598"/>
      <c r="BW154" s="598"/>
    </row>
    <row r="155" spans="1:75" ht="15.75" customHeight="1" x14ac:dyDescent="0.25">
      <c r="A155" s="791" t="s">
        <v>284</v>
      </c>
      <c r="B155" s="791"/>
      <c r="C155" s="791"/>
      <c r="D155" s="791" t="s">
        <v>284</v>
      </c>
      <c r="E155" s="791" t="s">
        <v>284</v>
      </c>
      <c r="F155" s="791"/>
      <c r="G155" s="791">
        <f>F153-F206</f>
        <v>0</v>
      </c>
      <c r="H155" s="791" t="s">
        <v>284</v>
      </c>
      <c r="I155" s="791" t="s">
        <v>284</v>
      </c>
      <c r="J155" s="791" t="s">
        <v>284</v>
      </c>
      <c r="K155" s="791" t="s">
        <v>284</v>
      </c>
      <c r="L155" s="791" t="s">
        <v>284</v>
      </c>
      <c r="M155" s="791" t="s">
        <v>284</v>
      </c>
      <c r="N155" s="791" t="s">
        <v>284</v>
      </c>
      <c r="O155" s="791" t="s">
        <v>284</v>
      </c>
      <c r="P155" s="791" t="s">
        <v>284</v>
      </c>
      <c r="Q155" s="791" t="s">
        <v>284</v>
      </c>
      <c r="R155" s="791" t="s">
        <v>284</v>
      </c>
      <c r="S155" s="791" t="s">
        <v>284</v>
      </c>
      <c r="T155" s="791" t="s">
        <v>284</v>
      </c>
      <c r="U155" s="791" t="s">
        <v>284</v>
      </c>
      <c r="V155" s="791" t="s">
        <v>284</v>
      </c>
      <c r="W155" s="791" t="s">
        <v>284</v>
      </c>
      <c r="X155" s="791" t="s">
        <v>284</v>
      </c>
      <c r="Y155" s="791" t="s">
        <v>284</v>
      </c>
      <c r="Z155" s="791" t="s">
        <v>284</v>
      </c>
      <c r="AA155" s="791" t="s">
        <v>284</v>
      </c>
      <c r="AB155" s="791" t="s">
        <v>284</v>
      </c>
      <c r="AC155" s="791" t="s">
        <v>284</v>
      </c>
      <c r="AD155" s="791" t="s">
        <v>284</v>
      </c>
      <c r="AE155" s="791" t="s">
        <v>284</v>
      </c>
      <c r="AF155" s="791" t="s">
        <v>284</v>
      </c>
      <c r="AG155" s="791" t="s">
        <v>284</v>
      </c>
      <c r="AH155" s="791" t="s">
        <v>284</v>
      </c>
      <c r="AI155" s="791" t="s">
        <v>284</v>
      </c>
      <c r="AJ155" s="791" t="s">
        <v>284</v>
      </c>
      <c r="AK155" s="791" t="s">
        <v>284</v>
      </c>
      <c r="AL155" s="791" t="s">
        <v>284</v>
      </c>
      <c r="AM155" s="791" t="s">
        <v>284</v>
      </c>
      <c r="AN155" s="791" t="s">
        <v>284</v>
      </c>
      <c r="AO155" s="791" t="s">
        <v>284</v>
      </c>
      <c r="AP155" s="791" t="s">
        <v>284</v>
      </c>
      <c r="AQ155" s="791" t="s">
        <v>284</v>
      </c>
      <c r="AR155" s="791" t="s">
        <v>284</v>
      </c>
      <c r="AS155" s="791" t="s">
        <v>284</v>
      </c>
      <c r="AT155" s="791" t="s">
        <v>284</v>
      </c>
      <c r="AU155" s="791" t="s">
        <v>284</v>
      </c>
      <c r="AV155" s="791" t="s">
        <v>284</v>
      </c>
      <c r="AW155" s="791" t="s">
        <v>284</v>
      </c>
      <c r="AX155" s="791" t="s">
        <v>284</v>
      </c>
      <c r="AY155" s="791" t="s">
        <v>284</v>
      </c>
      <c r="AZ155" s="791" t="s">
        <v>284</v>
      </c>
      <c r="BA155" s="791" t="s">
        <v>284</v>
      </c>
      <c r="BB155" s="791" t="s">
        <v>284</v>
      </c>
      <c r="BC155" s="791" t="s">
        <v>284</v>
      </c>
      <c r="BD155" s="791" t="s">
        <v>284</v>
      </c>
      <c r="BE155" s="791" t="s">
        <v>284</v>
      </c>
      <c r="BF155" s="791" t="s">
        <v>284</v>
      </c>
      <c r="BG155" s="791" t="s">
        <v>284</v>
      </c>
      <c r="BH155" s="791" t="s">
        <v>284</v>
      </c>
      <c r="BI155" s="791" t="s">
        <v>284</v>
      </c>
      <c r="BJ155" s="791" t="s">
        <v>284</v>
      </c>
      <c r="BK155" s="791" t="s">
        <v>284</v>
      </c>
      <c r="BL155" s="791" t="s">
        <v>284</v>
      </c>
      <c r="BM155" s="791" t="s">
        <v>284</v>
      </c>
      <c r="BN155" s="791" t="s">
        <v>284</v>
      </c>
      <c r="BO155" s="791" t="s">
        <v>284</v>
      </c>
      <c r="BP155" s="791" t="s">
        <v>284</v>
      </c>
      <c r="BQ155" s="791" t="s">
        <v>284</v>
      </c>
      <c r="BR155" s="791" t="s">
        <v>284</v>
      </c>
      <c r="BS155" s="599"/>
      <c r="BT155" s="792" t="s">
        <v>285</v>
      </c>
      <c r="BU155" s="624"/>
      <c r="BV155" s="598"/>
      <c r="BW155" s="598"/>
    </row>
    <row r="156" spans="1:75" ht="17.25" customHeight="1" x14ac:dyDescent="0.25">
      <c r="A156" s="793" t="s">
        <v>52</v>
      </c>
      <c r="B156" s="793"/>
      <c r="C156" s="793"/>
      <c r="D156" s="793"/>
      <c r="E156" s="794"/>
      <c r="F156" s="794"/>
      <c r="G156" s="793"/>
      <c r="H156" s="793"/>
      <c r="I156" s="793"/>
      <c r="J156" s="793"/>
      <c r="K156" s="794"/>
      <c r="L156" s="793"/>
      <c r="M156" s="793"/>
      <c r="N156" s="793"/>
      <c r="O156" s="793"/>
      <c r="P156" s="794"/>
      <c r="Q156" s="793"/>
      <c r="R156" s="793"/>
      <c r="S156" s="793"/>
      <c r="T156" s="793"/>
      <c r="U156" s="794"/>
      <c r="V156" s="793"/>
      <c r="W156" s="793"/>
      <c r="X156" s="793"/>
      <c r="Y156" s="793"/>
      <c r="Z156" s="794"/>
      <c r="AA156" s="793"/>
      <c r="AB156" s="793"/>
      <c r="AC156" s="793"/>
      <c r="AD156" s="793"/>
      <c r="AE156" s="794"/>
      <c r="AF156" s="793"/>
      <c r="AG156" s="793"/>
      <c r="AH156" s="793"/>
      <c r="AI156" s="793"/>
      <c r="AJ156" s="794"/>
      <c r="AK156" s="793"/>
      <c r="AL156" s="793"/>
      <c r="AM156" s="793"/>
      <c r="AN156" s="793"/>
      <c r="AO156" s="794"/>
      <c r="AP156" s="793"/>
      <c r="AQ156" s="793"/>
      <c r="AR156" s="793"/>
      <c r="AS156" s="793"/>
      <c r="AT156" s="794"/>
      <c r="AU156" s="793"/>
      <c r="AV156" s="793"/>
      <c r="AW156" s="793"/>
      <c r="AX156" s="793"/>
      <c r="AY156" s="794"/>
      <c r="AZ156" s="793"/>
      <c r="BA156" s="793"/>
      <c r="BB156" s="793"/>
      <c r="BC156" s="793"/>
      <c r="BD156" s="794"/>
      <c r="BE156" s="793"/>
      <c r="BF156" s="793"/>
      <c r="BG156" s="793"/>
      <c r="BH156" s="793"/>
      <c r="BI156" s="794"/>
      <c r="BJ156" s="793"/>
      <c r="BK156" s="793"/>
      <c r="BL156" s="793"/>
      <c r="BM156" s="793"/>
      <c r="BN156" s="794"/>
      <c r="BO156" s="794"/>
      <c r="BP156" s="793"/>
      <c r="BQ156" s="794"/>
      <c r="BR156" s="794"/>
      <c r="BS156" s="795"/>
      <c r="BT156" s="600"/>
      <c r="BU156" s="624"/>
      <c r="BV156" s="598"/>
      <c r="BW156" s="598"/>
    </row>
    <row r="157" spans="1:75" ht="16.5" customHeight="1" x14ac:dyDescent="0.25">
      <c r="A157" s="42080"/>
      <c r="B157" s="42080"/>
      <c r="C157" s="42080"/>
      <c r="D157" s="42080"/>
      <c r="E157" s="42080"/>
      <c r="F157" s="42080"/>
      <c r="G157" s="42080"/>
      <c r="H157" s="42080"/>
      <c r="I157" s="42080"/>
      <c r="J157" s="42080"/>
      <c r="K157" s="42080"/>
      <c r="L157" s="42080"/>
      <c r="M157" s="42080"/>
      <c r="N157" s="42080"/>
      <c r="O157" s="42080"/>
      <c r="P157" s="42080"/>
      <c r="Q157" s="42080"/>
      <c r="R157" s="42080"/>
      <c r="S157" s="42080"/>
      <c r="T157" s="42080"/>
      <c r="U157" s="42080"/>
      <c r="V157" s="42080"/>
      <c r="W157" s="42080"/>
      <c r="X157" s="42080"/>
      <c r="Y157" s="42080"/>
      <c r="Z157" s="42080"/>
      <c r="AA157" s="42080"/>
      <c r="AB157" s="42080"/>
      <c r="AC157" s="42080"/>
      <c r="AD157" s="42080"/>
      <c r="AE157" s="42080"/>
      <c r="AF157" s="42080"/>
      <c r="AG157" s="42080"/>
      <c r="AH157" s="42080"/>
      <c r="AI157" s="42080"/>
      <c r="AJ157" s="42080"/>
      <c r="AK157" s="42080"/>
      <c r="AL157" s="42080"/>
      <c r="AM157" s="42080"/>
      <c r="AN157" s="42080"/>
      <c r="AO157" s="42080"/>
      <c r="AP157" s="42080"/>
      <c r="AQ157" s="42080"/>
      <c r="AR157" s="42080"/>
      <c r="AS157" s="42080"/>
      <c r="AT157" s="42080"/>
      <c r="AU157" s="42080"/>
      <c r="AV157" s="42080"/>
      <c r="AW157" s="42080"/>
      <c r="AX157" s="42080"/>
      <c r="AY157" s="42080"/>
      <c r="AZ157" s="42080"/>
      <c r="BA157" s="42080"/>
      <c r="BB157" s="42080"/>
      <c r="BC157" s="42080"/>
      <c r="BD157" s="42080"/>
      <c r="BE157" s="42080"/>
      <c r="BF157" s="42080"/>
      <c r="BG157" s="42080"/>
      <c r="BH157" s="42080"/>
      <c r="BI157" s="42080"/>
      <c r="BJ157" s="42080"/>
      <c r="BK157" s="42080"/>
      <c r="BL157" s="42080"/>
      <c r="BM157" s="42080"/>
      <c r="BN157" s="42080"/>
      <c r="BO157" s="42080"/>
      <c r="BP157" s="42080"/>
      <c r="BQ157" s="42080"/>
      <c r="BR157" s="42081"/>
      <c r="BS157" s="598"/>
      <c r="BT157" s="600"/>
      <c r="BU157" s="624"/>
      <c r="BV157" s="598"/>
      <c r="BW157" s="598"/>
    </row>
    <row r="158" spans="1:75" ht="16.5" customHeight="1" x14ac:dyDescent="0.25">
      <c r="A158" s="42080"/>
      <c r="B158" s="42080"/>
      <c r="C158" s="42080"/>
      <c r="D158" s="42080"/>
      <c r="E158" s="42080"/>
      <c r="F158" s="42080"/>
      <c r="G158" s="42080"/>
      <c r="H158" s="42080"/>
      <c r="I158" s="42080"/>
      <c r="J158" s="42080"/>
      <c r="K158" s="42080"/>
      <c r="L158" s="42080"/>
      <c r="M158" s="42080"/>
      <c r="N158" s="42080"/>
      <c r="O158" s="42080"/>
      <c r="P158" s="42080"/>
      <c r="Q158" s="42080"/>
      <c r="R158" s="42080"/>
      <c r="S158" s="42080"/>
      <c r="T158" s="42080"/>
      <c r="U158" s="42080"/>
      <c r="V158" s="42080"/>
      <c r="W158" s="42080"/>
      <c r="X158" s="42080"/>
      <c r="Y158" s="42080"/>
      <c r="Z158" s="42080"/>
      <c r="AA158" s="42080"/>
      <c r="AB158" s="42080"/>
      <c r="AC158" s="42080"/>
      <c r="AD158" s="42080"/>
      <c r="AE158" s="42080"/>
      <c r="AF158" s="42080"/>
      <c r="AG158" s="42080"/>
      <c r="AH158" s="42080"/>
      <c r="AI158" s="42080"/>
      <c r="AJ158" s="42080"/>
      <c r="AK158" s="42080"/>
      <c r="AL158" s="42080"/>
      <c r="AM158" s="42080"/>
      <c r="AN158" s="42080"/>
      <c r="AO158" s="42080"/>
      <c r="AP158" s="42080"/>
      <c r="AQ158" s="42080"/>
      <c r="AR158" s="42080"/>
      <c r="AS158" s="42080"/>
      <c r="AT158" s="42080"/>
      <c r="AU158" s="42080"/>
      <c r="AV158" s="42080"/>
      <c r="AW158" s="42080"/>
      <c r="AX158" s="42080"/>
      <c r="AY158" s="42080"/>
      <c r="AZ158" s="42080"/>
      <c r="BA158" s="42080"/>
      <c r="BB158" s="42080"/>
      <c r="BC158" s="42080"/>
      <c r="BD158" s="42080"/>
      <c r="BE158" s="42080"/>
      <c r="BF158" s="42080"/>
      <c r="BG158" s="42080"/>
      <c r="BH158" s="42080"/>
      <c r="BI158" s="42080"/>
      <c r="BJ158" s="42080"/>
      <c r="BK158" s="42080"/>
      <c r="BL158" s="42080"/>
      <c r="BM158" s="42080"/>
      <c r="BN158" s="42080"/>
      <c r="BO158" s="42080"/>
      <c r="BP158" s="42080"/>
      <c r="BQ158" s="42080"/>
      <c r="BR158" s="42081"/>
      <c r="BS158" s="598"/>
      <c r="BT158" s="600"/>
      <c r="BU158" s="624"/>
      <c r="BV158" s="598"/>
      <c r="BW158" s="598"/>
    </row>
    <row r="159" spans="1:75" ht="16.5" customHeight="1" x14ac:dyDescent="0.25">
      <c r="A159" s="42080"/>
      <c r="B159" s="42080"/>
      <c r="C159" s="42080"/>
      <c r="D159" s="42080"/>
      <c r="E159" s="42080"/>
      <c r="F159" s="42080"/>
      <c r="G159" s="42080"/>
      <c r="H159" s="42080"/>
      <c r="I159" s="42080"/>
      <c r="J159" s="42080"/>
      <c r="K159" s="42080"/>
      <c r="L159" s="42080"/>
      <c r="M159" s="42080"/>
      <c r="N159" s="42080"/>
      <c r="O159" s="42080"/>
      <c r="P159" s="42080"/>
      <c r="Q159" s="42080"/>
      <c r="R159" s="42080"/>
      <c r="S159" s="42080"/>
      <c r="T159" s="42080"/>
      <c r="U159" s="42080"/>
      <c r="V159" s="42080"/>
      <c r="W159" s="42080"/>
      <c r="X159" s="42080"/>
      <c r="Y159" s="42080"/>
      <c r="Z159" s="42080"/>
      <c r="AA159" s="42080"/>
      <c r="AB159" s="42080"/>
      <c r="AC159" s="42080"/>
      <c r="AD159" s="42080"/>
      <c r="AE159" s="42080"/>
      <c r="AF159" s="42080"/>
      <c r="AG159" s="42080"/>
      <c r="AH159" s="42080"/>
      <c r="AI159" s="42080"/>
      <c r="AJ159" s="42080"/>
      <c r="AK159" s="42080"/>
      <c r="AL159" s="42080"/>
      <c r="AM159" s="42080"/>
      <c r="AN159" s="42080"/>
      <c r="AO159" s="42080"/>
      <c r="AP159" s="42080"/>
      <c r="AQ159" s="42080"/>
      <c r="AR159" s="42080"/>
      <c r="AS159" s="42080"/>
      <c r="AT159" s="42080"/>
      <c r="AU159" s="42080"/>
      <c r="AV159" s="42080"/>
      <c r="AW159" s="42080"/>
      <c r="AX159" s="42080"/>
      <c r="AY159" s="42080"/>
      <c r="AZ159" s="42080"/>
      <c r="BA159" s="42080"/>
      <c r="BB159" s="42080"/>
      <c r="BC159" s="42080"/>
      <c r="BD159" s="42080"/>
      <c r="BE159" s="42080"/>
      <c r="BF159" s="42080"/>
      <c r="BG159" s="42080"/>
      <c r="BH159" s="42080"/>
      <c r="BI159" s="42080"/>
      <c r="BJ159" s="42080"/>
      <c r="BK159" s="42080"/>
      <c r="BL159" s="42080"/>
      <c r="BM159" s="42080"/>
      <c r="BN159" s="42080"/>
      <c r="BO159" s="42080"/>
      <c r="BP159" s="42080"/>
      <c r="BQ159" s="42080"/>
      <c r="BR159" s="42081"/>
      <c r="BS159" s="598"/>
      <c r="BT159" s="600"/>
      <c r="BU159" s="624"/>
      <c r="BV159" s="598"/>
      <c r="BW159" s="598"/>
    </row>
    <row r="160" spans="1:75" ht="16.5" customHeight="1" x14ac:dyDescent="0.25">
      <c r="A160" s="42080"/>
      <c r="B160" s="42080"/>
      <c r="C160" s="42080"/>
      <c r="D160" s="42080"/>
      <c r="E160" s="42080"/>
      <c r="F160" s="42080"/>
      <c r="G160" s="42080"/>
      <c r="H160" s="42080"/>
      <c r="I160" s="42080"/>
      <c r="J160" s="42080"/>
      <c r="K160" s="42080"/>
      <c r="L160" s="42080"/>
      <c r="M160" s="42080"/>
      <c r="N160" s="42080"/>
      <c r="O160" s="42080"/>
      <c r="P160" s="42080"/>
      <c r="Q160" s="42080"/>
      <c r="R160" s="42080"/>
      <c r="S160" s="42080"/>
      <c r="T160" s="42080"/>
      <c r="U160" s="42080"/>
      <c r="V160" s="42080"/>
      <c r="W160" s="42080"/>
      <c r="X160" s="42080"/>
      <c r="Y160" s="42080"/>
      <c r="Z160" s="42080"/>
      <c r="AA160" s="42080"/>
      <c r="AB160" s="42080"/>
      <c r="AC160" s="42080"/>
      <c r="AD160" s="42080"/>
      <c r="AE160" s="42080"/>
      <c r="AF160" s="42080"/>
      <c r="AG160" s="42080"/>
      <c r="AH160" s="42080"/>
      <c r="AI160" s="42080"/>
      <c r="AJ160" s="42080"/>
      <c r="AK160" s="42080"/>
      <c r="AL160" s="42080"/>
      <c r="AM160" s="42080"/>
      <c r="AN160" s="42080"/>
      <c r="AO160" s="42080"/>
      <c r="AP160" s="42080"/>
      <c r="AQ160" s="42080"/>
      <c r="AR160" s="42080"/>
      <c r="AS160" s="42080"/>
      <c r="AT160" s="42080"/>
      <c r="AU160" s="42080"/>
      <c r="AV160" s="42080"/>
      <c r="AW160" s="42080"/>
      <c r="AX160" s="42080"/>
      <c r="AY160" s="42080"/>
      <c r="AZ160" s="42080"/>
      <c r="BA160" s="42080"/>
      <c r="BB160" s="42080"/>
      <c r="BC160" s="42080"/>
      <c r="BD160" s="42080"/>
      <c r="BE160" s="42080"/>
      <c r="BF160" s="42080"/>
      <c r="BG160" s="42080"/>
      <c r="BH160" s="42080"/>
      <c r="BI160" s="42080"/>
      <c r="BJ160" s="42080"/>
      <c r="BK160" s="42080"/>
      <c r="BL160" s="42080"/>
      <c r="BM160" s="42080"/>
      <c r="BN160" s="42080"/>
      <c r="BO160" s="42080"/>
      <c r="BP160" s="42080"/>
      <c r="BQ160" s="42080"/>
      <c r="BR160" s="42081"/>
      <c r="BS160" s="598"/>
      <c r="BT160" s="600"/>
      <c r="BU160" s="624"/>
      <c r="BV160" s="598"/>
      <c r="BW160" s="598"/>
    </row>
    <row r="161" spans="1:75" ht="16.5" customHeight="1" x14ac:dyDescent="0.25">
      <c r="A161" s="42082"/>
      <c r="B161" s="42082"/>
      <c r="C161" s="42082"/>
      <c r="D161" s="42082"/>
      <c r="E161" s="42082"/>
      <c r="F161" s="42082"/>
      <c r="G161" s="42082"/>
      <c r="H161" s="42082"/>
      <c r="I161" s="42082"/>
      <c r="J161" s="42082"/>
      <c r="K161" s="42082"/>
      <c r="L161" s="42082"/>
      <c r="M161" s="42082"/>
      <c r="N161" s="42082"/>
      <c r="O161" s="42082"/>
      <c r="P161" s="42082"/>
      <c r="Q161" s="42082"/>
      <c r="R161" s="42082"/>
      <c r="S161" s="42082"/>
      <c r="T161" s="42082"/>
      <c r="U161" s="42082"/>
      <c r="V161" s="42082"/>
      <c r="W161" s="42082"/>
      <c r="X161" s="42082"/>
      <c r="Y161" s="42082"/>
      <c r="Z161" s="42082"/>
      <c r="AA161" s="42082"/>
      <c r="AB161" s="42082"/>
      <c r="AC161" s="42082"/>
      <c r="AD161" s="42082"/>
      <c r="AE161" s="42082"/>
      <c r="AF161" s="42082"/>
      <c r="AG161" s="42082"/>
      <c r="AH161" s="42082"/>
      <c r="AI161" s="42082"/>
      <c r="AJ161" s="42082"/>
      <c r="AK161" s="42082"/>
      <c r="AL161" s="42082"/>
      <c r="AM161" s="42082"/>
      <c r="AN161" s="42082"/>
      <c r="AO161" s="42082"/>
      <c r="AP161" s="42082"/>
      <c r="AQ161" s="42082"/>
      <c r="AR161" s="42082"/>
      <c r="AS161" s="42082"/>
      <c r="AT161" s="42082"/>
      <c r="AU161" s="42082"/>
      <c r="AV161" s="42082"/>
      <c r="AW161" s="42082"/>
      <c r="AX161" s="42082"/>
      <c r="AY161" s="42082"/>
      <c r="AZ161" s="42082"/>
      <c r="BA161" s="42082"/>
      <c r="BB161" s="42082"/>
      <c r="BC161" s="42082"/>
      <c r="BD161" s="42082"/>
      <c r="BE161" s="42082"/>
      <c r="BF161" s="42082"/>
      <c r="BG161" s="42082"/>
      <c r="BH161" s="42082"/>
      <c r="BI161" s="42082"/>
      <c r="BJ161" s="42082"/>
      <c r="BK161" s="42082"/>
      <c r="BL161" s="42082"/>
      <c r="BM161" s="42082"/>
      <c r="BN161" s="42082"/>
      <c r="BO161" s="42082"/>
      <c r="BP161" s="42082"/>
      <c r="BQ161" s="42082"/>
      <c r="BR161" s="42083"/>
      <c r="BS161" s="598"/>
      <c r="BT161" s="600"/>
      <c r="BU161" s="624"/>
      <c r="BV161" s="598"/>
      <c r="BW161" s="598"/>
    </row>
    <row r="162" spans="1:75" ht="17.25" customHeight="1" x14ac:dyDescent="0.25">
      <c r="A162" s="793"/>
      <c r="B162" s="793"/>
      <c r="C162" s="793"/>
      <c r="D162" s="793"/>
      <c r="E162" s="794"/>
      <c r="F162" s="794"/>
      <c r="G162" s="793"/>
      <c r="H162" s="793"/>
      <c r="I162" s="793"/>
      <c r="J162" s="793"/>
      <c r="K162" s="794"/>
      <c r="L162" s="793"/>
      <c r="M162" s="793"/>
      <c r="N162" s="793"/>
      <c r="O162" s="793"/>
      <c r="P162" s="794"/>
      <c r="Q162" s="793"/>
      <c r="R162" s="793"/>
      <c r="S162" s="793"/>
      <c r="T162" s="793"/>
      <c r="U162" s="794"/>
      <c r="V162" s="793"/>
      <c r="W162" s="793"/>
      <c r="X162" s="793"/>
      <c r="Y162" s="793"/>
      <c r="Z162" s="794"/>
      <c r="AA162" s="793"/>
      <c r="AB162" s="793"/>
      <c r="AC162" s="793"/>
      <c r="AD162" s="793"/>
      <c r="AE162" s="794"/>
      <c r="AF162" s="793"/>
      <c r="AG162" s="793"/>
      <c r="AH162" s="793"/>
      <c r="AI162" s="793"/>
      <c r="AJ162" s="794"/>
      <c r="AK162" s="793"/>
      <c r="AL162" s="793"/>
      <c r="AM162" s="793"/>
      <c r="AN162" s="793"/>
      <c r="AO162" s="794"/>
      <c r="AP162" s="793"/>
      <c r="AQ162" s="793"/>
      <c r="AR162" s="793"/>
      <c r="AS162" s="793"/>
      <c r="AT162" s="794"/>
      <c r="AU162" s="793"/>
      <c r="AV162" s="793"/>
      <c r="AW162" s="793"/>
      <c r="AX162" s="793"/>
      <c r="AY162" s="794"/>
      <c r="AZ162" s="793"/>
      <c r="BA162" s="793"/>
      <c r="BB162" s="793"/>
      <c r="BC162" s="793"/>
      <c r="BD162" s="794"/>
      <c r="BE162" s="793"/>
      <c r="BF162" s="793"/>
      <c r="BG162" s="793"/>
      <c r="BH162" s="793"/>
      <c r="BI162" s="794"/>
      <c r="BJ162" s="793"/>
      <c r="BK162" s="793"/>
      <c r="BL162" s="793"/>
      <c r="BM162" s="793"/>
      <c r="BN162" s="794"/>
      <c r="BO162" s="794"/>
      <c r="BP162" s="793"/>
      <c r="BQ162" s="794"/>
      <c r="BR162" s="794"/>
      <c r="BS162" s="795"/>
      <c r="BT162" s="600"/>
      <c r="BU162" s="624"/>
      <c r="BV162" s="598"/>
      <c r="BW162" s="598"/>
    </row>
    <row r="163" spans="1:75" ht="13.5" customHeight="1" x14ac:dyDescent="0.25">
      <c r="A163" s="718"/>
      <c r="B163" s="718"/>
      <c r="C163" s="718"/>
      <c r="D163" s="718"/>
      <c r="E163" s="718"/>
      <c r="F163" s="718"/>
      <c r="G163" s="718"/>
      <c r="H163" s="718"/>
      <c r="I163" s="718"/>
      <c r="J163" s="718"/>
      <c r="K163" s="718"/>
      <c r="L163" s="718"/>
      <c r="M163" s="718"/>
      <c r="N163" s="718"/>
      <c r="O163" s="718"/>
      <c r="P163" s="718"/>
      <c r="Q163" s="718"/>
      <c r="R163" s="718"/>
      <c r="S163" s="718"/>
      <c r="T163" s="718"/>
      <c r="U163" s="718"/>
      <c r="V163" s="718"/>
      <c r="W163" s="718"/>
      <c r="X163" s="718"/>
      <c r="Y163" s="718"/>
      <c r="Z163" s="718"/>
      <c r="AA163" s="718"/>
      <c r="AB163" s="718"/>
      <c r="AC163" s="718"/>
      <c r="AD163" s="718"/>
      <c r="AE163" s="718"/>
      <c r="AF163" s="718"/>
      <c r="AG163" s="718"/>
      <c r="AH163" s="718"/>
      <c r="AI163" s="718"/>
      <c r="AJ163" s="718"/>
      <c r="AK163" s="718"/>
      <c r="AL163" s="718"/>
      <c r="AM163" s="718"/>
      <c r="AN163" s="718"/>
      <c r="AO163" s="718"/>
      <c r="AP163" s="718"/>
      <c r="AQ163" s="718"/>
      <c r="AR163" s="718"/>
      <c r="AS163" s="718"/>
      <c r="AT163" s="718"/>
      <c r="AU163" s="718"/>
      <c r="AV163" s="718"/>
      <c r="AW163" s="718"/>
      <c r="AX163" s="718"/>
      <c r="AY163" s="718"/>
      <c r="AZ163" s="718"/>
      <c r="BA163" s="718"/>
      <c r="BB163" s="718"/>
      <c r="BC163" s="718"/>
      <c r="BD163" s="718"/>
      <c r="BE163" s="718"/>
      <c r="BF163" s="718"/>
      <c r="BG163" s="718"/>
      <c r="BH163" s="718"/>
      <c r="BI163" s="718"/>
      <c r="BJ163" s="718"/>
      <c r="BK163" s="718"/>
      <c r="BL163" s="718"/>
      <c r="BM163" s="718"/>
      <c r="BN163" s="718"/>
      <c r="BO163" s="718"/>
      <c r="BP163" s="718"/>
      <c r="BQ163" s="718"/>
      <c r="BR163" s="718"/>
      <c r="BS163" s="598"/>
      <c r="BT163" s="600"/>
      <c r="BU163" s="624"/>
      <c r="BV163" s="598"/>
      <c r="BW163" s="598"/>
    </row>
    <row r="164" spans="1:75" ht="49.5" customHeight="1" x14ac:dyDescent="0.25">
      <c r="A164" s="796"/>
      <c r="B164" s="797"/>
      <c r="C164" s="797"/>
      <c r="D164" s="41983" t="s">
        <v>286</v>
      </c>
      <c r="E164" s="41983"/>
      <c r="F164" s="41983"/>
      <c r="G164" s="41983"/>
      <c r="H164" s="41983"/>
      <c r="I164" s="41983"/>
      <c r="J164" s="41983"/>
      <c r="K164" s="41983"/>
      <c r="L164" s="41983"/>
      <c r="M164" s="41983"/>
      <c r="N164" s="41983"/>
      <c r="O164" s="41983"/>
      <c r="P164" s="41983"/>
      <c r="Q164" s="41983"/>
      <c r="R164" s="41983"/>
      <c r="S164" s="41983"/>
      <c r="T164" s="41983"/>
      <c r="U164" s="41983"/>
      <c r="V164" s="41983"/>
      <c r="W164" s="41983"/>
      <c r="X164" s="41983"/>
      <c r="Y164" s="41983"/>
      <c r="Z164" s="41983"/>
      <c r="AA164" s="41983"/>
      <c r="AB164" s="41983"/>
      <c r="AC164" s="41983"/>
      <c r="AD164" s="41983"/>
      <c r="AE164" s="41983"/>
      <c r="AF164" s="41983"/>
      <c r="AG164" s="41983"/>
      <c r="AH164" s="41983"/>
      <c r="AI164" s="41983"/>
      <c r="AJ164" s="41983"/>
      <c r="AK164" s="41983"/>
      <c r="AL164" s="41983"/>
      <c r="AM164" s="41983"/>
      <c r="AN164" s="41983"/>
      <c r="AO164" s="41983"/>
      <c r="AP164" s="41983"/>
      <c r="AQ164" s="41983"/>
      <c r="AR164" s="41983"/>
      <c r="AS164" s="41983"/>
      <c r="AT164" s="41983"/>
      <c r="AU164" s="41983"/>
      <c r="AV164" s="41983"/>
      <c r="AW164" s="41983"/>
      <c r="AX164" s="41983"/>
      <c r="AY164" s="41983"/>
      <c r="AZ164" s="41983"/>
      <c r="BA164" s="41983"/>
      <c r="BB164" s="41983"/>
      <c r="BC164" s="41983"/>
      <c r="BD164" s="41983"/>
      <c r="BE164" s="41983"/>
      <c r="BF164" s="41983"/>
      <c r="BG164" s="41983"/>
      <c r="BH164" s="41983"/>
      <c r="BI164" s="41983"/>
      <c r="BJ164" s="41983"/>
      <c r="BK164" s="41983"/>
      <c r="BL164" s="41983"/>
      <c r="BM164" s="41983"/>
      <c r="BN164" s="41983"/>
      <c r="BO164" s="41983"/>
      <c r="BP164" s="41983"/>
      <c r="BQ164" s="798" t="str">
        <f>$A$4</f>
        <v>UNIDADE:</v>
      </c>
      <c r="BR164" s="799" t="str">
        <f>$C$4</f>
        <v>TSE</v>
      </c>
      <c r="BS164" s="598"/>
      <c r="BT164" s="600"/>
      <c r="BU164" s="598"/>
      <c r="BV164" s="598"/>
      <c r="BW164" s="598"/>
    </row>
    <row r="165" spans="1:75" ht="39.75" customHeight="1" x14ac:dyDescent="0.25">
      <c r="A165" s="42084" t="s">
        <v>216</v>
      </c>
      <c r="B165" s="42085"/>
      <c r="C165" s="42085"/>
      <c r="D165" s="42085"/>
      <c r="E165" s="42085"/>
      <c r="F165" s="42085"/>
      <c r="G165" s="42085"/>
      <c r="H165" s="42085"/>
      <c r="I165" s="42085"/>
      <c r="J165" s="42085"/>
      <c r="K165" s="42085"/>
      <c r="L165" s="42085"/>
      <c r="M165" s="42085"/>
      <c r="N165" s="42085"/>
      <c r="O165" s="42085"/>
      <c r="P165" s="42085"/>
      <c r="Q165" s="42085"/>
      <c r="R165" s="42085"/>
      <c r="S165" s="42085"/>
      <c r="T165" s="42085"/>
      <c r="U165" s="42085"/>
      <c r="V165" s="42085"/>
      <c r="W165" s="42085"/>
      <c r="X165" s="42085"/>
      <c r="Y165" s="42085"/>
      <c r="Z165" s="42085"/>
      <c r="AA165" s="42085"/>
      <c r="AB165" s="42085"/>
      <c r="AC165" s="42085"/>
      <c r="AD165" s="42085"/>
      <c r="AE165" s="42085"/>
      <c r="AF165" s="42085"/>
      <c r="AG165" s="42085"/>
      <c r="AH165" s="42085"/>
      <c r="AI165" s="42085"/>
      <c r="AJ165" s="42085"/>
      <c r="AK165" s="42085"/>
      <c r="AL165" s="42085"/>
      <c r="AM165" s="42085"/>
      <c r="AN165" s="42085"/>
      <c r="AO165" s="42085"/>
      <c r="AP165" s="42085"/>
      <c r="AQ165" s="42085"/>
      <c r="AR165" s="42085"/>
      <c r="AS165" s="42085"/>
      <c r="AT165" s="42085"/>
      <c r="AU165" s="42085"/>
      <c r="AV165" s="42085"/>
      <c r="AW165" s="42085"/>
      <c r="AX165" s="42085"/>
      <c r="AY165" s="42085"/>
      <c r="AZ165" s="42085"/>
      <c r="BA165" s="42085"/>
      <c r="BB165" s="42085"/>
      <c r="BC165" s="42085"/>
      <c r="BD165" s="42085"/>
      <c r="BE165" s="42085"/>
      <c r="BF165" s="42085"/>
      <c r="BG165" s="42085"/>
      <c r="BH165" s="42085"/>
      <c r="BI165" s="42085"/>
      <c r="BJ165" s="42085"/>
      <c r="BK165" s="42085"/>
      <c r="BL165" s="42085"/>
      <c r="BM165" s="42085"/>
      <c r="BN165" s="42085"/>
      <c r="BO165" s="42085"/>
      <c r="BP165" s="42085"/>
      <c r="BQ165" s="42085"/>
      <c r="BR165" s="42086"/>
      <c r="BS165" s="613"/>
      <c r="BT165" s="800"/>
      <c r="BU165" s="624"/>
      <c r="BV165" s="613"/>
      <c r="BW165" s="613"/>
    </row>
    <row r="166" spans="1:75" ht="39.75" customHeight="1" x14ac:dyDescent="0.25">
      <c r="A166" s="42026" t="s">
        <v>217</v>
      </c>
      <c r="B166" s="42027"/>
      <c r="C166" s="42028"/>
      <c r="D166" s="42020" t="s">
        <v>218</v>
      </c>
      <c r="E166" s="42021"/>
      <c r="F166" s="42022"/>
      <c r="G166" s="42014" t="s">
        <v>219</v>
      </c>
      <c r="H166" s="42015"/>
      <c r="I166" s="42015"/>
      <c r="J166" s="42015"/>
      <c r="K166" s="42016"/>
      <c r="L166" s="42014" t="s">
        <v>220</v>
      </c>
      <c r="M166" s="42015"/>
      <c r="N166" s="42015"/>
      <c r="O166" s="42015"/>
      <c r="P166" s="42016"/>
      <c r="Q166" s="42014" t="s">
        <v>221</v>
      </c>
      <c r="R166" s="42015"/>
      <c r="S166" s="42015"/>
      <c r="T166" s="42015"/>
      <c r="U166" s="42016"/>
      <c r="V166" s="42014" t="s">
        <v>222</v>
      </c>
      <c r="W166" s="42015"/>
      <c r="X166" s="42015"/>
      <c r="Y166" s="42015"/>
      <c r="Z166" s="42016"/>
      <c r="AA166" s="42014" t="s">
        <v>223</v>
      </c>
      <c r="AB166" s="42015"/>
      <c r="AC166" s="42015"/>
      <c r="AD166" s="42015"/>
      <c r="AE166" s="42016"/>
      <c r="AF166" s="42014" t="s">
        <v>224</v>
      </c>
      <c r="AG166" s="42015"/>
      <c r="AH166" s="42015"/>
      <c r="AI166" s="42015"/>
      <c r="AJ166" s="42016"/>
      <c r="AK166" s="42014" t="s">
        <v>225</v>
      </c>
      <c r="AL166" s="42015"/>
      <c r="AM166" s="42015"/>
      <c r="AN166" s="42015"/>
      <c r="AO166" s="42016"/>
      <c r="AP166" s="42014" t="s">
        <v>226</v>
      </c>
      <c r="AQ166" s="42015"/>
      <c r="AR166" s="42015"/>
      <c r="AS166" s="42015"/>
      <c r="AT166" s="42016"/>
      <c r="AU166" s="42014" t="s">
        <v>227</v>
      </c>
      <c r="AV166" s="42015"/>
      <c r="AW166" s="42015"/>
      <c r="AX166" s="42015"/>
      <c r="AY166" s="42016"/>
      <c r="AZ166" s="42014" t="s">
        <v>228</v>
      </c>
      <c r="BA166" s="42015"/>
      <c r="BB166" s="42015"/>
      <c r="BC166" s="42015"/>
      <c r="BD166" s="42016"/>
      <c r="BE166" s="42014" t="s">
        <v>229</v>
      </c>
      <c r="BF166" s="42015"/>
      <c r="BG166" s="42015"/>
      <c r="BH166" s="42015"/>
      <c r="BI166" s="42016"/>
      <c r="BJ166" s="42014" t="s">
        <v>230</v>
      </c>
      <c r="BK166" s="42015"/>
      <c r="BL166" s="42015"/>
      <c r="BM166" s="42015"/>
      <c r="BN166" s="42016"/>
      <c r="BO166" s="42020" t="s">
        <v>231</v>
      </c>
      <c r="BP166" s="42021"/>
      <c r="BQ166" s="42022"/>
      <c r="BR166" s="41988" t="s">
        <v>232</v>
      </c>
      <c r="BS166" s="598"/>
      <c r="BT166" s="721" t="s">
        <v>233</v>
      </c>
      <c r="BU166" s="624"/>
      <c r="BV166" s="598"/>
      <c r="BW166" s="598"/>
    </row>
    <row r="167" spans="1:75" ht="39.75" customHeight="1" x14ac:dyDescent="0.25">
      <c r="A167" s="42029"/>
      <c r="B167" s="41933"/>
      <c r="C167" s="41934"/>
      <c r="D167" s="801" t="s">
        <v>234</v>
      </c>
      <c r="E167" s="801" t="s">
        <v>235</v>
      </c>
      <c r="F167" s="801" t="s">
        <v>236</v>
      </c>
      <c r="G167" s="802" t="s">
        <v>237</v>
      </c>
      <c r="H167" s="803" t="s">
        <v>56</v>
      </c>
      <c r="I167" s="803" t="s">
        <v>57</v>
      </c>
      <c r="J167" s="803" t="s">
        <v>235</v>
      </c>
      <c r="K167" s="803" t="s">
        <v>236</v>
      </c>
      <c r="L167" s="802" t="s">
        <v>237</v>
      </c>
      <c r="M167" s="803" t="s">
        <v>56</v>
      </c>
      <c r="N167" s="803" t="s">
        <v>57</v>
      </c>
      <c r="O167" s="803" t="s">
        <v>235</v>
      </c>
      <c r="P167" s="803" t="s">
        <v>236</v>
      </c>
      <c r="Q167" s="802" t="s">
        <v>237</v>
      </c>
      <c r="R167" s="803" t="s">
        <v>56</v>
      </c>
      <c r="S167" s="803" t="s">
        <v>57</v>
      </c>
      <c r="T167" s="803" t="s">
        <v>235</v>
      </c>
      <c r="U167" s="803" t="s">
        <v>236</v>
      </c>
      <c r="V167" s="802" t="s">
        <v>237</v>
      </c>
      <c r="W167" s="803" t="s">
        <v>56</v>
      </c>
      <c r="X167" s="803" t="s">
        <v>57</v>
      </c>
      <c r="Y167" s="803" t="s">
        <v>235</v>
      </c>
      <c r="Z167" s="803" t="s">
        <v>236</v>
      </c>
      <c r="AA167" s="802" t="s">
        <v>237</v>
      </c>
      <c r="AB167" s="803" t="s">
        <v>56</v>
      </c>
      <c r="AC167" s="803" t="s">
        <v>57</v>
      </c>
      <c r="AD167" s="803" t="s">
        <v>235</v>
      </c>
      <c r="AE167" s="803" t="s">
        <v>236</v>
      </c>
      <c r="AF167" s="802" t="s">
        <v>237</v>
      </c>
      <c r="AG167" s="803" t="s">
        <v>56</v>
      </c>
      <c r="AH167" s="803" t="s">
        <v>57</v>
      </c>
      <c r="AI167" s="803" t="s">
        <v>235</v>
      </c>
      <c r="AJ167" s="803" t="s">
        <v>236</v>
      </c>
      <c r="AK167" s="802" t="s">
        <v>237</v>
      </c>
      <c r="AL167" s="803" t="s">
        <v>56</v>
      </c>
      <c r="AM167" s="803" t="s">
        <v>57</v>
      </c>
      <c r="AN167" s="803" t="s">
        <v>235</v>
      </c>
      <c r="AO167" s="803" t="s">
        <v>236</v>
      </c>
      <c r="AP167" s="802" t="s">
        <v>237</v>
      </c>
      <c r="AQ167" s="803" t="s">
        <v>56</v>
      </c>
      <c r="AR167" s="803" t="s">
        <v>57</v>
      </c>
      <c r="AS167" s="803" t="s">
        <v>235</v>
      </c>
      <c r="AT167" s="803" t="s">
        <v>236</v>
      </c>
      <c r="AU167" s="802" t="s">
        <v>237</v>
      </c>
      <c r="AV167" s="803" t="s">
        <v>56</v>
      </c>
      <c r="AW167" s="803" t="s">
        <v>57</v>
      </c>
      <c r="AX167" s="803" t="s">
        <v>235</v>
      </c>
      <c r="AY167" s="803" t="s">
        <v>236</v>
      </c>
      <c r="AZ167" s="802" t="s">
        <v>237</v>
      </c>
      <c r="BA167" s="803" t="s">
        <v>56</v>
      </c>
      <c r="BB167" s="803" t="s">
        <v>57</v>
      </c>
      <c r="BC167" s="803" t="s">
        <v>235</v>
      </c>
      <c r="BD167" s="803" t="s">
        <v>236</v>
      </c>
      <c r="BE167" s="802" t="s">
        <v>237</v>
      </c>
      <c r="BF167" s="803" t="s">
        <v>56</v>
      </c>
      <c r="BG167" s="803" t="s">
        <v>57</v>
      </c>
      <c r="BH167" s="803" t="s">
        <v>235</v>
      </c>
      <c r="BI167" s="803" t="s">
        <v>236</v>
      </c>
      <c r="BJ167" s="802" t="s">
        <v>237</v>
      </c>
      <c r="BK167" s="803" t="s">
        <v>56</v>
      </c>
      <c r="BL167" s="803" t="s">
        <v>57</v>
      </c>
      <c r="BM167" s="803" t="s">
        <v>235</v>
      </c>
      <c r="BN167" s="803" t="s">
        <v>236</v>
      </c>
      <c r="BO167" s="801" t="s">
        <v>237</v>
      </c>
      <c r="BP167" s="801" t="s">
        <v>235</v>
      </c>
      <c r="BQ167" s="801" t="s">
        <v>236</v>
      </c>
      <c r="BR167" s="41989"/>
      <c r="BS167" s="598"/>
      <c r="BT167" s="41986" t="s">
        <v>238</v>
      </c>
      <c r="BU167" s="624"/>
      <c r="BV167" s="598"/>
      <c r="BW167" s="598"/>
    </row>
    <row r="168" spans="1:75" ht="19.5" customHeight="1" x14ac:dyDescent="0.25">
      <c r="A168" s="41990" t="s">
        <v>58</v>
      </c>
      <c r="B168" s="41991"/>
      <c r="C168" s="41991"/>
      <c r="D168" s="805"/>
      <c r="E168" s="805"/>
      <c r="F168" s="805"/>
      <c r="G168" s="805"/>
      <c r="H168" s="805"/>
      <c r="I168" s="805"/>
      <c r="J168" s="805"/>
      <c r="K168" s="805"/>
      <c r="L168" s="805"/>
      <c r="M168" s="805"/>
      <c r="N168" s="805"/>
      <c r="O168" s="805"/>
      <c r="P168" s="805"/>
      <c r="Q168" s="805"/>
      <c r="R168" s="805"/>
      <c r="S168" s="805"/>
      <c r="T168" s="805"/>
      <c r="U168" s="805"/>
      <c r="V168" s="805"/>
      <c r="W168" s="805"/>
      <c r="X168" s="805"/>
      <c r="Y168" s="805"/>
      <c r="Z168" s="805"/>
      <c r="AA168" s="805"/>
      <c r="AB168" s="805"/>
      <c r="AC168" s="805"/>
      <c r="AD168" s="805"/>
      <c r="AE168" s="805"/>
      <c r="AF168" s="805"/>
      <c r="AG168" s="805"/>
      <c r="AH168" s="805"/>
      <c r="AI168" s="805"/>
      <c r="AJ168" s="805"/>
      <c r="AK168" s="805"/>
      <c r="AL168" s="805"/>
      <c r="AM168" s="805"/>
      <c r="AN168" s="805"/>
      <c r="AO168" s="805"/>
      <c r="AP168" s="805"/>
      <c r="AQ168" s="805"/>
      <c r="AR168" s="805"/>
      <c r="AS168" s="805"/>
      <c r="AT168" s="805"/>
      <c r="AU168" s="805"/>
      <c r="AV168" s="805"/>
      <c r="AW168" s="805"/>
      <c r="AX168" s="805"/>
      <c r="AY168" s="805"/>
      <c r="AZ168" s="805"/>
      <c r="BA168" s="805"/>
      <c r="BB168" s="805"/>
      <c r="BC168" s="805"/>
      <c r="BD168" s="805"/>
      <c r="BE168" s="805"/>
      <c r="BF168" s="805"/>
      <c r="BG168" s="805"/>
      <c r="BH168" s="805"/>
      <c r="BI168" s="805"/>
      <c r="BJ168" s="805"/>
      <c r="BK168" s="805"/>
      <c r="BL168" s="805"/>
      <c r="BM168" s="805"/>
      <c r="BN168" s="805"/>
      <c r="BO168" s="805"/>
      <c r="BP168" s="805"/>
      <c r="BQ168" s="805"/>
      <c r="BR168" s="806"/>
      <c r="BS168" s="598"/>
      <c r="BT168" s="41987"/>
      <c r="BU168" s="624"/>
      <c r="BV168" s="598"/>
      <c r="BW168" s="598"/>
    </row>
    <row r="169" spans="1:75" ht="19.5" customHeight="1" x14ac:dyDescent="0.25">
      <c r="A169" s="41999" t="s">
        <v>239</v>
      </c>
      <c r="B169" s="42000"/>
      <c r="C169" s="42001"/>
      <c r="D169" s="807">
        <f t="shared" ref="D169:E171" si="298">D11</f>
        <v>429</v>
      </c>
      <c r="E169" s="808">
        <f t="shared" si="298"/>
        <v>424</v>
      </c>
      <c r="F169" s="809">
        <f>D169-E169</f>
        <v>5</v>
      </c>
      <c r="G169" s="807">
        <f>D169</f>
        <v>429</v>
      </c>
      <c r="H169" s="807">
        <f t="shared" ref="H169:I171" si="299">H11</f>
        <v>1</v>
      </c>
      <c r="I169" s="808">
        <f t="shared" si="299"/>
        <v>0</v>
      </c>
      <c r="J169" s="808">
        <f>E169+H169-I169</f>
        <v>425</v>
      </c>
      <c r="K169" s="810">
        <f>G169-J169</f>
        <v>4</v>
      </c>
      <c r="L169" s="807">
        <f>G169</f>
        <v>429</v>
      </c>
      <c r="M169" s="807">
        <f t="shared" ref="M169:N171" si="300">M11</f>
        <v>0</v>
      </c>
      <c r="N169" s="808">
        <f t="shared" si="300"/>
        <v>0</v>
      </c>
      <c r="O169" s="808">
        <f>J169+M169-N169</f>
        <v>425</v>
      </c>
      <c r="P169" s="810">
        <f>L169-O169</f>
        <v>4</v>
      </c>
      <c r="Q169" s="807">
        <f>L169</f>
        <v>429</v>
      </c>
      <c r="R169" s="807">
        <f t="shared" ref="R169:S171" si="301">R11</f>
        <v>0</v>
      </c>
      <c r="S169" s="808">
        <f t="shared" si="301"/>
        <v>2</v>
      </c>
      <c r="T169" s="808">
        <f>O169+R169-S169</f>
        <v>423</v>
      </c>
      <c r="U169" s="810">
        <f>Q169-T169</f>
        <v>6</v>
      </c>
      <c r="V169" s="807">
        <f>Q169</f>
        <v>429</v>
      </c>
      <c r="W169" s="807">
        <f t="shared" ref="W169:X171" si="302">W11</f>
        <v>0</v>
      </c>
      <c r="X169" s="808">
        <f t="shared" si="302"/>
        <v>0</v>
      </c>
      <c r="Y169" s="808">
        <f>T169+W169-X169</f>
        <v>423</v>
      </c>
      <c r="Z169" s="810">
        <f>V169-Y169</f>
        <v>6</v>
      </c>
      <c r="AA169" s="807">
        <f>V169</f>
        <v>429</v>
      </c>
      <c r="AB169" s="807">
        <f t="shared" ref="AB169:AC171" si="303">AB11</f>
        <v>1</v>
      </c>
      <c r="AC169" s="808">
        <f t="shared" si="303"/>
        <v>1</v>
      </c>
      <c r="AD169" s="808">
        <f>Y169+AB169-AC169</f>
        <v>423</v>
      </c>
      <c r="AE169" s="810">
        <f>AA169-AD169</f>
        <v>6</v>
      </c>
      <c r="AF169" s="807">
        <f>AA169</f>
        <v>429</v>
      </c>
      <c r="AG169" s="807">
        <f t="shared" ref="AG169:AH171" si="304">AG11</f>
        <v>1</v>
      </c>
      <c r="AH169" s="808">
        <f t="shared" si="304"/>
        <v>0</v>
      </c>
      <c r="AI169" s="808">
        <f>AD169+AG169-AH169</f>
        <v>424</v>
      </c>
      <c r="AJ169" s="810">
        <f>AF169-AI169</f>
        <v>5</v>
      </c>
      <c r="AK169" s="807">
        <f>AF169</f>
        <v>429</v>
      </c>
      <c r="AL169" s="807">
        <f t="shared" ref="AL169:AM171" si="305">AL11</f>
        <v>1</v>
      </c>
      <c r="AM169" s="808">
        <f t="shared" si="305"/>
        <v>0</v>
      </c>
      <c r="AN169" s="808">
        <f>AI169+AL169-AM169</f>
        <v>425</v>
      </c>
      <c r="AO169" s="810">
        <f>AK169-AN169</f>
        <v>4</v>
      </c>
      <c r="AP169" s="807">
        <f>AK169</f>
        <v>429</v>
      </c>
      <c r="AQ169" s="807">
        <f t="shared" ref="AQ169:AR171" si="306">AQ11</f>
        <v>0</v>
      </c>
      <c r="AR169" s="807">
        <f t="shared" si="306"/>
        <v>0</v>
      </c>
      <c r="AS169" s="808">
        <f>AN169+AQ169-AR169</f>
        <v>425</v>
      </c>
      <c r="AT169" s="810">
        <f>AP169-AS169</f>
        <v>4</v>
      </c>
      <c r="AU169" s="807">
        <f>AP169</f>
        <v>429</v>
      </c>
      <c r="AV169" s="807">
        <f t="shared" ref="AV169:AW171" si="307">AV11</f>
        <v>0</v>
      </c>
      <c r="AW169" s="808">
        <f t="shared" si="307"/>
        <v>0</v>
      </c>
      <c r="AX169" s="808">
        <f>AS169+AV169-AW169</f>
        <v>425</v>
      </c>
      <c r="AY169" s="810">
        <f>AU169-AX169</f>
        <v>4</v>
      </c>
      <c r="AZ169" s="807">
        <f>AU169</f>
        <v>429</v>
      </c>
      <c r="BA169" s="807">
        <f t="shared" ref="BA169:BB171" si="308">BA11</f>
        <v>0</v>
      </c>
      <c r="BB169" s="808">
        <f t="shared" si="308"/>
        <v>0</v>
      </c>
      <c r="BC169" s="808">
        <f>AX169+BA169-BB169</f>
        <v>425</v>
      </c>
      <c r="BD169" s="810">
        <f>AZ169-BC169</f>
        <v>4</v>
      </c>
      <c r="BE169" s="807">
        <f>AZ169</f>
        <v>429</v>
      </c>
      <c r="BF169" s="807">
        <f t="shared" ref="BF169:BG171" si="309">BF11</f>
        <v>0</v>
      </c>
      <c r="BG169" s="808">
        <f t="shared" si="309"/>
        <v>0</v>
      </c>
      <c r="BH169" s="808">
        <f>BC169+BF169-BG169</f>
        <v>425</v>
      </c>
      <c r="BI169" s="810">
        <f>BE169-BH169</f>
        <v>4</v>
      </c>
      <c r="BJ169" s="807">
        <f>BE169</f>
        <v>429</v>
      </c>
      <c r="BK169" s="807">
        <f t="shared" ref="BK169:BL171" si="310">BK11</f>
        <v>0</v>
      </c>
      <c r="BL169" s="808">
        <f t="shared" si="310"/>
        <v>0</v>
      </c>
      <c r="BM169" s="808">
        <f>BH169+BK169-BL169</f>
        <v>425</v>
      </c>
      <c r="BN169" s="810">
        <f>BJ169-BM169</f>
        <v>4</v>
      </c>
      <c r="BO169" s="807">
        <f>BJ169</f>
        <v>429</v>
      </c>
      <c r="BP169" s="808">
        <f>BM169</f>
        <v>425</v>
      </c>
      <c r="BQ169" s="808">
        <f>BN169</f>
        <v>4</v>
      </c>
      <c r="BR169" s="811">
        <f>BR11+BR16+BR21+BR26+BR31+BR36</f>
        <v>0</v>
      </c>
      <c r="BS169" s="598"/>
      <c r="BT169" s="616">
        <f>BP169+BQ169</f>
        <v>429</v>
      </c>
      <c r="BU169" s="624"/>
      <c r="BV169" s="598"/>
      <c r="BW169" s="598"/>
    </row>
    <row r="170" spans="1:75" ht="19.5" customHeight="1" x14ac:dyDescent="0.25">
      <c r="A170" s="41993" t="s">
        <v>240</v>
      </c>
      <c r="B170" s="41994"/>
      <c r="C170" s="41995"/>
      <c r="D170" s="812">
        <f t="shared" si="298"/>
        <v>468</v>
      </c>
      <c r="E170" s="813">
        <f t="shared" si="298"/>
        <v>450</v>
      </c>
      <c r="F170" s="814">
        <f>D170-E170</f>
        <v>18</v>
      </c>
      <c r="G170" s="812">
        <f>D170</f>
        <v>468</v>
      </c>
      <c r="H170" s="812">
        <f t="shared" si="299"/>
        <v>9</v>
      </c>
      <c r="I170" s="813">
        <f t="shared" si="299"/>
        <v>1</v>
      </c>
      <c r="J170" s="813">
        <f>E170+H170-I170</f>
        <v>458</v>
      </c>
      <c r="K170" s="815">
        <f>G170-J170</f>
        <v>10</v>
      </c>
      <c r="L170" s="812">
        <f>G170</f>
        <v>468</v>
      </c>
      <c r="M170" s="812">
        <f t="shared" si="300"/>
        <v>0</v>
      </c>
      <c r="N170" s="813">
        <f t="shared" si="300"/>
        <v>0</v>
      </c>
      <c r="O170" s="813">
        <f>J170+M170-N170</f>
        <v>458</v>
      </c>
      <c r="P170" s="815">
        <f>L170-O170</f>
        <v>10</v>
      </c>
      <c r="Q170" s="812">
        <f>L170</f>
        <v>468</v>
      </c>
      <c r="R170" s="812">
        <f t="shared" si="301"/>
        <v>0</v>
      </c>
      <c r="S170" s="813">
        <f t="shared" si="301"/>
        <v>0</v>
      </c>
      <c r="T170" s="813">
        <f>O170+R170-S170</f>
        <v>458</v>
      </c>
      <c r="U170" s="815">
        <f>Q170-T170</f>
        <v>10</v>
      </c>
      <c r="V170" s="812">
        <f>Q170</f>
        <v>468</v>
      </c>
      <c r="W170" s="812">
        <f t="shared" si="302"/>
        <v>2</v>
      </c>
      <c r="X170" s="813">
        <f t="shared" si="302"/>
        <v>0</v>
      </c>
      <c r="Y170" s="813">
        <f>T170+W170-X170</f>
        <v>460</v>
      </c>
      <c r="Z170" s="815">
        <f>V170-Y170</f>
        <v>8</v>
      </c>
      <c r="AA170" s="812">
        <f>V170</f>
        <v>468</v>
      </c>
      <c r="AB170" s="812">
        <f t="shared" si="303"/>
        <v>0</v>
      </c>
      <c r="AC170" s="813">
        <f t="shared" si="303"/>
        <v>0</v>
      </c>
      <c r="AD170" s="813">
        <f>Y170+AB170-AC170</f>
        <v>460</v>
      </c>
      <c r="AE170" s="815">
        <f>AA170-AD170</f>
        <v>8</v>
      </c>
      <c r="AF170" s="812">
        <f>AA170</f>
        <v>468</v>
      </c>
      <c r="AG170" s="812">
        <f t="shared" si="304"/>
        <v>0</v>
      </c>
      <c r="AH170" s="813">
        <f t="shared" si="304"/>
        <v>1</v>
      </c>
      <c r="AI170" s="813">
        <f>AD170+AG170-AH170</f>
        <v>459</v>
      </c>
      <c r="AJ170" s="815">
        <f>AF170-AI170</f>
        <v>9</v>
      </c>
      <c r="AK170" s="812">
        <f>AF170</f>
        <v>468</v>
      </c>
      <c r="AL170" s="812">
        <f t="shared" si="305"/>
        <v>1</v>
      </c>
      <c r="AM170" s="813">
        <f t="shared" si="305"/>
        <v>0</v>
      </c>
      <c r="AN170" s="813">
        <f>AI170+AL170-AM170</f>
        <v>460</v>
      </c>
      <c r="AO170" s="815">
        <f>AK170-AN170</f>
        <v>8</v>
      </c>
      <c r="AP170" s="812">
        <f>AK170</f>
        <v>468</v>
      </c>
      <c r="AQ170" s="812">
        <f t="shared" si="306"/>
        <v>2</v>
      </c>
      <c r="AR170" s="812">
        <f t="shared" si="306"/>
        <v>1</v>
      </c>
      <c r="AS170" s="813">
        <f>AN170+AQ170-AR170</f>
        <v>461</v>
      </c>
      <c r="AT170" s="815">
        <f>AP170-AS170</f>
        <v>7</v>
      </c>
      <c r="AU170" s="812">
        <f>AP170</f>
        <v>468</v>
      </c>
      <c r="AV170" s="812">
        <f t="shared" si="307"/>
        <v>0</v>
      </c>
      <c r="AW170" s="813">
        <f t="shared" si="307"/>
        <v>0</v>
      </c>
      <c r="AX170" s="813">
        <f>AS170+AV170-AW170</f>
        <v>461</v>
      </c>
      <c r="AY170" s="815">
        <f>AU170-AX170</f>
        <v>7</v>
      </c>
      <c r="AZ170" s="812">
        <f>AU170</f>
        <v>468</v>
      </c>
      <c r="BA170" s="812">
        <f t="shared" si="308"/>
        <v>0</v>
      </c>
      <c r="BB170" s="813">
        <f t="shared" si="308"/>
        <v>0</v>
      </c>
      <c r="BC170" s="813">
        <f>AX170+BA170-BB170</f>
        <v>461</v>
      </c>
      <c r="BD170" s="815">
        <f>AZ170-BC170</f>
        <v>7</v>
      </c>
      <c r="BE170" s="812">
        <f>AZ170</f>
        <v>468</v>
      </c>
      <c r="BF170" s="812">
        <f t="shared" si="309"/>
        <v>0</v>
      </c>
      <c r="BG170" s="813">
        <f t="shared" si="309"/>
        <v>0</v>
      </c>
      <c r="BH170" s="813">
        <f>BC170+BF170-BG170</f>
        <v>461</v>
      </c>
      <c r="BI170" s="815">
        <f>BE170-BH170</f>
        <v>7</v>
      </c>
      <c r="BJ170" s="812">
        <f>BE170</f>
        <v>468</v>
      </c>
      <c r="BK170" s="812">
        <f t="shared" si="310"/>
        <v>0</v>
      </c>
      <c r="BL170" s="813">
        <f t="shared" si="310"/>
        <v>0</v>
      </c>
      <c r="BM170" s="813">
        <f>BH170+BK170-BL170</f>
        <v>461</v>
      </c>
      <c r="BN170" s="815">
        <f>BJ170-BM170</f>
        <v>7</v>
      </c>
      <c r="BO170" s="816">
        <f>BJ170</f>
        <v>468</v>
      </c>
      <c r="BP170" s="813">
        <f>BM170</f>
        <v>461</v>
      </c>
      <c r="BQ170" s="813">
        <f>BN170</f>
        <v>7</v>
      </c>
      <c r="BR170" s="811">
        <f>BR12+BR17+BR22+BR27+BR32+BR37</f>
        <v>0</v>
      </c>
      <c r="BS170" s="598"/>
      <c r="BT170" s="616">
        <f>BP170+BQ170</f>
        <v>468</v>
      </c>
      <c r="BU170" s="624"/>
      <c r="BV170" s="598"/>
      <c r="BW170" s="598"/>
    </row>
    <row r="171" spans="1:75" ht="19.5" customHeight="1" x14ac:dyDescent="0.25">
      <c r="A171" s="42002" t="s">
        <v>241</v>
      </c>
      <c r="B171" s="42003"/>
      <c r="C171" s="42004"/>
      <c r="D171" s="817">
        <f t="shared" si="298"/>
        <v>0</v>
      </c>
      <c r="E171" s="818">
        <f t="shared" si="298"/>
        <v>0</v>
      </c>
      <c r="F171" s="819">
        <f>D171-E171</f>
        <v>0</v>
      </c>
      <c r="G171" s="820">
        <f>D171</f>
        <v>0</v>
      </c>
      <c r="H171" s="817">
        <f t="shared" si="299"/>
        <v>0</v>
      </c>
      <c r="I171" s="818">
        <f t="shared" si="299"/>
        <v>0</v>
      </c>
      <c r="J171" s="821">
        <f>E171+H171-I171</f>
        <v>0</v>
      </c>
      <c r="K171" s="822">
        <v>0</v>
      </c>
      <c r="L171" s="820">
        <f>J171</f>
        <v>0</v>
      </c>
      <c r="M171" s="817">
        <f t="shared" si="300"/>
        <v>0</v>
      </c>
      <c r="N171" s="818">
        <f t="shared" si="300"/>
        <v>0</v>
      </c>
      <c r="O171" s="821">
        <f>J171+M171-N171</f>
        <v>0</v>
      </c>
      <c r="P171" s="822">
        <v>0</v>
      </c>
      <c r="Q171" s="820">
        <f>O171</f>
        <v>0</v>
      </c>
      <c r="R171" s="817">
        <f t="shared" si="301"/>
        <v>0</v>
      </c>
      <c r="S171" s="818">
        <f t="shared" si="301"/>
        <v>0</v>
      </c>
      <c r="T171" s="821">
        <f>O171+R171-S171</f>
        <v>0</v>
      </c>
      <c r="U171" s="822">
        <v>0</v>
      </c>
      <c r="V171" s="820">
        <f>T171</f>
        <v>0</v>
      </c>
      <c r="W171" s="817">
        <f t="shared" si="302"/>
        <v>0</v>
      </c>
      <c r="X171" s="818">
        <f t="shared" si="302"/>
        <v>0</v>
      </c>
      <c r="Y171" s="821">
        <f>T171+W171-X171</f>
        <v>0</v>
      </c>
      <c r="Z171" s="822">
        <v>0</v>
      </c>
      <c r="AA171" s="820">
        <f>Y171</f>
        <v>0</v>
      </c>
      <c r="AB171" s="817">
        <f t="shared" si="303"/>
        <v>0</v>
      </c>
      <c r="AC171" s="818">
        <f t="shared" si="303"/>
        <v>0</v>
      </c>
      <c r="AD171" s="821">
        <f>Y171+AB171-AC171</f>
        <v>0</v>
      </c>
      <c r="AE171" s="822">
        <v>0</v>
      </c>
      <c r="AF171" s="820">
        <f>AD171</f>
        <v>0</v>
      </c>
      <c r="AG171" s="817">
        <f t="shared" si="304"/>
        <v>0</v>
      </c>
      <c r="AH171" s="818">
        <f t="shared" si="304"/>
        <v>0</v>
      </c>
      <c r="AI171" s="821">
        <f>AD171+AG171-AH171</f>
        <v>0</v>
      </c>
      <c r="AJ171" s="822">
        <v>0</v>
      </c>
      <c r="AK171" s="820">
        <f>AI171</f>
        <v>0</v>
      </c>
      <c r="AL171" s="817">
        <f t="shared" si="305"/>
        <v>0</v>
      </c>
      <c r="AM171" s="818">
        <f t="shared" si="305"/>
        <v>0</v>
      </c>
      <c r="AN171" s="821">
        <f>AI171+AL171-AM171</f>
        <v>0</v>
      </c>
      <c r="AO171" s="822">
        <v>0</v>
      </c>
      <c r="AP171" s="820">
        <f>AN171</f>
        <v>0</v>
      </c>
      <c r="AQ171" s="817">
        <f t="shared" si="306"/>
        <v>0</v>
      </c>
      <c r="AR171" s="817">
        <f t="shared" si="306"/>
        <v>0</v>
      </c>
      <c r="AS171" s="818">
        <f>AN171+AQ171-AR171</f>
        <v>0</v>
      </c>
      <c r="AT171" s="822">
        <v>0</v>
      </c>
      <c r="AU171" s="820">
        <f>AS171</f>
        <v>0</v>
      </c>
      <c r="AV171" s="817">
        <f t="shared" si="307"/>
        <v>0</v>
      </c>
      <c r="AW171" s="818">
        <f t="shared" si="307"/>
        <v>0</v>
      </c>
      <c r="AX171" s="821">
        <f>AS171+AV171-AW171</f>
        <v>0</v>
      </c>
      <c r="AY171" s="822">
        <v>0</v>
      </c>
      <c r="AZ171" s="820">
        <f>AX171</f>
        <v>0</v>
      </c>
      <c r="BA171" s="817">
        <f t="shared" si="308"/>
        <v>0</v>
      </c>
      <c r="BB171" s="818">
        <f t="shared" si="308"/>
        <v>0</v>
      </c>
      <c r="BC171" s="821">
        <f>AX171+BA171-BB171</f>
        <v>0</v>
      </c>
      <c r="BD171" s="822">
        <v>0</v>
      </c>
      <c r="BE171" s="820">
        <f>BC171</f>
        <v>0</v>
      </c>
      <c r="BF171" s="817">
        <f t="shared" si="309"/>
        <v>0</v>
      </c>
      <c r="BG171" s="818">
        <f t="shared" si="309"/>
        <v>0</v>
      </c>
      <c r="BH171" s="821">
        <f>BC171+BF171-BG171</f>
        <v>0</v>
      </c>
      <c r="BI171" s="822">
        <v>0</v>
      </c>
      <c r="BJ171" s="820">
        <f>BH171</f>
        <v>0</v>
      </c>
      <c r="BK171" s="817">
        <f t="shared" si="310"/>
        <v>0</v>
      </c>
      <c r="BL171" s="818">
        <f t="shared" si="310"/>
        <v>0</v>
      </c>
      <c r="BM171" s="821">
        <f>BH171+BK171-BL171</f>
        <v>0</v>
      </c>
      <c r="BN171" s="822">
        <v>0</v>
      </c>
      <c r="BO171" s="820">
        <f>BJ171</f>
        <v>0</v>
      </c>
      <c r="BP171" s="821">
        <f>BM171</f>
        <v>0</v>
      </c>
      <c r="BQ171" s="823">
        <v>0</v>
      </c>
      <c r="BR171" s="811">
        <f>BR13+BR18+BR23+BR28+BR33+BR38</f>
        <v>0</v>
      </c>
      <c r="BS171" s="598"/>
      <c r="BT171" s="616">
        <f>BP171+BQ171</f>
        <v>0</v>
      </c>
      <c r="BU171" s="624"/>
      <c r="BV171" s="598"/>
      <c r="BW171" s="598"/>
    </row>
    <row r="172" spans="1:75" ht="19.5" customHeight="1" x14ac:dyDescent="0.25">
      <c r="A172" s="42005" t="s">
        <v>242</v>
      </c>
      <c r="B172" s="42006"/>
      <c r="C172" s="42007"/>
      <c r="D172" s="824">
        <f t="shared" ref="D172:AI172" si="311">SUM(D169:D171)</f>
        <v>897</v>
      </c>
      <c r="E172" s="824">
        <f t="shared" si="311"/>
        <v>874</v>
      </c>
      <c r="F172" s="824">
        <f t="shared" si="311"/>
        <v>23</v>
      </c>
      <c r="G172" s="824">
        <f t="shared" si="311"/>
        <v>897</v>
      </c>
      <c r="H172" s="824">
        <f t="shared" si="311"/>
        <v>10</v>
      </c>
      <c r="I172" s="824">
        <f t="shared" si="311"/>
        <v>1</v>
      </c>
      <c r="J172" s="824">
        <f t="shared" si="311"/>
        <v>883</v>
      </c>
      <c r="K172" s="824">
        <f t="shared" si="311"/>
        <v>14</v>
      </c>
      <c r="L172" s="824">
        <f t="shared" si="311"/>
        <v>897</v>
      </c>
      <c r="M172" s="824">
        <f t="shared" si="311"/>
        <v>0</v>
      </c>
      <c r="N172" s="824">
        <f t="shared" si="311"/>
        <v>0</v>
      </c>
      <c r="O172" s="824">
        <f t="shared" si="311"/>
        <v>883</v>
      </c>
      <c r="P172" s="824">
        <f t="shared" si="311"/>
        <v>14</v>
      </c>
      <c r="Q172" s="824">
        <f t="shared" si="311"/>
        <v>897</v>
      </c>
      <c r="R172" s="824">
        <f t="shared" si="311"/>
        <v>0</v>
      </c>
      <c r="S172" s="824">
        <f t="shared" si="311"/>
        <v>2</v>
      </c>
      <c r="T172" s="824">
        <f t="shared" si="311"/>
        <v>881</v>
      </c>
      <c r="U172" s="824">
        <f t="shared" si="311"/>
        <v>16</v>
      </c>
      <c r="V172" s="824">
        <f t="shared" si="311"/>
        <v>897</v>
      </c>
      <c r="W172" s="824">
        <f t="shared" si="311"/>
        <v>2</v>
      </c>
      <c r="X172" s="824">
        <f t="shared" si="311"/>
        <v>0</v>
      </c>
      <c r="Y172" s="824">
        <f t="shared" si="311"/>
        <v>883</v>
      </c>
      <c r="Z172" s="824">
        <f t="shared" si="311"/>
        <v>14</v>
      </c>
      <c r="AA172" s="824">
        <f t="shared" si="311"/>
        <v>897</v>
      </c>
      <c r="AB172" s="824">
        <f t="shared" si="311"/>
        <v>1</v>
      </c>
      <c r="AC172" s="824">
        <f t="shared" si="311"/>
        <v>1</v>
      </c>
      <c r="AD172" s="824">
        <f t="shared" si="311"/>
        <v>883</v>
      </c>
      <c r="AE172" s="824">
        <f t="shared" si="311"/>
        <v>14</v>
      </c>
      <c r="AF172" s="824">
        <f t="shared" si="311"/>
        <v>897</v>
      </c>
      <c r="AG172" s="824">
        <f t="shared" si="311"/>
        <v>1</v>
      </c>
      <c r="AH172" s="824">
        <f t="shared" si="311"/>
        <v>1</v>
      </c>
      <c r="AI172" s="824">
        <f t="shared" si="311"/>
        <v>883</v>
      </c>
      <c r="AJ172" s="824">
        <f t="shared" ref="AJ172:BO172" si="312">SUM(AJ169:AJ171)</f>
        <v>14</v>
      </c>
      <c r="AK172" s="824">
        <f t="shared" si="312"/>
        <v>897</v>
      </c>
      <c r="AL172" s="824">
        <f t="shared" si="312"/>
        <v>2</v>
      </c>
      <c r="AM172" s="824">
        <f t="shared" si="312"/>
        <v>0</v>
      </c>
      <c r="AN172" s="824">
        <f t="shared" si="312"/>
        <v>885</v>
      </c>
      <c r="AO172" s="824">
        <f t="shared" si="312"/>
        <v>12</v>
      </c>
      <c r="AP172" s="824">
        <f t="shared" si="312"/>
        <v>897</v>
      </c>
      <c r="AQ172" s="824">
        <f t="shared" si="312"/>
        <v>2</v>
      </c>
      <c r="AR172" s="824">
        <f t="shared" si="312"/>
        <v>1</v>
      </c>
      <c r="AS172" s="824">
        <f t="shared" si="312"/>
        <v>886</v>
      </c>
      <c r="AT172" s="824">
        <f t="shared" si="312"/>
        <v>11</v>
      </c>
      <c r="AU172" s="824">
        <f t="shared" si="312"/>
        <v>897</v>
      </c>
      <c r="AV172" s="824">
        <f t="shared" si="312"/>
        <v>0</v>
      </c>
      <c r="AW172" s="824">
        <f t="shared" si="312"/>
        <v>0</v>
      </c>
      <c r="AX172" s="824">
        <f t="shared" si="312"/>
        <v>886</v>
      </c>
      <c r="AY172" s="824">
        <f t="shared" si="312"/>
        <v>11</v>
      </c>
      <c r="AZ172" s="824">
        <f t="shared" si="312"/>
        <v>897</v>
      </c>
      <c r="BA172" s="824">
        <f t="shared" si="312"/>
        <v>0</v>
      </c>
      <c r="BB172" s="824">
        <f t="shared" si="312"/>
        <v>0</v>
      </c>
      <c r="BC172" s="824">
        <f t="shared" si="312"/>
        <v>886</v>
      </c>
      <c r="BD172" s="824">
        <f t="shared" si="312"/>
        <v>11</v>
      </c>
      <c r="BE172" s="824">
        <f t="shared" si="312"/>
        <v>897</v>
      </c>
      <c r="BF172" s="824">
        <f t="shared" si="312"/>
        <v>0</v>
      </c>
      <c r="BG172" s="824">
        <f t="shared" si="312"/>
        <v>0</v>
      </c>
      <c r="BH172" s="824">
        <f t="shared" si="312"/>
        <v>886</v>
      </c>
      <c r="BI172" s="824">
        <f t="shared" si="312"/>
        <v>11</v>
      </c>
      <c r="BJ172" s="824">
        <f t="shared" si="312"/>
        <v>897</v>
      </c>
      <c r="BK172" s="824">
        <f t="shared" si="312"/>
        <v>0</v>
      </c>
      <c r="BL172" s="824">
        <f t="shared" si="312"/>
        <v>0</v>
      </c>
      <c r="BM172" s="824">
        <f t="shared" si="312"/>
        <v>886</v>
      </c>
      <c r="BN172" s="824">
        <f t="shared" si="312"/>
        <v>11</v>
      </c>
      <c r="BO172" s="824">
        <f t="shared" si="312"/>
        <v>897</v>
      </c>
      <c r="BP172" s="824">
        <f t="shared" ref="BP172:CU172" si="313">SUM(BP169:BP171)</f>
        <v>886</v>
      </c>
      <c r="BQ172" s="824">
        <f t="shared" si="313"/>
        <v>11</v>
      </c>
      <c r="BR172" s="825">
        <f t="shared" si="313"/>
        <v>0</v>
      </c>
      <c r="BS172" s="598"/>
      <c r="BT172" s="616">
        <f>SUM(BT169:BT171)</f>
        <v>897</v>
      </c>
      <c r="BU172" s="624"/>
      <c r="BV172" s="598"/>
      <c r="BW172" s="598"/>
    </row>
    <row r="173" spans="1:75" ht="19.5" customHeight="1" x14ac:dyDescent="0.25">
      <c r="A173" s="42030" t="s">
        <v>253</v>
      </c>
      <c r="B173" s="41991"/>
      <c r="C173" s="41991"/>
      <c r="D173" s="805"/>
      <c r="E173" s="805"/>
      <c r="F173" s="805"/>
      <c r="G173" s="805"/>
      <c r="H173" s="805"/>
      <c r="I173" s="805"/>
      <c r="J173" s="805"/>
      <c r="K173" s="805"/>
      <c r="L173" s="805"/>
      <c r="M173" s="805"/>
      <c r="N173" s="805"/>
      <c r="O173" s="805"/>
      <c r="P173" s="805"/>
      <c r="Q173" s="805"/>
      <c r="R173" s="805"/>
      <c r="S173" s="805"/>
      <c r="T173" s="805"/>
      <c r="U173" s="805"/>
      <c r="V173" s="805"/>
      <c r="W173" s="805"/>
      <c r="X173" s="805"/>
      <c r="Y173" s="805"/>
      <c r="Z173" s="805"/>
      <c r="AA173" s="805"/>
      <c r="AB173" s="805"/>
      <c r="AC173" s="805"/>
      <c r="AD173" s="805"/>
      <c r="AE173" s="805"/>
      <c r="AF173" s="805"/>
      <c r="AG173" s="805"/>
      <c r="AH173" s="805"/>
      <c r="AI173" s="805"/>
      <c r="AJ173" s="805"/>
      <c r="AK173" s="805"/>
      <c r="AL173" s="805"/>
      <c r="AM173" s="805"/>
      <c r="AN173" s="805"/>
      <c r="AO173" s="805"/>
      <c r="AP173" s="805"/>
      <c r="AQ173" s="805"/>
      <c r="AR173" s="805"/>
      <c r="AS173" s="805"/>
      <c r="AT173" s="805"/>
      <c r="AU173" s="805"/>
      <c r="AV173" s="805"/>
      <c r="AW173" s="805"/>
      <c r="AX173" s="805"/>
      <c r="AY173" s="805"/>
      <c r="AZ173" s="805"/>
      <c r="BA173" s="805"/>
      <c r="BB173" s="805"/>
      <c r="BC173" s="805"/>
      <c r="BD173" s="805"/>
      <c r="BE173" s="805"/>
      <c r="BF173" s="805"/>
      <c r="BG173" s="805"/>
      <c r="BH173" s="805"/>
      <c r="BI173" s="805"/>
      <c r="BJ173" s="805"/>
      <c r="BK173" s="805"/>
      <c r="BL173" s="805"/>
      <c r="BM173" s="805"/>
      <c r="BN173" s="805"/>
      <c r="BO173" s="805"/>
      <c r="BP173" s="805"/>
      <c r="BQ173" s="805"/>
      <c r="BR173" s="805"/>
      <c r="BS173" s="598"/>
      <c r="BT173" s="616"/>
      <c r="BU173" s="624"/>
      <c r="BV173" s="598"/>
      <c r="BW173" s="598"/>
    </row>
    <row r="174" spans="1:75" ht="19.5" customHeight="1" x14ac:dyDescent="0.25">
      <c r="A174" s="42031" t="s">
        <v>239</v>
      </c>
      <c r="B174" s="42000"/>
      <c r="C174" s="42001"/>
      <c r="D174" s="807">
        <f>D41</f>
        <v>0</v>
      </c>
      <c r="E174" s="810">
        <f>E41</f>
        <v>0</v>
      </c>
      <c r="F174" s="826">
        <v>0</v>
      </c>
      <c r="G174" s="807">
        <f>D174</f>
        <v>0</v>
      </c>
      <c r="H174" s="827">
        <f t="shared" ref="H174:J175" si="314">H41</f>
        <v>0</v>
      </c>
      <c r="I174" s="827">
        <f t="shared" si="314"/>
        <v>0</v>
      </c>
      <c r="J174" s="808">
        <f t="shared" si="314"/>
        <v>0</v>
      </c>
      <c r="K174" s="826">
        <v>0</v>
      </c>
      <c r="L174" s="807">
        <f>J174</f>
        <v>0</v>
      </c>
      <c r="M174" s="827">
        <f t="shared" ref="M174:O175" si="315">M41</f>
        <v>0</v>
      </c>
      <c r="N174" s="827">
        <f t="shared" si="315"/>
        <v>0</v>
      </c>
      <c r="O174" s="808">
        <f t="shared" si="315"/>
        <v>0</v>
      </c>
      <c r="P174" s="826">
        <v>0</v>
      </c>
      <c r="Q174" s="807">
        <f>O174</f>
        <v>0</v>
      </c>
      <c r="R174" s="827">
        <f t="shared" ref="R174:T175" si="316">R41</f>
        <v>0</v>
      </c>
      <c r="S174" s="827">
        <f t="shared" si="316"/>
        <v>0</v>
      </c>
      <c r="T174" s="808">
        <f t="shared" si="316"/>
        <v>0</v>
      </c>
      <c r="U174" s="826">
        <v>0</v>
      </c>
      <c r="V174" s="807">
        <f>T174</f>
        <v>0</v>
      </c>
      <c r="W174" s="827">
        <f t="shared" ref="W174:Y175" si="317">W41</f>
        <v>0</v>
      </c>
      <c r="X174" s="827">
        <f t="shared" si="317"/>
        <v>0</v>
      </c>
      <c r="Y174" s="808">
        <f t="shared" si="317"/>
        <v>0</v>
      </c>
      <c r="Z174" s="826">
        <v>0</v>
      </c>
      <c r="AA174" s="807">
        <f>Y174</f>
        <v>0</v>
      </c>
      <c r="AB174" s="827">
        <f t="shared" ref="AB174:AD175" si="318">AB41</f>
        <v>0</v>
      </c>
      <c r="AC174" s="827">
        <f t="shared" si="318"/>
        <v>0</v>
      </c>
      <c r="AD174" s="808">
        <f t="shared" si="318"/>
        <v>0</v>
      </c>
      <c r="AE174" s="826">
        <v>0</v>
      </c>
      <c r="AF174" s="807">
        <f>AD174</f>
        <v>0</v>
      </c>
      <c r="AG174" s="827">
        <f t="shared" ref="AG174:AI175" si="319">AG41</f>
        <v>0</v>
      </c>
      <c r="AH174" s="827">
        <f t="shared" si="319"/>
        <v>0</v>
      </c>
      <c r="AI174" s="808">
        <f t="shared" si="319"/>
        <v>0</v>
      </c>
      <c r="AJ174" s="826">
        <v>0</v>
      </c>
      <c r="AK174" s="807">
        <f>AI174</f>
        <v>0</v>
      </c>
      <c r="AL174" s="827">
        <f t="shared" ref="AL174:AN175" si="320">AL41</f>
        <v>0</v>
      </c>
      <c r="AM174" s="827">
        <f t="shared" si="320"/>
        <v>0</v>
      </c>
      <c r="AN174" s="808">
        <f t="shared" si="320"/>
        <v>0</v>
      </c>
      <c r="AO174" s="826">
        <v>0</v>
      </c>
      <c r="AP174" s="807">
        <f>AN174</f>
        <v>0</v>
      </c>
      <c r="AQ174" s="827">
        <f t="shared" ref="AQ174:AS175" si="321">AQ41</f>
        <v>0</v>
      </c>
      <c r="AR174" s="827">
        <f t="shared" si="321"/>
        <v>0</v>
      </c>
      <c r="AS174" s="808">
        <f t="shared" si="321"/>
        <v>0</v>
      </c>
      <c r="AT174" s="826">
        <v>0</v>
      </c>
      <c r="AU174" s="807">
        <f>AS174</f>
        <v>0</v>
      </c>
      <c r="AV174" s="827">
        <f t="shared" ref="AV174:AX175" si="322">AV41</f>
        <v>0</v>
      </c>
      <c r="AW174" s="827">
        <f t="shared" si="322"/>
        <v>0</v>
      </c>
      <c r="AX174" s="808">
        <f t="shared" si="322"/>
        <v>0</v>
      </c>
      <c r="AY174" s="826">
        <v>0</v>
      </c>
      <c r="AZ174" s="807">
        <f>AX174</f>
        <v>0</v>
      </c>
      <c r="BA174" s="807">
        <f t="shared" ref="BA174:BC175" si="323">BA41</f>
        <v>0</v>
      </c>
      <c r="BB174" s="827">
        <f t="shared" si="323"/>
        <v>0</v>
      </c>
      <c r="BC174" s="808">
        <f t="shared" si="323"/>
        <v>0</v>
      </c>
      <c r="BD174" s="826">
        <v>0</v>
      </c>
      <c r="BE174" s="807">
        <f>BC174</f>
        <v>0</v>
      </c>
      <c r="BF174" s="827">
        <f t="shared" ref="BF174:BH175" si="324">BF41</f>
        <v>0</v>
      </c>
      <c r="BG174" s="827">
        <f t="shared" si="324"/>
        <v>0</v>
      </c>
      <c r="BH174" s="808">
        <f t="shared" si="324"/>
        <v>0</v>
      </c>
      <c r="BI174" s="826">
        <v>0</v>
      </c>
      <c r="BJ174" s="807">
        <f>BH174</f>
        <v>0</v>
      </c>
      <c r="BK174" s="827">
        <f t="shared" ref="BK174:BM175" si="325">BK41</f>
        <v>0</v>
      </c>
      <c r="BL174" s="827">
        <f t="shared" si="325"/>
        <v>0</v>
      </c>
      <c r="BM174" s="808">
        <f t="shared" si="325"/>
        <v>0</v>
      </c>
      <c r="BN174" s="826">
        <v>0</v>
      </c>
      <c r="BO174" s="807">
        <f>BJ174</f>
        <v>0</v>
      </c>
      <c r="BP174" s="808">
        <f>BM174</f>
        <v>0</v>
      </c>
      <c r="BQ174" s="828">
        <v>0</v>
      </c>
      <c r="BR174" s="829">
        <v>0</v>
      </c>
      <c r="BS174" s="598"/>
      <c r="BT174" s="616">
        <f>BP174+BQ174</f>
        <v>0</v>
      </c>
      <c r="BU174" s="624"/>
      <c r="BV174" s="598"/>
      <c r="BW174" s="598"/>
    </row>
    <row r="175" spans="1:75" ht="19.5" customHeight="1" x14ac:dyDescent="0.25">
      <c r="A175" s="42041" t="s">
        <v>240</v>
      </c>
      <c r="B175" s="41994"/>
      <c r="C175" s="41995"/>
      <c r="D175" s="812">
        <f>D42</f>
        <v>0</v>
      </c>
      <c r="E175" s="815">
        <f>E42</f>
        <v>0</v>
      </c>
      <c r="F175" s="830">
        <v>0</v>
      </c>
      <c r="G175" s="812">
        <f>D175</f>
        <v>0</v>
      </c>
      <c r="H175" s="831">
        <f t="shared" si="314"/>
        <v>0</v>
      </c>
      <c r="I175" s="831">
        <f t="shared" si="314"/>
        <v>0</v>
      </c>
      <c r="J175" s="813">
        <f t="shared" si="314"/>
        <v>0</v>
      </c>
      <c r="K175" s="830">
        <v>0</v>
      </c>
      <c r="L175" s="812">
        <f>J175</f>
        <v>0</v>
      </c>
      <c r="M175" s="831">
        <f t="shared" si="315"/>
        <v>0</v>
      </c>
      <c r="N175" s="831">
        <f t="shared" si="315"/>
        <v>0</v>
      </c>
      <c r="O175" s="813">
        <f t="shared" si="315"/>
        <v>0</v>
      </c>
      <c r="P175" s="830">
        <v>0</v>
      </c>
      <c r="Q175" s="812">
        <f>O175</f>
        <v>0</v>
      </c>
      <c r="R175" s="831">
        <f t="shared" si="316"/>
        <v>0</v>
      </c>
      <c r="S175" s="831">
        <f t="shared" si="316"/>
        <v>0</v>
      </c>
      <c r="T175" s="813">
        <f t="shared" si="316"/>
        <v>0</v>
      </c>
      <c r="U175" s="830">
        <v>0</v>
      </c>
      <c r="V175" s="812">
        <f>T175</f>
        <v>0</v>
      </c>
      <c r="W175" s="831">
        <f t="shared" si="317"/>
        <v>0</v>
      </c>
      <c r="X175" s="831">
        <f t="shared" si="317"/>
        <v>0</v>
      </c>
      <c r="Y175" s="813">
        <f t="shared" si="317"/>
        <v>0</v>
      </c>
      <c r="Z175" s="830">
        <v>0</v>
      </c>
      <c r="AA175" s="812">
        <f>Y175</f>
        <v>0</v>
      </c>
      <c r="AB175" s="831">
        <f t="shared" si="318"/>
        <v>0</v>
      </c>
      <c r="AC175" s="831">
        <f t="shared" si="318"/>
        <v>0</v>
      </c>
      <c r="AD175" s="813">
        <f t="shared" si="318"/>
        <v>0</v>
      </c>
      <c r="AE175" s="830">
        <v>0</v>
      </c>
      <c r="AF175" s="812">
        <f>AD175</f>
        <v>0</v>
      </c>
      <c r="AG175" s="831">
        <f t="shared" si="319"/>
        <v>0</v>
      </c>
      <c r="AH175" s="831">
        <f t="shared" si="319"/>
        <v>0</v>
      </c>
      <c r="AI175" s="813">
        <f t="shared" si="319"/>
        <v>0</v>
      </c>
      <c r="AJ175" s="830">
        <v>0</v>
      </c>
      <c r="AK175" s="812">
        <f>AI175</f>
        <v>0</v>
      </c>
      <c r="AL175" s="831">
        <f t="shared" si="320"/>
        <v>0</v>
      </c>
      <c r="AM175" s="831">
        <f t="shared" si="320"/>
        <v>0</v>
      </c>
      <c r="AN175" s="813">
        <f t="shared" si="320"/>
        <v>0</v>
      </c>
      <c r="AO175" s="830">
        <v>0</v>
      </c>
      <c r="AP175" s="812">
        <f>AN175</f>
        <v>0</v>
      </c>
      <c r="AQ175" s="831">
        <f t="shared" si="321"/>
        <v>0</v>
      </c>
      <c r="AR175" s="831">
        <f t="shared" si="321"/>
        <v>0</v>
      </c>
      <c r="AS175" s="813">
        <f t="shared" si="321"/>
        <v>0</v>
      </c>
      <c r="AT175" s="830">
        <v>0</v>
      </c>
      <c r="AU175" s="812">
        <f>AS175</f>
        <v>0</v>
      </c>
      <c r="AV175" s="831">
        <f t="shared" si="322"/>
        <v>0</v>
      </c>
      <c r="AW175" s="831">
        <f t="shared" si="322"/>
        <v>0</v>
      </c>
      <c r="AX175" s="813">
        <f t="shared" si="322"/>
        <v>0</v>
      </c>
      <c r="AY175" s="830">
        <v>0</v>
      </c>
      <c r="AZ175" s="812">
        <f>AX175</f>
        <v>0</v>
      </c>
      <c r="BA175" s="812">
        <f t="shared" si="323"/>
        <v>0</v>
      </c>
      <c r="BB175" s="831">
        <f t="shared" si="323"/>
        <v>0</v>
      </c>
      <c r="BC175" s="813">
        <f t="shared" si="323"/>
        <v>0</v>
      </c>
      <c r="BD175" s="830">
        <v>0</v>
      </c>
      <c r="BE175" s="812">
        <f>BC175</f>
        <v>0</v>
      </c>
      <c r="BF175" s="831">
        <f t="shared" si="324"/>
        <v>0</v>
      </c>
      <c r="BG175" s="831">
        <f t="shared" si="324"/>
        <v>0</v>
      </c>
      <c r="BH175" s="813">
        <f t="shared" si="324"/>
        <v>0</v>
      </c>
      <c r="BI175" s="830">
        <v>0</v>
      </c>
      <c r="BJ175" s="812">
        <f>BH175</f>
        <v>0</v>
      </c>
      <c r="BK175" s="831">
        <f t="shared" si="325"/>
        <v>0</v>
      </c>
      <c r="BL175" s="831">
        <f t="shared" si="325"/>
        <v>0</v>
      </c>
      <c r="BM175" s="813">
        <f t="shared" si="325"/>
        <v>0</v>
      </c>
      <c r="BN175" s="830">
        <v>0</v>
      </c>
      <c r="BO175" s="816">
        <f>BJ175</f>
        <v>0</v>
      </c>
      <c r="BP175" s="813">
        <f>BM175</f>
        <v>0</v>
      </c>
      <c r="BQ175" s="832">
        <v>0</v>
      </c>
      <c r="BR175" s="829">
        <v>0</v>
      </c>
      <c r="BS175" s="598"/>
      <c r="BT175" s="616">
        <f>BP175+BQ175</f>
        <v>0</v>
      </c>
      <c r="BU175" s="624"/>
      <c r="BV175" s="598"/>
      <c r="BW175" s="598"/>
    </row>
    <row r="176" spans="1:75" hidden="1" x14ac:dyDescent="0.25">
      <c r="A176" s="42042" t="s">
        <v>241</v>
      </c>
      <c r="B176" s="42043"/>
      <c r="C176" s="42044"/>
      <c r="D176" s="833">
        <v>0</v>
      </c>
      <c r="E176" s="834">
        <v>0</v>
      </c>
      <c r="F176" s="835">
        <v>0</v>
      </c>
      <c r="G176" s="833">
        <v>0</v>
      </c>
      <c r="H176" s="836" t="e">
        <v>#REF!</v>
      </c>
      <c r="I176" s="836" t="e">
        <v>#REF!</v>
      </c>
      <c r="J176" s="823" t="e">
        <v>#REF!</v>
      </c>
      <c r="K176" s="835">
        <v>0</v>
      </c>
      <c r="L176" s="833" t="e">
        <v>#REF!</v>
      </c>
      <c r="M176" s="836" t="e">
        <v>#REF!</v>
      </c>
      <c r="N176" s="836" t="e">
        <v>#REF!</v>
      </c>
      <c r="O176" s="823" t="e">
        <v>#REF!</v>
      </c>
      <c r="P176" s="835">
        <v>0</v>
      </c>
      <c r="Q176" s="833" t="e">
        <v>#REF!</v>
      </c>
      <c r="R176" s="836" t="e">
        <v>#REF!</v>
      </c>
      <c r="S176" s="836" t="e">
        <v>#REF!</v>
      </c>
      <c r="T176" s="823" t="e">
        <v>#REF!</v>
      </c>
      <c r="U176" s="835">
        <v>0</v>
      </c>
      <c r="V176" s="833" t="e">
        <v>#REF!</v>
      </c>
      <c r="W176" s="836" t="e">
        <v>#REF!</v>
      </c>
      <c r="X176" s="836" t="e">
        <v>#REF!</v>
      </c>
      <c r="Y176" s="823" t="e">
        <v>#REF!</v>
      </c>
      <c r="Z176" s="835">
        <v>0</v>
      </c>
      <c r="AA176" s="833" t="e">
        <v>#REF!</v>
      </c>
      <c r="AB176" s="836" t="e">
        <v>#REF!</v>
      </c>
      <c r="AC176" s="836" t="e">
        <v>#REF!</v>
      </c>
      <c r="AD176" s="823" t="e">
        <v>#REF!</v>
      </c>
      <c r="AE176" s="835">
        <v>0</v>
      </c>
      <c r="AF176" s="833" t="e">
        <v>#REF!</v>
      </c>
      <c r="AG176" s="836" t="e">
        <v>#REF!</v>
      </c>
      <c r="AH176" s="836" t="e">
        <v>#REF!</v>
      </c>
      <c r="AI176" s="823" t="e">
        <v>#REF!</v>
      </c>
      <c r="AJ176" s="835">
        <v>0</v>
      </c>
      <c r="AK176" s="833" t="e">
        <v>#REF!</v>
      </c>
      <c r="AL176" s="836" t="e">
        <v>#REF!</v>
      </c>
      <c r="AM176" s="836" t="e">
        <v>#REF!</v>
      </c>
      <c r="AN176" s="823" t="e">
        <v>#REF!</v>
      </c>
      <c r="AO176" s="835">
        <v>0</v>
      </c>
      <c r="AP176" s="833" t="e">
        <v>#REF!</v>
      </c>
      <c r="AQ176" s="836" t="e">
        <v>#REF!</v>
      </c>
      <c r="AR176" s="836" t="e">
        <v>#REF!</v>
      </c>
      <c r="AS176" s="823" t="e">
        <v>#REF!</v>
      </c>
      <c r="AT176" s="835">
        <v>0</v>
      </c>
      <c r="AU176" s="833" t="e">
        <v>#REF!</v>
      </c>
      <c r="AV176" s="836" t="e">
        <v>#REF!</v>
      </c>
      <c r="AW176" s="836" t="e">
        <v>#REF!</v>
      </c>
      <c r="AX176" s="823" t="e">
        <v>#REF!</v>
      </c>
      <c r="AY176" s="835">
        <v>0</v>
      </c>
      <c r="AZ176" s="833" t="e">
        <v>#REF!</v>
      </c>
      <c r="BA176" s="833" t="e">
        <v>#REF!</v>
      </c>
      <c r="BB176" s="836" t="e">
        <v>#REF!</v>
      </c>
      <c r="BC176" s="823" t="e">
        <v>#REF!</v>
      </c>
      <c r="BD176" s="835">
        <v>0</v>
      </c>
      <c r="BE176" s="833" t="e">
        <v>#REF!</v>
      </c>
      <c r="BF176" s="836" t="e">
        <v>#REF!</v>
      </c>
      <c r="BG176" s="836" t="e">
        <v>#REF!</v>
      </c>
      <c r="BH176" s="823" t="e">
        <v>#REF!</v>
      </c>
      <c r="BI176" s="835">
        <v>0</v>
      </c>
      <c r="BJ176" s="833" t="e">
        <v>#REF!</v>
      </c>
      <c r="BK176" s="836" t="e">
        <v>#REF!</v>
      </c>
      <c r="BL176" s="836" t="e">
        <v>#REF!</v>
      </c>
      <c r="BM176" s="823" t="e">
        <v>#REF!</v>
      </c>
      <c r="BN176" s="835">
        <v>0</v>
      </c>
      <c r="BO176" s="833" t="e">
        <v>#REF!</v>
      </c>
      <c r="BP176" s="823" t="e">
        <v>#REF!</v>
      </c>
      <c r="BQ176" s="835">
        <v>0</v>
      </c>
      <c r="BR176" s="829">
        <v>0</v>
      </c>
      <c r="BS176" s="598"/>
      <c r="BT176" s="616" t="e">
        <f>BP176+BQ176</f>
        <v>#REF!</v>
      </c>
      <c r="BU176" s="624"/>
      <c r="BV176" s="598"/>
      <c r="BW176" s="598"/>
    </row>
    <row r="177" spans="1:75" ht="24.75" customHeight="1" x14ac:dyDescent="0.25">
      <c r="A177" s="42045" t="s">
        <v>254</v>
      </c>
      <c r="B177" s="42006"/>
      <c r="C177" s="42007"/>
      <c r="D177" s="824">
        <f t="shared" ref="D177:AI177" si="326">SUM(D174:D175)</f>
        <v>0</v>
      </c>
      <c r="E177" s="824">
        <f t="shared" si="326"/>
        <v>0</v>
      </c>
      <c r="F177" s="824">
        <f t="shared" si="326"/>
        <v>0</v>
      </c>
      <c r="G177" s="824">
        <f t="shared" si="326"/>
        <v>0</v>
      </c>
      <c r="H177" s="824">
        <f t="shared" si="326"/>
        <v>0</v>
      </c>
      <c r="I177" s="824">
        <f t="shared" si="326"/>
        <v>0</v>
      </c>
      <c r="J177" s="824">
        <f t="shared" si="326"/>
        <v>0</v>
      </c>
      <c r="K177" s="824">
        <f t="shared" si="326"/>
        <v>0</v>
      </c>
      <c r="L177" s="824">
        <f t="shared" si="326"/>
        <v>0</v>
      </c>
      <c r="M177" s="824">
        <f t="shared" si="326"/>
        <v>0</v>
      </c>
      <c r="N177" s="824">
        <f t="shared" si="326"/>
        <v>0</v>
      </c>
      <c r="O177" s="824">
        <f t="shared" si="326"/>
        <v>0</v>
      </c>
      <c r="P177" s="824">
        <f t="shared" si="326"/>
        <v>0</v>
      </c>
      <c r="Q177" s="824">
        <f t="shared" si="326"/>
        <v>0</v>
      </c>
      <c r="R177" s="824">
        <f t="shared" si="326"/>
        <v>0</v>
      </c>
      <c r="S177" s="824">
        <f t="shared" si="326"/>
        <v>0</v>
      </c>
      <c r="T177" s="824">
        <f t="shared" si="326"/>
        <v>0</v>
      </c>
      <c r="U177" s="824">
        <f t="shared" si="326"/>
        <v>0</v>
      </c>
      <c r="V177" s="824">
        <f t="shared" si="326"/>
        <v>0</v>
      </c>
      <c r="W177" s="824">
        <f t="shared" si="326"/>
        <v>0</v>
      </c>
      <c r="X177" s="824">
        <f t="shared" si="326"/>
        <v>0</v>
      </c>
      <c r="Y177" s="824">
        <f t="shared" si="326"/>
        <v>0</v>
      </c>
      <c r="Z177" s="824">
        <f t="shared" si="326"/>
        <v>0</v>
      </c>
      <c r="AA177" s="824">
        <f t="shared" si="326"/>
        <v>0</v>
      </c>
      <c r="AB177" s="824">
        <f t="shared" si="326"/>
        <v>0</v>
      </c>
      <c r="AC177" s="824">
        <f t="shared" si="326"/>
        <v>0</v>
      </c>
      <c r="AD177" s="824">
        <f t="shared" si="326"/>
        <v>0</v>
      </c>
      <c r="AE177" s="824">
        <f t="shared" si="326"/>
        <v>0</v>
      </c>
      <c r="AF177" s="824">
        <f t="shared" si="326"/>
        <v>0</v>
      </c>
      <c r="AG177" s="824">
        <f t="shared" si="326"/>
        <v>0</v>
      </c>
      <c r="AH177" s="824">
        <f t="shared" si="326"/>
        <v>0</v>
      </c>
      <c r="AI177" s="824">
        <f t="shared" si="326"/>
        <v>0</v>
      </c>
      <c r="AJ177" s="824">
        <f t="shared" ref="AJ177:BR177" si="327">SUM(AJ174:AJ175)</f>
        <v>0</v>
      </c>
      <c r="AK177" s="824">
        <f t="shared" si="327"/>
        <v>0</v>
      </c>
      <c r="AL177" s="824">
        <f t="shared" si="327"/>
        <v>0</v>
      </c>
      <c r="AM177" s="824">
        <f t="shared" si="327"/>
        <v>0</v>
      </c>
      <c r="AN177" s="824">
        <f t="shared" si="327"/>
        <v>0</v>
      </c>
      <c r="AO177" s="824">
        <f t="shared" si="327"/>
        <v>0</v>
      </c>
      <c r="AP177" s="824">
        <f t="shared" si="327"/>
        <v>0</v>
      </c>
      <c r="AQ177" s="824">
        <f t="shared" si="327"/>
        <v>0</v>
      </c>
      <c r="AR177" s="824">
        <f t="shared" si="327"/>
        <v>0</v>
      </c>
      <c r="AS177" s="824">
        <f t="shared" si="327"/>
        <v>0</v>
      </c>
      <c r="AT177" s="824">
        <f t="shared" si="327"/>
        <v>0</v>
      </c>
      <c r="AU177" s="824">
        <f t="shared" si="327"/>
        <v>0</v>
      </c>
      <c r="AV177" s="824">
        <f t="shared" si="327"/>
        <v>0</v>
      </c>
      <c r="AW177" s="824">
        <f t="shared" si="327"/>
        <v>0</v>
      </c>
      <c r="AX177" s="824">
        <f t="shared" si="327"/>
        <v>0</v>
      </c>
      <c r="AY177" s="824">
        <f t="shared" si="327"/>
        <v>0</v>
      </c>
      <c r="AZ177" s="824">
        <f t="shared" si="327"/>
        <v>0</v>
      </c>
      <c r="BA177" s="824">
        <f t="shared" si="327"/>
        <v>0</v>
      </c>
      <c r="BB177" s="824">
        <f t="shared" si="327"/>
        <v>0</v>
      </c>
      <c r="BC177" s="824">
        <f t="shared" si="327"/>
        <v>0</v>
      </c>
      <c r="BD177" s="824">
        <f t="shared" si="327"/>
        <v>0</v>
      </c>
      <c r="BE177" s="824">
        <f t="shared" si="327"/>
        <v>0</v>
      </c>
      <c r="BF177" s="824">
        <f t="shared" si="327"/>
        <v>0</v>
      </c>
      <c r="BG177" s="824">
        <f t="shared" si="327"/>
        <v>0</v>
      </c>
      <c r="BH177" s="824">
        <f t="shared" si="327"/>
        <v>0</v>
      </c>
      <c r="BI177" s="824">
        <f t="shared" si="327"/>
        <v>0</v>
      </c>
      <c r="BJ177" s="824">
        <f t="shared" si="327"/>
        <v>0</v>
      </c>
      <c r="BK177" s="824">
        <f t="shared" si="327"/>
        <v>0</v>
      </c>
      <c r="BL177" s="824">
        <f t="shared" si="327"/>
        <v>0</v>
      </c>
      <c r="BM177" s="824">
        <f t="shared" si="327"/>
        <v>0</v>
      </c>
      <c r="BN177" s="824">
        <f t="shared" si="327"/>
        <v>0</v>
      </c>
      <c r="BO177" s="824">
        <f t="shared" si="327"/>
        <v>0</v>
      </c>
      <c r="BP177" s="824">
        <f t="shared" si="327"/>
        <v>0</v>
      </c>
      <c r="BQ177" s="824">
        <f t="shared" si="327"/>
        <v>0</v>
      </c>
      <c r="BR177" s="837">
        <f t="shared" si="327"/>
        <v>0</v>
      </c>
      <c r="BS177" s="598"/>
      <c r="BT177" s="616" t="e">
        <f>SUM(BT174:BT176)</f>
        <v>#REF!</v>
      </c>
      <c r="BU177" s="624"/>
      <c r="BV177" s="598"/>
      <c r="BW177" s="598"/>
    </row>
    <row r="178" spans="1:75" ht="24.75" customHeight="1" x14ac:dyDescent="0.25">
      <c r="A178" s="42030" t="s">
        <v>255</v>
      </c>
      <c r="B178" s="41991"/>
      <c r="C178" s="41992"/>
      <c r="D178" s="824">
        <f t="shared" ref="D178:AI178" si="328">D172+D177</f>
        <v>897</v>
      </c>
      <c r="E178" s="824">
        <f t="shared" si="328"/>
        <v>874</v>
      </c>
      <c r="F178" s="824">
        <f t="shared" si="328"/>
        <v>23</v>
      </c>
      <c r="G178" s="824">
        <f t="shared" si="328"/>
        <v>897</v>
      </c>
      <c r="H178" s="824">
        <f t="shared" si="328"/>
        <v>10</v>
      </c>
      <c r="I178" s="824">
        <f t="shared" si="328"/>
        <v>1</v>
      </c>
      <c r="J178" s="824">
        <f t="shared" si="328"/>
        <v>883</v>
      </c>
      <c r="K178" s="824">
        <f t="shared" si="328"/>
        <v>14</v>
      </c>
      <c r="L178" s="824">
        <f t="shared" si="328"/>
        <v>897</v>
      </c>
      <c r="M178" s="824">
        <f t="shared" si="328"/>
        <v>0</v>
      </c>
      <c r="N178" s="824">
        <f t="shared" si="328"/>
        <v>0</v>
      </c>
      <c r="O178" s="824">
        <f t="shared" si="328"/>
        <v>883</v>
      </c>
      <c r="P178" s="824">
        <f t="shared" si="328"/>
        <v>14</v>
      </c>
      <c r="Q178" s="824">
        <f t="shared" si="328"/>
        <v>897</v>
      </c>
      <c r="R178" s="824">
        <f t="shared" si="328"/>
        <v>0</v>
      </c>
      <c r="S178" s="824">
        <f t="shared" si="328"/>
        <v>2</v>
      </c>
      <c r="T178" s="824">
        <f t="shared" si="328"/>
        <v>881</v>
      </c>
      <c r="U178" s="824">
        <f t="shared" si="328"/>
        <v>16</v>
      </c>
      <c r="V178" s="824">
        <f t="shared" si="328"/>
        <v>897</v>
      </c>
      <c r="W178" s="824">
        <f t="shared" si="328"/>
        <v>2</v>
      </c>
      <c r="X178" s="824">
        <f t="shared" si="328"/>
        <v>0</v>
      </c>
      <c r="Y178" s="824">
        <f t="shared" si="328"/>
        <v>883</v>
      </c>
      <c r="Z178" s="824">
        <f t="shared" si="328"/>
        <v>14</v>
      </c>
      <c r="AA178" s="824">
        <f t="shared" si="328"/>
        <v>897</v>
      </c>
      <c r="AB178" s="824">
        <f t="shared" si="328"/>
        <v>1</v>
      </c>
      <c r="AC178" s="824">
        <f t="shared" si="328"/>
        <v>1</v>
      </c>
      <c r="AD178" s="824">
        <f t="shared" si="328"/>
        <v>883</v>
      </c>
      <c r="AE178" s="824">
        <f t="shared" si="328"/>
        <v>14</v>
      </c>
      <c r="AF178" s="824">
        <f t="shared" si="328"/>
        <v>897</v>
      </c>
      <c r="AG178" s="824">
        <f t="shared" si="328"/>
        <v>1</v>
      </c>
      <c r="AH178" s="824">
        <f t="shared" si="328"/>
        <v>1</v>
      </c>
      <c r="AI178" s="824">
        <f t="shared" si="328"/>
        <v>883</v>
      </c>
      <c r="AJ178" s="824">
        <f t="shared" ref="AJ178:BO178" si="329">AJ172+AJ177</f>
        <v>14</v>
      </c>
      <c r="AK178" s="824">
        <f t="shared" si="329"/>
        <v>897</v>
      </c>
      <c r="AL178" s="824">
        <f t="shared" si="329"/>
        <v>2</v>
      </c>
      <c r="AM178" s="824">
        <f t="shared" si="329"/>
        <v>0</v>
      </c>
      <c r="AN178" s="824">
        <f t="shared" si="329"/>
        <v>885</v>
      </c>
      <c r="AO178" s="824">
        <f t="shared" si="329"/>
        <v>12</v>
      </c>
      <c r="AP178" s="824">
        <f t="shared" si="329"/>
        <v>897</v>
      </c>
      <c r="AQ178" s="824">
        <f t="shared" si="329"/>
        <v>2</v>
      </c>
      <c r="AR178" s="824">
        <f t="shared" si="329"/>
        <v>1</v>
      </c>
      <c r="AS178" s="824">
        <f t="shared" si="329"/>
        <v>886</v>
      </c>
      <c r="AT178" s="824">
        <f t="shared" si="329"/>
        <v>11</v>
      </c>
      <c r="AU178" s="824">
        <f t="shared" si="329"/>
        <v>897</v>
      </c>
      <c r="AV178" s="824">
        <f t="shared" si="329"/>
        <v>0</v>
      </c>
      <c r="AW178" s="824">
        <f t="shared" si="329"/>
        <v>0</v>
      </c>
      <c r="AX178" s="824">
        <f t="shared" si="329"/>
        <v>886</v>
      </c>
      <c r="AY178" s="824">
        <f t="shared" si="329"/>
        <v>11</v>
      </c>
      <c r="AZ178" s="824">
        <f t="shared" si="329"/>
        <v>897</v>
      </c>
      <c r="BA178" s="824">
        <f t="shared" si="329"/>
        <v>0</v>
      </c>
      <c r="BB178" s="824">
        <f t="shared" si="329"/>
        <v>0</v>
      </c>
      <c r="BC178" s="824">
        <f t="shared" si="329"/>
        <v>886</v>
      </c>
      <c r="BD178" s="824">
        <f t="shared" si="329"/>
        <v>11</v>
      </c>
      <c r="BE178" s="824">
        <f t="shared" si="329"/>
        <v>897</v>
      </c>
      <c r="BF178" s="824">
        <f t="shared" si="329"/>
        <v>0</v>
      </c>
      <c r="BG178" s="824">
        <f t="shared" si="329"/>
        <v>0</v>
      </c>
      <c r="BH178" s="824">
        <f t="shared" si="329"/>
        <v>886</v>
      </c>
      <c r="BI178" s="824">
        <f t="shared" si="329"/>
        <v>11</v>
      </c>
      <c r="BJ178" s="824">
        <f t="shared" si="329"/>
        <v>897</v>
      </c>
      <c r="BK178" s="824">
        <f t="shared" si="329"/>
        <v>0</v>
      </c>
      <c r="BL178" s="824">
        <f t="shared" si="329"/>
        <v>0</v>
      </c>
      <c r="BM178" s="824">
        <f t="shared" si="329"/>
        <v>886</v>
      </c>
      <c r="BN178" s="824">
        <f t="shared" si="329"/>
        <v>11</v>
      </c>
      <c r="BO178" s="824">
        <f t="shared" si="329"/>
        <v>897</v>
      </c>
      <c r="BP178" s="824">
        <f t="shared" ref="BP178:CU178" si="330">BP172+BP177</f>
        <v>886</v>
      </c>
      <c r="BQ178" s="824">
        <f t="shared" si="330"/>
        <v>11</v>
      </c>
      <c r="BR178" s="837">
        <f t="shared" si="330"/>
        <v>0</v>
      </c>
      <c r="BS178" s="598"/>
      <c r="BT178" s="616" t="e">
        <f>BT147+BT177</f>
        <v>#REF!</v>
      </c>
      <c r="BU178" s="624"/>
      <c r="BV178" s="598"/>
      <c r="BW178" s="598"/>
    </row>
    <row r="179" spans="1:75" ht="19.5" customHeight="1" x14ac:dyDescent="0.25">
      <c r="A179" s="41990" t="s">
        <v>24</v>
      </c>
      <c r="B179" s="41991"/>
      <c r="C179" s="41991"/>
      <c r="D179" s="805"/>
      <c r="E179" s="805"/>
      <c r="F179" s="805"/>
      <c r="G179" s="805"/>
      <c r="H179" s="805"/>
      <c r="I179" s="805"/>
      <c r="J179" s="805"/>
      <c r="K179" s="805"/>
      <c r="L179" s="805"/>
      <c r="M179" s="805"/>
      <c r="N179" s="805"/>
      <c r="O179" s="805"/>
      <c r="P179" s="805"/>
      <c r="Q179" s="805"/>
      <c r="R179" s="805"/>
      <c r="S179" s="805"/>
      <c r="T179" s="805"/>
      <c r="U179" s="805"/>
      <c r="V179" s="805"/>
      <c r="W179" s="805"/>
      <c r="X179" s="805"/>
      <c r="Y179" s="805"/>
      <c r="Z179" s="805"/>
      <c r="AA179" s="805"/>
      <c r="AB179" s="805"/>
      <c r="AC179" s="805"/>
      <c r="AD179" s="805"/>
      <c r="AE179" s="805"/>
      <c r="AF179" s="805"/>
      <c r="AG179" s="805"/>
      <c r="AH179" s="805"/>
      <c r="AI179" s="805"/>
      <c r="AJ179" s="805"/>
      <c r="AK179" s="805"/>
      <c r="AL179" s="805"/>
      <c r="AM179" s="805"/>
      <c r="AN179" s="805"/>
      <c r="AO179" s="805"/>
      <c r="AP179" s="805"/>
      <c r="AQ179" s="805"/>
      <c r="AR179" s="805"/>
      <c r="AS179" s="805"/>
      <c r="AT179" s="805"/>
      <c r="AU179" s="805"/>
      <c r="AV179" s="805"/>
      <c r="AW179" s="805"/>
      <c r="AX179" s="805"/>
      <c r="AY179" s="805"/>
      <c r="AZ179" s="805"/>
      <c r="BA179" s="805"/>
      <c r="BB179" s="805"/>
      <c r="BC179" s="805"/>
      <c r="BD179" s="805"/>
      <c r="BE179" s="805"/>
      <c r="BF179" s="805"/>
      <c r="BG179" s="805"/>
      <c r="BH179" s="805"/>
      <c r="BI179" s="805"/>
      <c r="BJ179" s="805"/>
      <c r="BK179" s="805"/>
      <c r="BL179" s="805"/>
      <c r="BM179" s="805"/>
      <c r="BN179" s="805"/>
      <c r="BO179" s="805"/>
      <c r="BP179" s="805"/>
      <c r="BQ179" s="805"/>
      <c r="BR179" s="806"/>
      <c r="BS179" s="598"/>
      <c r="BT179" s="616"/>
      <c r="BU179" s="624"/>
      <c r="BV179" s="598"/>
      <c r="BW179" s="598"/>
    </row>
    <row r="180" spans="1:75" ht="19.5" customHeight="1" x14ac:dyDescent="0.25">
      <c r="A180" s="42017" t="s">
        <v>25</v>
      </c>
      <c r="B180" s="42018"/>
      <c r="C180" s="42019"/>
      <c r="D180" s="619">
        <f t="shared" ref="D180:E183" si="331">D47</f>
        <v>2</v>
      </c>
      <c r="E180" s="622">
        <f t="shared" si="331"/>
        <v>2</v>
      </c>
      <c r="F180" s="838">
        <f>D180-E180</f>
        <v>0</v>
      </c>
      <c r="G180" s="665">
        <f t="shared" ref="G180:I183" si="332">G47</f>
        <v>2</v>
      </c>
      <c r="H180" s="666">
        <f t="shared" si="332"/>
        <v>0</v>
      </c>
      <c r="I180" s="666">
        <f t="shared" si="332"/>
        <v>0</v>
      </c>
      <c r="J180" s="667">
        <f>E180+H180-I180</f>
        <v>2</v>
      </c>
      <c r="K180" s="668">
        <f>G180-J180</f>
        <v>0</v>
      </c>
      <c r="L180" s="665">
        <f t="shared" ref="L180:N183" si="333">L47</f>
        <v>2</v>
      </c>
      <c r="M180" s="666">
        <f t="shared" si="333"/>
        <v>0</v>
      </c>
      <c r="N180" s="666">
        <f t="shared" si="333"/>
        <v>0</v>
      </c>
      <c r="O180" s="667">
        <f>J180+M180-N180</f>
        <v>2</v>
      </c>
      <c r="P180" s="668">
        <f>L180-O180</f>
        <v>0</v>
      </c>
      <c r="Q180" s="665">
        <f t="shared" ref="Q180:S183" si="334">Q47</f>
        <v>2</v>
      </c>
      <c r="R180" s="666">
        <f t="shared" si="334"/>
        <v>0</v>
      </c>
      <c r="S180" s="666">
        <f t="shared" si="334"/>
        <v>0</v>
      </c>
      <c r="T180" s="667">
        <f>O180+R180-S180</f>
        <v>2</v>
      </c>
      <c r="U180" s="668">
        <f>Q180-T180</f>
        <v>0</v>
      </c>
      <c r="V180" s="665">
        <f t="shared" ref="V180:X183" si="335">V47</f>
        <v>2</v>
      </c>
      <c r="W180" s="666">
        <f t="shared" si="335"/>
        <v>0</v>
      </c>
      <c r="X180" s="666">
        <f t="shared" si="335"/>
        <v>0</v>
      </c>
      <c r="Y180" s="667">
        <f>T180+W180-X180</f>
        <v>2</v>
      </c>
      <c r="Z180" s="668">
        <f>V180-Y180</f>
        <v>0</v>
      </c>
      <c r="AA180" s="665">
        <f t="shared" ref="AA180:AC183" si="336">AA47</f>
        <v>2</v>
      </c>
      <c r="AB180" s="666">
        <f t="shared" si="336"/>
        <v>0</v>
      </c>
      <c r="AC180" s="666">
        <f t="shared" si="336"/>
        <v>0</v>
      </c>
      <c r="AD180" s="667">
        <f>Y180+AB180-AC180</f>
        <v>2</v>
      </c>
      <c r="AE180" s="668">
        <f>AA180-AD180</f>
        <v>0</v>
      </c>
      <c r="AF180" s="665">
        <f t="shared" ref="AF180:AH183" si="337">AF47</f>
        <v>2</v>
      </c>
      <c r="AG180" s="666">
        <f t="shared" si="337"/>
        <v>0</v>
      </c>
      <c r="AH180" s="666">
        <f t="shared" si="337"/>
        <v>0</v>
      </c>
      <c r="AI180" s="667">
        <f>AD180+AG180-AH180</f>
        <v>2</v>
      </c>
      <c r="AJ180" s="668">
        <f t="shared" ref="AJ180:AM183" si="338">AJ47</f>
        <v>0</v>
      </c>
      <c r="AK180" s="665">
        <f t="shared" si="338"/>
        <v>2</v>
      </c>
      <c r="AL180" s="666">
        <f t="shared" si="338"/>
        <v>0</v>
      </c>
      <c r="AM180" s="666">
        <f t="shared" si="338"/>
        <v>0</v>
      </c>
      <c r="AN180" s="667">
        <f>AI180+AL180-AM180</f>
        <v>2</v>
      </c>
      <c r="AO180" s="668">
        <f>AK180-AN180</f>
        <v>0</v>
      </c>
      <c r="AP180" s="665">
        <f t="shared" ref="AP180:AR183" si="339">AP47</f>
        <v>2</v>
      </c>
      <c r="AQ180" s="666">
        <f t="shared" si="339"/>
        <v>0</v>
      </c>
      <c r="AR180" s="666">
        <f t="shared" si="339"/>
        <v>0</v>
      </c>
      <c r="AS180" s="667">
        <f>AN180+AQ180-AR180</f>
        <v>2</v>
      </c>
      <c r="AT180" s="668">
        <f>AP180-AS180</f>
        <v>0</v>
      </c>
      <c r="AU180" s="665">
        <f t="shared" ref="AU180:AW183" si="340">AU47</f>
        <v>2</v>
      </c>
      <c r="AV180" s="666">
        <f t="shared" si="340"/>
        <v>0</v>
      </c>
      <c r="AW180" s="666">
        <f t="shared" si="340"/>
        <v>0</v>
      </c>
      <c r="AX180" s="667">
        <f>AS180+AV180-AW180</f>
        <v>2</v>
      </c>
      <c r="AY180" s="668">
        <f>AU180-AX180</f>
        <v>0</v>
      </c>
      <c r="AZ180" s="665">
        <f t="shared" ref="AZ180:BB183" si="341">AZ47</f>
        <v>2</v>
      </c>
      <c r="BA180" s="619">
        <f t="shared" si="341"/>
        <v>0</v>
      </c>
      <c r="BB180" s="666">
        <f t="shared" si="341"/>
        <v>0</v>
      </c>
      <c r="BC180" s="667">
        <f>AX180+BA180-BB180</f>
        <v>2</v>
      </c>
      <c r="BD180" s="668">
        <f>AZ180-BC180</f>
        <v>0</v>
      </c>
      <c r="BE180" s="665">
        <f t="shared" ref="BE180:BG183" si="342">BE47</f>
        <v>2</v>
      </c>
      <c r="BF180" s="666">
        <f t="shared" si="342"/>
        <v>0</v>
      </c>
      <c r="BG180" s="666">
        <f t="shared" si="342"/>
        <v>0</v>
      </c>
      <c r="BH180" s="667">
        <f>BC180+BF180-BG180</f>
        <v>2</v>
      </c>
      <c r="BI180" s="668">
        <f>BE180-BH180</f>
        <v>0</v>
      </c>
      <c r="BJ180" s="665">
        <f t="shared" ref="BJ180:BL183" si="343">BJ47</f>
        <v>2</v>
      </c>
      <c r="BK180" s="666">
        <f t="shared" si="343"/>
        <v>0</v>
      </c>
      <c r="BL180" s="666">
        <f t="shared" si="343"/>
        <v>0</v>
      </c>
      <c r="BM180" s="667">
        <f>BH180+BK180-BL180</f>
        <v>2</v>
      </c>
      <c r="BN180" s="668">
        <f>BJ180-BM180</f>
        <v>0</v>
      </c>
      <c r="BO180" s="665">
        <f>BJ180</f>
        <v>2</v>
      </c>
      <c r="BP180" s="667">
        <f t="shared" ref="BP180:BQ183" si="344">BM180</f>
        <v>2</v>
      </c>
      <c r="BQ180" s="671">
        <f t="shared" si="344"/>
        <v>0</v>
      </c>
      <c r="BR180" s="839">
        <f>BR16+BR21+BR26+BR31+BR36+BR41</f>
        <v>0</v>
      </c>
      <c r="BS180" s="598"/>
      <c r="BT180" s="616">
        <f>BP180+BQ180</f>
        <v>2</v>
      </c>
      <c r="BU180" s="624"/>
      <c r="BV180" s="598"/>
      <c r="BW180" s="598"/>
    </row>
    <row r="181" spans="1:75" ht="19.5" customHeight="1" x14ac:dyDescent="0.25">
      <c r="A181" s="42032" t="s">
        <v>26</v>
      </c>
      <c r="B181" s="42033"/>
      <c r="C181" s="42034"/>
      <c r="D181" s="627">
        <f t="shared" si="331"/>
        <v>35</v>
      </c>
      <c r="E181" s="630">
        <f t="shared" si="331"/>
        <v>34</v>
      </c>
      <c r="F181" s="840">
        <f>D181-E181</f>
        <v>1</v>
      </c>
      <c r="G181" s="627">
        <f t="shared" si="332"/>
        <v>35</v>
      </c>
      <c r="H181" s="666">
        <f t="shared" si="332"/>
        <v>1</v>
      </c>
      <c r="I181" s="666">
        <f t="shared" si="332"/>
        <v>1</v>
      </c>
      <c r="J181" s="629">
        <f>E181+H181-I181</f>
        <v>34</v>
      </c>
      <c r="K181" s="630">
        <f>G181-J181</f>
        <v>1</v>
      </c>
      <c r="L181" s="627">
        <f t="shared" si="333"/>
        <v>35</v>
      </c>
      <c r="M181" s="666">
        <f t="shared" si="333"/>
        <v>0</v>
      </c>
      <c r="N181" s="666">
        <f t="shared" si="333"/>
        <v>0</v>
      </c>
      <c r="O181" s="629">
        <f>J181+M181-N181</f>
        <v>34</v>
      </c>
      <c r="P181" s="630">
        <f>L181-O181</f>
        <v>1</v>
      </c>
      <c r="Q181" s="627">
        <f t="shared" si="334"/>
        <v>35</v>
      </c>
      <c r="R181" s="666">
        <f t="shared" si="334"/>
        <v>1</v>
      </c>
      <c r="S181" s="666">
        <f t="shared" si="334"/>
        <v>0</v>
      </c>
      <c r="T181" s="629">
        <f>O181+R181-S181</f>
        <v>35</v>
      </c>
      <c r="U181" s="630">
        <f>Q181-T181</f>
        <v>0</v>
      </c>
      <c r="V181" s="627">
        <f t="shared" si="335"/>
        <v>35</v>
      </c>
      <c r="W181" s="666">
        <f t="shared" si="335"/>
        <v>0</v>
      </c>
      <c r="X181" s="666">
        <f t="shared" si="335"/>
        <v>0</v>
      </c>
      <c r="Y181" s="629">
        <f>T181+W181-X181</f>
        <v>35</v>
      </c>
      <c r="Z181" s="630">
        <f>V181-Y181</f>
        <v>0</v>
      </c>
      <c r="AA181" s="627">
        <f t="shared" si="336"/>
        <v>36</v>
      </c>
      <c r="AB181" s="666">
        <f t="shared" si="336"/>
        <v>3</v>
      </c>
      <c r="AC181" s="666">
        <f t="shared" si="336"/>
        <v>4</v>
      </c>
      <c r="AD181" s="629">
        <f>Y181+AB181-AC181</f>
        <v>34</v>
      </c>
      <c r="AE181" s="630">
        <f>AA181-AD181</f>
        <v>2</v>
      </c>
      <c r="AF181" s="627">
        <f t="shared" si="337"/>
        <v>36</v>
      </c>
      <c r="AG181" s="666">
        <f t="shared" si="337"/>
        <v>1</v>
      </c>
      <c r="AH181" s="666">
        <f t="shared" si="337"/>
        <v>0</v>
      </c>
      <c r="AI181" s="629">
        <f>AD181+AG181-AH181</f>
        <v>35</v>
      </c>
      <c r="AJ181" s="630">
        <f t="shared" si="338"/>
        <v>1</v>
      </c>
      <c r="AK181" s="627">
        <f t="shared" si="338"/>
        <v>36</v>
      </c>
      <c r="AL181" s="666">
        <f t="shared" si="338"/>
        <v>0</v>
      </c>
      <c r="AM181" s="666">
        <f t="shared" si="338"/>
        <v>2</v>
      </c>
      <c r="AN181" s="629">
        <f>AI181+AL181-AM181</f>
        <v>33</v>
      </c>
      <c r="AO181" s="630">
        <f>AK181-AN181</f>
        <v>3</v>
      </c>
      <c r="AP181" s="627">
        <f t="shared" si="339"/>
        <v>36</v>
      </c>
      <c r="AQ181" s="666">
        <f t="shared" si="339"/>
        <v>0</v>
      </c>
      <c r="AR181" s="666">
        <f t="shared" si="339"/>
        <v>0</v>
      </c>
      <c r="AS181" s="629">
        <f>AN181+AQ181-AR181</f>
        <v>33</v>
      </c>
      <c r="AT181" s="630">
        <f>AP181-AS181</f>
        <v>3</v>
      </c>
      <c r="AU181" s="627">
        <f t="shared" si="340"/>
        <v>36</v>
      </c>
      <c r="AV181" s="666">
        <f t="shared" si="340"/>
        <v>0</v>
      </c>
      <c r="AW181" s="666">
        <f t="shared" si="340"/>
        <v>0</v>
      </c>
      <c r="AX181" s="629">
        <f>AS181+AV181-AW181</f>
        <v>33</v>
      </c>
      <c r="AY181" s="630">
        <f>AU181-AX181</f>
        <v>3</v>
      </c>
      <c r="AZ181" s="627">
        <f t="shared" si="341"/>
        <v>36</v>
      </c>
      <c r="BA181" s="627">
        <f t="shared" si="341"/>
        <v>0</v>
      </c>
      <c r="BB181" s="666">
        <f t="shared" si="341"/>
        <v>0</v>
      </c>
      <c r="BC181" s="629">
        <f>AX181+BA181-BB181</f>
        <v>33</v>
      </c>
      <c r="BD181" s="630">
        <f>AZ181-BC181</f>
        <v>3</v>
      </c>
      <c r="BE181" s="627">
        <f t="shared" si="342"/>
        <v>36</v>
      </c>
      <c r="BF181" s="666">
        <f t="shared" si="342"/>
        <v>0</v>
      </c>
      <c r="BG181" s="666">
        <f t="shared" si="342"/>
        <v>0</v>
      </c>
      <c r="BH181" s="629">
        <f>BC181+BF181-BG181</f>
        <v>33</v>
      </c>
      <c r="BI181" s="630">
        <f>BE181-BH181</f>
        <v>3</v>
      </c>
      <c r="BJ181" s="627">
        <f t="shared" si="343"/>
        <v>36</v>
      </c>
      <c r="BK181" s="666">
        <f t="shared" si="343"/>
        <v>0</v>
      </c>
      <c r="BL181" s="666">
        <f t="shared" si="343"/>
        <v>0</v>
      </c>
      <c r="BM181" s="629">
        <f>BH181+BK181-BL181</f>
        <v>33</v>
      </c>
      <c r="BN181" s="630">
        <f>BJ181-BM181</f>
        <v>3</v>
      </c>
      <c r="BO181" s="627">
        <f>BJ181</f>
        <v>36</v>
      </c>
      <c r="BP181" s="629">
        <f t="shared" si="344"/>
        <v>33</v>
      </c>
      <c r="BQ181" s="678">
        <f t="shared" si="344"/>
        <v>3</v>
      </c>
      <c r="BR181" s="841">
        <f>BR17+BR22+BR27+BR32+BR37+BR42</f>
        <v>0</v>
      </c>
      <c r="BS181" s="598"/>
      <c r="BT181" s="616">
        <f>BP181+BQ181</f>
        <v>36</v>
      </c>
      <c r="BU181" s="624"/>
      <c r="BV181" s="598"/>
      <c r="BW181" s="598"/>
    </row>
    <row r="182" spans="1:75" ht="19.5" customHeight="1" x14ac:dyDescent="0.25">
      <c r="A182" s="42032" t="s">
        <v>27</v>
      </c>
      <c r="B182" s="42033"/>
      <c r="C182" s="42034"/>
      <c r="D182" s="627">
        <f t="shared" si="331"/>
        <v>51</v>
      </c>
      <c r="E182" s="630">
        <f t="shared" si="331"/>
        <v>51</v>
      </c>
      <c r="F182" s="840">
        <f>D182-E182</f>
        <v>0</v>
      </c>
      <c r="G182" s="627">
        <f t="shared" si="332"/>
        <v>51</v>
      </c>
      <c r="H182" s="666">
        <f t="shared" si="332"/>
        <v>2</v>
      </c>
      <c r="I182" s="666">
        <f t="shared" si="332"/>
        <v>2</v>
      </c>
      <c r="J182" s="629">
        <f>E182+H182-I182</f>
        <v>51</v>
      </c>
      <c r="K182" s="630">
        <f>G182-J182</f>
        <v>0</v>
      </c>
      <c r="L182" s="627">
        <f t="shared" si="333"/>
        <v>51</v>
      </c>
      <c r="M182" s="666">
        <f t="shared" si="333"/>
        <v>0</v>
      </c>
      <c r="N182" s="666">
        <f t="shared" si="333"/>
        <v>0</v>
      </c>
      <c r="O182" s="629">
        <f>J182+M182-N182</f>
        <v>51</v>
      </c>
      <c r="P182" s="630">
        <f>L182-O182</f>
        <v>0</v>
      </c>
      <c r="Q182" s="627">
        <f t="shared" si="334"/>
        <v>51</v>
      </c>
      <c r="R182" s="666">
        <f t="shared" si="334"/>
        <v>1</v>
      </c>
      <c r="S182" s="666">
        <f t="shared" si="334"/>
        <v>1</v>
      </c>
      <c r="T182" s="629">
        <f>O182+R182-S182</f>
        <v>51</v>
      </c>
      <c r="U182" s="630">
        <f>Q182-T182</f>
        <v>0</v>
      </c>
      <c r="V182" s="627">
        <f t="shared" si="335"/>
        <v>51</v>
      </c>
      <c r="W182" s="666">
        <f t="shared" si="335"/>
        <v>1</v>
      </c>
      <c r="X182" s="666">
        <f t="shared" si="335"/>
        <v>1</v>
      </c>
      <c r="Y182" s="629">
        <f>T182+W182-X182</f>
        <v>51</v>
      </c>
      <c r="Z182" s="630">
        <f>V182-Y182</f>
        <v>0</v>
      </c>
      <c r="AA182" s="627">
        <f t="shared" si="336"/>
        <v>49</v>
      </c>
      <c r="AB182" s="666">
        <f t="shared" si="336"/>
        <v>7</v>
      </c>
      <c r="AC182" s="666">
        <f t="shared" si="336"/>
        <v>9</v>
      </c>
      <c r="AD182" s="629">
        <f>Y182+AB182-AC182</f>
        <v>49</v>
      </c>
      <c r="AE182" s="630">
        <f>AA182-AD182</f>
        <v>0</v>
      </c>
      <c r="AF182" s="627">
        <f t="shared" si="337"/>
        <v>49</v>
      </c>
      <c r="AG182" s="666">
        <f t="shared" si="337"/>
        <v>0</v>
      </c>
      <c r="AH182" s="666">
        <f t="shared" si="337"/>
        <v>0</v>
      </c>
      <c r="AI182" s="629">
        <f>AD182+AG182-AH182</f>
        <v>49</v>
      </c>
      <c r="AJ182" s="630">
        <f t="shared" si="338"/>
        <v>0</v>
      </c>
      <c r="AK182" s="627">
        <f t="shared" si="338"/>
        <v>49</v>
      </c>
      <c r="AL182" s="666">
        <f t="shared" si="338"/>
        <v>1</v>
      </c>
      <c r="AM182" s="666">
        <f t="shared" si="338"/>
        <v>1</v>
      </c>
      <c r="AN182" s="629">
        <f>AI182+AL182-AM182</f>
        <v>49</v>
      </c>
      <c r="AO182" s="630">
        <f>AK182-AN182</f>
        <v>0</v>
      </c>
      <c r="AP182" s="627">
        <f t="shared" si="339"/>
        <v>49</v>
      </c>
      <c r="AQ182" s="666">
        <f t="shared" si="339"/>
        <v>0</v>
      </c>
      <c r="AR182" s="666">
        <f t="shared" si="339"/>
        <v>0</v>
      </c>
      <c r="AS182" s="629">
        <f>AN182+AQ182-AR182</f>
        <v>49</v>
      </c>
      <c r="AT182" s="630">
        <f>AP182-AS182</f>
        <v>0</v>
      </c>
      <c r="AU182" s="627">
        <f t="shared" si="340"/>
        <v>49</v>
      </c>
      <c r="AV182" s="666">
        <f t="shared" si="340"/>
        <v>0</v>
      </c>
      <c r="AW182" s="666">
        <f t="shared" si="340"/>
        <v>0</v>
      </c>
      <c r="AX182" s="629">
        <f>AS182+AV182-AW182</f>
        <v>49</v>
      </c>
      <c r="AY182" s="630">
        <f>AU182-AX182</f>
        <v>0</v>
      </c>
      <c r="AZ182" s="627">
        <f t="shared" si="341"/>
        <v>49</v>
      </c>
      <c r="BA182" s="627">
        <f t="shared" si="341"/>
        <v>0</v>
      </c>
      <c r="BB182" s="666">
        <f t="shared" si="341"/>
        <v>0</v>
      </c>
      <c r="BC182" s="629">
        <f>AX182+BA182-BB182</f>
        <v>49</v>
      </c>
      <c r="BD182" s="630">
        <f>AZ182-BC182</f>
        <v>0</v>
      </c>
      <c r="BE182" s="627">
        <f t="shared" si="342"/>
        <v>49</v>
      </c>
      <c r="BF182" s="666">
        <f t="shared" si="342"/>
        <v>0</v>
      </c>
      <c r="BG182" s="666">
        <f t="shared" si="342"/>
        <v>0</v>
      </c>
      <c r="BH182" s="629">
        <f>BC182+BF182-BG182</f>
        <v>49</v>
      </c>
      <c r="BI182" s="630">
        <f>BE182-BH182</f>
        <v>0</v>
      </c>
      <c r="BJ182" s="627">
        <f t="shared" si="343"/>
        <v>49</v>
      </c>
      <c r="BK182" s="666">
        <f t="shared" si="343"/>
        <v>0</v>
      </c>
      <c r="BL182" s="666">
        <f t="shared" si="343"/>
        <v>0</v>
      </c>
      <c r="BM182" s="629">
        <f>BH182+BK182-BL182</f>
        <v>49</v>
      </c>
      <c r="BN182" s="630">
        <f>BJ182-BM182</f>
        <v>0</v>
      </c>
      <c r="BO182" s="627">
        <f>BJ182</f>
        <v>49</v>
      </c>
      <c r="BP182" s="629">
        <f t="shared" si="344"/>
        <v>49</v>
      </c>
      <c r="BQ182" s="678">
        <f t="shared" si="344"/>
        <v>0</v>
      </c>
      <c r="BR182" s="841">
        <f>BR18+BR23+BR28+BR33+BR38+BR43</f>
        <v>0</v>
      </c>
      <c r="BS182" s="598"/>
      <c r="BT182" s="616">
        <f>BP182+BQ182</f>
        <v>49</v>
      </c>
      <c r="BU182" s="624"/>
      <c r="BV182" s="598"/>
      <c r="BW182" s="598"/>
    </row>
    <row r="183" spans="1:75" ht="19.5" customHeight="1" x14ac:dyDescent="0.25">
      <c r="A183" s="42038" t="s">
        <v>28</v>
      </c>
      <c r="B183" s="42039"/>
      <c r="C183" s="42040"/>
      <c r="D183" s="785">
        <f t="shared" si="331"/>
        <v>37</v>
      </c>
      <c r="E183" s="782">
        <f t="shared" si="331"/>
        <v>37</v>
      </c>
      <c r="F183" s="842">
        <f>D183-E183</f>
        <v>0</v>
      </c>
      <c r="G183" s="627">
        <f t="shared" si="332"/>
        <v>37</v>
      </c>
      <c r="H183" s="666">
        <f t="shared" si="332"/>
        <v>1</v>
      </c>
      <c r="I183" s="666">
        <f t="shared" si="332"/>
        <v>1</v>
      </c>
      <c r="J183" s="629">
        <f>E183+H183-I183</f>
        <v>37</v>
      </c>
      <c r="K183" s="630">
        <f>G183-J183</f>
        <v>0</v>
      </c>
      <c r="L183" s="627">
        <f t="shared" si="333"/>
        <v>37</v>
      </c>
      <c r="M183" s="666">
        <f t="shared" si="333"/>
        <v>0</v>
      </c>
      <c r="N183" s="666">
        <f t="shared" si="333"/>
        <v>0</v>
      </c>
      <c r="O183" s="629">
        <f>J183+M183-N183</f>
        <v>37</v>
      </c>
      <c r="P183" s="630">
        <f>L183-O183</f>
        <v>0</v>
      </c>
      <c r="Q183" s="627">
        <f t="shared" si="334"/>
        <v>37</v>
      </c>
      <c r="R183" s="666">
        <f t="shared" si="334"/>
        <v>0</v>
      </c>
      <c r="S183" s="666">
        <f t="shared" si="334"/>
        <v>0</v>
      </c>
      <c r="T183" s="629">
        <f>O183+R183-S183</f>
        <v>37</v>
      </c>
      <c r="U183" s="630">
        <f>Q183-T183</f>
        <v>0</v>
      </c>
      <c r="V183" s="627">
        <f t="shared" si="335"/>
        <v>37</v>
      </c>
      <c r="W183" s="666">
        <f t="shared" si="335"/>
        <v>0</v>
      </c>
      <c r="X183" s="666">
        <f t="shared" si="335"/>
        <v>0</v>
      </c>
      <c r="Y183" s="629">
        <f>T183+W183-X183</f>
        <v>37</v>
      </c>
      <c r="Z183" s="630">
        <f>V183-Y183</f>
        <v>0</v>
      </c>
      <c r="AA183" s="627">
        <f t="shared" si="336"/>
        <v>38</v>
      </c>
      <c r="AB183" s="666">
        <f t="shared" si="336"/>
        <v>3</v>
      </c>
      <c r="AC183" s="666">
        <f t="shared" si="336"/>
        <v>2</v>
      </c>
      <c r="AD183" s="629">
        <f>Y183+AB183-AC183</f>
        <v>38</v>
      </c>
      <c r="AE183" s="630">
        <f>AA183-AD183</f>
        <v>0</v>
      </c>
      <c r="AF183" s="627">
        <f t="shared" si="337"/>
        <v>38</v>
      </c>
      <c r="AG183" s="666">
        <f t="shared" si="337"/>
        <v>0</v>
      </c>
      <c r="AH183" s="666">
        <f t="shared" si="337"/>
        <v>1</v>
      </c>
      <c r="AI183" s="629">
        <f>AD183+AG183-AH183</f>
        <v>37</v>
      </c>
      <c r="AJ183" s="630">
        <f t="shared" si="338"/>
        <v>1</v>
      </c>
      <c r="AK183" s="627">
        <f t="shared" si="338"/>
        <v>38</v>
      </c>
      <c r="AL183" s="666">
        <f t="shared" si="338"/>
        <v>1</v>
      </c>
      <c r="AM183" s="666">
        <f t="shared" si="338"/>
        <v>1</v>
      </c>
      <c r="AN183" s="629">
        <f>AI183+AL183-AM183</f>
        <v>37</v>
      </c>
      <c r="AO183" s="630">
        <f>AK183-AN183</f>
        <v>1</v>
      </c>
      <c r="AP183" s="627">
        <f t="shared" si="339"/>
        <v>38</v>
      </c>
      <c r="AQ183" s="666">
        <f t="shared" si="339"/>
        <v>1</v>
      </c>
      <c r="AR183" s="666">
        <f t="shared" si="339"/>
        <v>0</v>
      </c>
      <c r="AS183" s="629">
        <f>AN183+AQ183-AR183</f>
        <v>38</v>
      </c>
      <c r="AT183" s="630">
        <f>AP183-AS183</f>
        <v>0</v>
      </c>
      <c r="AU183" s="627">
        <f t="shared" si="340"/>
        <v>38</v>
      </c>
      <c r="AV183" s="666">
        <f t="shared" si="340"/>
        <v>0</v>
      </c>
      <c r="AW183" s="666">
        <f t="shared" si="340"/>
        <v>0</v>
      </c>
      <c r="AX183" s="629">
        <f>AS183+AV183-AW183</f>
        <v>38</v>
      </c>
      <c r="AY183" s="630">
        <f>AU183-AX183</f>
        <v>0</v>
      </c>
      <c r="AZ183" s="627">
        <f t="shared" si="341"/>
        <v>38</v>
      </c>
      <c r="BA183" s="785">
        <f t="shared" si="341"/>
        <v>0</v>
      </c>
      <c r="BB183" s="666">
        <f t="shared" si="341"/>
        <v>0</v>
      </c>
      <c r="BC183" s="629">
        <f>AX183+BA183-BB183</f>
        <v>38</v>
      </c>
      <c r="BD183" s="630">
        <f>AZ183-BC183</f>
        <v>0</v>
      </c>
      <c r="BE183" s="627">
        <f t="shared" si="342"/>
        <v>38</v>
      </c>
      <c r="BF183" s="666">
        <f t="shared" si="342"/>
        <v>0</v>
      </c>
      <c r="BG183" s="666">
        <f t="shared" si="342"/>
        <v>0</v>
      </c>
      <c r="BH183" s="629">
        <f>BC183+BF183-BG183</f>
        <v>38</v>
      </c>
      <c r="BI183" s="630">
        <f>BE183-BH183</f>
        <v>0</v>
      </c>
      <c r="BJ183" s="627">
        <f t="shared" si="343"/>
        <v>38</v>
      </c>
      <c r="BK183" s="666">
        <f t="shared" si="343"/>
        <v>0</v>
      </c>
      <c r="BL183" s="666">
        <f t="shared" si="343"/>
        <v>0</v>
      </c>
      <c r="BM183" s="629">
        <f>BH183+BK183-BL183</f>
        <v>38</v>
      </c>
      <c r="BN183" s="630">
        <f>BJ183-BM183</f>
        <v>0</v>
      </c>
      <c r="BO183" s="627">
        <f>BJ183</f>
        <v>38</v>
      </c>
      <c r="BP183" s="629">
        <f t="shared" si="344"/>
        <v>38</v>
      </c>
      <c r="BQ183" s="678">
        <f t="shared" si="344"/>
        <v>0</v>
      </c>
      <c r="BR183" s="843">
        <f>BR19+BR24+BR29+BR34+BR39+BR44</f>
        <v>0</v>
      </c>
      <c r="BS183" s="598"/>
      <c r="BT183" s="616">
        <f>BP183+BQ183</f>
        <v>38</v>
      </c>
      <c r="BU183" s="624"/>
      <c r="BV183" s="598"/>
      <c r="BW183" s="598"/>
    </row>
    <row r="184" spans="1:75" ht="19.5" customHeight="1" x14ac:dyDescent="0.25">
      <c r="A184" s="41990" t="s">
        <v>29</v>
      </c>
      <c r="B184" s="41991"/>
      <c r="C184" s="41992"/>
      <c r="D184" s="640">
        <f t="shared" ref="D184:AI184" si="345">SUM(D180:D183)</f>
        <v>125</v>
      </c>
      <c r="E184" s="640">
        <f t="shared" si="345"/>
        <v>124</v>
      </c>
      <c r="F184" s="640">
        <f t="shared" si="345"/>
        <v>1</v>
      </c>
      <c r="G184" s="640">
        <f t="shared" si="345"/>
        <v>125</v>
      </c>
      <c r="H184" s="640">
        <f t="shared" si="345"/>
        <v>4</v>
      </c>
      <c r="I184" s="640">
        <f t="shared" si="345"/>
        <v>4</v>
      </c>
      <c r="J184" s="640">
        <f t="shared" si="345"/>
        <v>124</v>
      </c>
      <c r="K184" s="640">
        <f t="shared" si="345"/>
        <v>1</v>
      </c>
      <c r="L184" s="640">
        <f t="shared" si="345"/>
        <v>125</v>
      </c>
      <c r="M184" s="640">
        <f t="shared" si="345"/>
        <v>0</v>
      </c>
      <c r="N184" s="640">
        <f t="shared" si="345"/>
        <v>0</v>
      </c>
      <c r="O184" s="640">
        <f t="shared" si="345"/>
        <v>124</v>
      </c>
      <c r="P184" s="640">
        <f t="shared" si="345"/>
        <v>1</v>
      </c>
      <c r="Q184" s="640">
        <f t="shared" si="345"/>
        <v>125</v>
      </c>
      <c r="R184" s="640">
        <f t="shared" si="345"/>
        <v>2</v>
      </c>
      <c r="S184" s="640">
        <f t="shared" si="345"/>
        <v>1</v>
      </c>
      <c r="T184" s="640">
        <f t="shared" si="345"/>
        <v>125</v>
      </c>
      <c r="U184" s="640">
        <f t="shared" si="345"/>
        <v>0</v>
      </c>
      <c r="V184" s="640">
        <f t="shared" si="345"/>
        <v>125</v>
      </c>
      <c r="W184" s="640">
        <f t="shared" si="345"/>
        <v>1</v>
      </c>
      <c r="X184" s="640">
        <f t="shared" si="345"/>
        <v>1</v>
      </c>
      <c r="Y184" s="640">
        <f t="shared" si="345"/>
        <v>125</v>
      </c>
      <c r="Z184" s="640">
        <f t="shared" si="345"/>
        <v>0</v>
      </c>
      <c r="AA184" s="640">
        <f t="shared" si="345"/>
        <v>125</v>
      </c>
      <c r="AB184" s="640">
        <f t="shared" si="345"/>
        <v>13</v>
      </c>
      <c r="AC184" s="640">
        <f t="shared" si="345"/>
        <v>15</v>
      </c>
      <c r="AD184" s="640">
        <f t="shared" si="345"/>
        <v>123</v>
      </c>
      <c r="AE184" s="640">
        <f t="shared" si="345"/>
        <v>2</v>
      </c>
      <c r="AF184" s="640">
        <f t="shared" si="345"/>
        <v>125</v>
      </c>
      <c r="AG184" s="640">
        <f t="shared" si="345"/>
        <v>1</v>
      </c>
      <c r="AH184" s="640">
        <f t="shared" si="345"/>
        <v>1</v>
      </c>
      <c r="AI184" s="640">
        <f t="shared" si="345"/>
        <v>123</v>
      </c>
      <c r="AJ184" s="640">
        <f t="shared" ref="AJ184:BO184" si="346">SUM(AJ180:AJ183)</f>
        <v>2</v>
      </c>
      <c r="AK184" s="640">
        <f t="shared" si="346"/>
        <v>125</v>
      </c>
      <c r="AL184" s="640">
        <f t="shared" si="346"/>
        <v>2</v>
      </c>
      <c r="AM184" s="640">
        <f t="shared" si="346"/>
        <v>4</v>
      </c>
      <c r="AN184" s="640">
        <f t="shared" si="346"/>
        <v>121</v>
      </c>
      <c r="AO184" s="640">
        <f t="shared" si="346"/>
        <v>4</v>
      </c>
      <c r="AP184" s="640">
        <f t="shared" si="346"/>
        <v>125</v>
      </c>
      <c r="AQ184" s="640">
        <f t="shared" si="346"/>
        <v>1</v>
      </c>
      <c r="AR184" s="640">
        <f t="shared" si="346"/>
        <v>0</v>
      </c>
      <c r="AS184" s="640">
        <f t="shared" si="346"/>
        <v>122</v>
      </c>
      <c r="AT184" s="640">
        <f t="shared" si="346"/>
        <v>3</v>
      </c>
      <c r="AU184" s="640">
        <f t="shared" si="346"/>
        <v>125</v>
      </c>
      <c r="AV184" s="640">
        <f t="shared" si="346"/>
        <v>0</v>
      </c>
      <c r="AW184" s="640">
        <f t="shared" si="346"/>
        <v>0</v>
      </c>
      <c r="AX184" s="640">
        <f t="shared" si="346"/>
        <v>122</v>
      </c>
      <c r="AY184" s="640">
        <f t="shared" si="346"/>
        <v>3</v>
      </c>
      <c r="AZ184" s="640">
        <f t="shared" si="346"/>
        <v>125</v>
      </c>
      <c r="BA184" s="640">
        <f t="shared" si="346"/>
        <v>0</v>
      </c>
      <c r="BB184" s="640">
        <f t="shared" si="346"/>
        <v>0</v>
      </c>
      <c r="BC184" s="640">
        <f t="shared" si="346"/>
        <v>122</v>
      </c>
      <c r="BD184" s="640">
        <f t="shared" si="346"/>
        <v>3</v>
      </c>
      <c r="BE184" s="640">
        <f t="shared" si="346"/>
        <v>125</v>
      </c>
      <c r="BF184" s="640">
        <f t="shared" si="346"/>
        <v>0</v>
      </c>
      <c r="BG184" s="640">
        <f t="shared" si="346"/>
        <v>0</v>
      </c>
      <c r="BH184" s="640">
        <f t="shared" si="346"/>
        <v>122</v>
      </c>
      <c r="BI184" s="640">
        <f t="shared" si="346"/>
        <v>3</v>
      </c>
      <c r="BJ184" s="640">
        <f t="shared" si="346"/>
        <v>125</v>
      </c>
      <c r="BK184" s="640">
        <f t="shared" si="346"/>
        <v>0</v>
      </c>
      <c r="BL184" s="640">
        <f t="shared" si="346"/>
        <v>0</v>
      </c>
      <c r="BM184" s="640">
        <f t="shared" si="346"/>
        <v>122</v>
      </c>
      <c r="BN184" s="640">
        <f t="shared" si="346"/>
        <v>3</v>
      </c>
      <c r="BO184" s="640">
        <f t="shared" si="346"/>
        <v>125</v>
      </c>
      <c r="BP184" s="640">
        <f t="shared" ref="BP184:CU184" si="347">SUM(BP180:BP183)</f>
        <v>122</v>
      </c>
      <c r="BQ184" s="640">
        <f t="shared" si="347"/>
        <v>3</v>
      </c>
      <c r="BR184" s="844">
        <f t="shared" si="347"/>
        <v>0</v>
      </c>
      <c r="BS184" s="598"/>
      <c r="BT184" s="616"/>
      <c r="BU184" s="624"/>
      <c r="BV184" s="598"/>
      <c r="BW184" s="598"/>
    </row>
    <row r="185" spans="1:75" ht="19.5" customHeight="1" x14ac:dyDescent="0.25">
      <c r="A185" s="42017" t="s">
        <v>30</v>
      </c>
      <c r="B185" s="42018"/>
      <c r="C185" s="42019"/>
      <c r="D185" s="619">
        <f t="shared" ref="D185:E190" si="348">D52</f>
        <v>205</v>
      </c>
      <c r="E185" s="622">
        <f t="shared" si="348"/>
        <v>205</v>
      </c>
      <c r="F185" s="838">
        <f t="shared" ref="F185:F190" si="349">D185-E185</f>
        <v>0</v>
      </c>
      <c r="G185" s="627">
        <f t="shared" ref="G185:I190" si="350">G52</f>
        <v>205</v>
      </c>
      <c r="H185" s="666">
        <f t="shared" si="350"/>
        <v>3</v>
      </c>
      <c r="I185" s="666">
        <f t="shared" si="350"/>
        <v>3</v>
      </c>
      <c r="J185" s="629">
        <f t="shared" ref="J185:J190" si="351">E185+H185-I185</f>
        <v>205</v>
      </c>
      <c r="K185" s="630">
        <f t="shared" ref="K185:K190" si="352">G185-J185</f>
        <v>0</v>
      </c>
      <c r="L185" s="627">
        <f t="shared" ref="L185:N190" si="353">L52</f>
        <v>205</v>
      </c>
      <c r="M185" s="666">
        <f t="shared" si="353"/>
        <v>2</v>
      </c>
      <c r="N185" s="666">
        <f t="shared" si="353"/>
        <v>2</v>
      </c>
      <c r="O185" s="629">
        <f t="shared" ref="O185:O190" si="354">J185+M185-N185</f>
        <v>205</v>
      </c>
      <c r="P185" s="630">
        <f t="shared" ref="P185:P190" si="355">L185-O185</f>
        <v>0</v>
      </c>
      <c r="Q185" s="627">
        <f t="shared" ref="Q185:S190" si="356">Q52</f>
        <v>205</v>
      </c>
      <c r="R185" s="666">
        <f t="shared" si="356"/>
        <v>5</v>
      </c>
      <c r="S185" s="666">
        <f t="shared" si="356"/>
        <v>6</v>
      </c>
      <c r="T185" s="629">
        <f t="shared" ref="T185:T190" si="357">O185+R185-S185</f>
        <v>204</v>
      </c>
      <c r="U185" s="630">
        <f t="shared" ref="U185:U190" si="358">Q185-T185</f>
        <v>1</v>
      </c>
      <c r="V185" s="627">
        <f t="shared" ref="V185:X190" si="359">V52</f>
        <v>205</v>
      </c>
      <c r="W185" s="666">
        <f t="shared" si="359"/>
        <v>3</v>
      </c>
      <c r="X185" s="666">
        <f t="shared" si="359"/>
        <v>2</v>
      </c>
      <c r="Y185" s="629">
        <f t="shared" ref="Y185:Y190" si="360">T185+W185-X185</f>
        <v>205</v>
      </c>
      <c r="Z185" s="630">
        <f t="shared" ref="Z185:Z190" si="361">V185-Y185</f>
        <v>0</v>
      </c>
      <c r="AA185" s="627">
        <f t="shared" ref="AA185:AC190" si="362">AA52</f>
        <v>205</v>
      </c>
      <c r="AB185" s="666">
        <f t="shared" si="362"/>
        <v>12</v>
      </c>
      <c r="AC185" s="666">
        <f t="shared" si="362"/>
        <v>14</v>
      </c>
      <c r="AD185" s="629">
        <f t="shared" ref="AD185:AD190" si="363">Y185+AB185-AC185</f>
        <v>203</v>
      </c>
      <c r="AE185" s="630">
        <f t="shared" ref="AE185:AE190" si="364">AA185-AD185</f>
        <v>2</v>
      </c>
      <c r="AF185" s="627">
        <f t="shared" ref="AF185:AH190" si="365">AF52</f>
        <v>205</v>
      </c>
      <c r="AG185" s="666">
        <f t="shared" si="365"/>
        <v>0</v>
      </c>
      <c r="AH185" s="666">
        <f t="shared" si="365"/>
        <v>1</v>
      </c>
      <c r="AI185" s="629">
        <f t="shared" ref="AI185:AI190" si="366">AD185+AG185-AH185</f>
        <v>202</v>
      </c>
      <c r="AJ185" s="630">
        <f t="shared" ref="AJ185:AM190" si="367">AJ52</f>
        <v>3</v>
      </c>
      <c r="AK185" s="627">
        <f t="shared" si="367"/>
        <v>205</v>
      </c>
      <c r="AL185" s="666">
        <f t="shared" si="367"/>
        <v>1</v>
      </c>
      <c r="AM185" s="666">
        <f t="shared" si="367"/>
        <v>0</v>
      </c>
      <c r="AN185" s="629">
        <f t="shared" ref="AN185:AN190" si="368">AI185+AL185-AM185</f>
        <v>203</v>
      </c>
      <c r="AO185" s="630">
        <f t="shared" ref="AO185:AO190" si="369">AK185-AN185</f>
        <v>2</v>
      </c>
      <c r="AP185" s="627">
        <f t="shared" ref="AP185:AR190" si="370">AP52</f>
        <v>205</v>
      </c>
      <c r="AQ185" s="666">
        <f t="shared" si="370"/>
        <v>4</v>
      </c>
      <c r="AR185" s="666">
        <f t="shared" si="370"/>
        <v>4</v>
      </c>
      <c r="AS185" s="629">
        <f t="shared" ref="AS185:AS190" si="371">AN185+AQ185-AR185</f>
        <v>203</v>
      </c>
      <c r="AT185" s="630">
        <f t="shared" ref="AT185:AT190" si="372">AP185-AS185</f>
        <v>2</v>
      </c>
      <c r="AU185" s="627">
        <f t="shared" ref="AU185:AW190" si="373">AU52</f>
        <v>205</v>
      </c>
      <c r="AV185" s="666">
        <f t="shared" si="373"/>
        <v>0</v>
      </c>
      <c r="AW185" s="666">
        <f t="shared" si="373"/>
        <v>0</v>
      </c>
      <c r="AX185" s="629">
        <f t="shared" ref="AX185:AX190" si="374">AS185+AV185-AW185</f>
        <v>203</v>
      </c>
      <c r="AY185" s="630">
        <f t="shared" ref="AY185:AY190" si="375">AU185-AX185</f>
        <v>2</v>
      </c>
      <c r="AZ185" s="627">
        <f t="shared" ref="AZ185:BB190" si="376">AZ52</f>
        <v>205</v>
      </c>
      <c r="BA185" s="619">
        <f t="shared" si="376"/>
        <v>0</v>
      </c>
      <c r="BB185" s="666">
        <f t="shared" si="376"/>
        <v>0</v>
      </c>
      <c r="BC185" s="629">
        <f t="shared" ref="BC185:BC190" si="377">AX185+BA185-BB185</f>
        <v>203</v>
      </c>
      <c r="BD185" s="630">
        <f t="shared" ref="BD185:BD190" si="378">AZ185-BC185</f>
        <v>2</v>
      </c>
      <c r="BE185" s="627">
        <f t="shared" ref="BE185:BG190" si="379">BE52</f>
        <v>205</v>
      </c>
      <c r="BF185" s="666">
        <f t="shared" si="379"/>
        <v>0</v>
      </c>
      <c r="BG185" s="666">
        <f t="shared" si="379"/>
        <v>0</v>
      </c>
      <c r="BH185" s="629">
        <f t="shared" ref="BH185:BH190" si="380">BC185+BF185-BG185</f>
        <v>203</v>
      </c>
      <c r="BI185" s="630">
        <f t="shared" ref="BI185:BI190" si="381">BE185-BH185</f>
        <v>2</v>
      </c>
      <c r="BJ185" s="627">
        <f t="shared" ref="BJ185:BL190" si="382">BJ52</f>
        <v>205</v>
      </c>
      <c r="BK185" s="666">
        <f t="shared" si="382"/>
        <v>0</v>
      </c>
      <c r="BL185" s="666">
        <f t="shared" si="382"/>
        <v>0</v>
      </c>
      <c r="BM185" s="629">
        <f t="shared" ref="BM185:BM190" si="383">BH185+BK185-BL185</f>
        <v>203</v>
      </c>
      <c r="BN185" s="630">
        <f t="shared" ref="BN185:BN190" si="384">BJ185-BM185</f>
        <v>2</v>
      </c>
      <c r="BO185" s="627">
        <f t="shared" ref="BO185:BO190" si="385">BJ185</f>
        <v>205</v>
      </c>
      <c r="BP185" s="629">
        <f t="shared" ref="BP185:BQ190" si="386">BM185</f>
        <v>203</v>
      </c>
      <c r="BQ185" s="629">
        <f t="shared" si="386"/>
        <v>2</v>
      </c>
      <c r="BR185" s="845">
        <f t="shared" ref="BR185:BR190" si="387">BR21+BR26+BR31+BR36+BR41+BR46</f>
        <v>0</v>
      </c>
      <c r="BS185" s="598"/>
      <c r="BT185" s="616">
        <f t="shared" ref="BT185:BT190" si="388">BP185+BQ185</f>
        <v>205</v>
      </c>
      <c r="BU185" s="624"/>
      <c r="BV185" s="598"/>
      <c r="BW185" s="598"/>
    </row>
    <row r="186" spans="1:75" ht="19.5" customHeight="1" x14ac:dyDescent="0.25">
      <c r="A186" s="42032" t="s">
        <v>31</v>
      </c>
      <c r="B186" s="42033"/>
      <c r="C186" s="42034"/>
      <c r="D186" s="627">
        <f t="shared" si="348"/>
        <v>37</v>
      </c>
      <c r="E186" s="630">
        <f t="shared" si="348"/>
        <v>36</v>
      </c>
      <c r="F186" s="840">
        <f t="shared" si="349"/>
        <v>1</v>
      </c>
      <c r="G186" s="627">
        <f t="shared" si="350"/>
        <v>37</v>
      </c>
      <c r="H186" s="666">
        <f t="shared" si="350"/>
        <v>1</v>
      </c>
      <c r="I186" s="666">
        <f t="shared" si="350"/>
        <v>1</v>
      </c>
      <c r="J186" s="629">
        <f t="shared" si="351"/>
        <v>36</v>
      </c>
      <c r="K186" s="630">
        <f t="shared" si="352"/>
        <v>1</v>
      </c>
      <c r="L186" s="627">
        <f t="shared" si="353"/>
        <v>37</v>
      </c>
      <c r="M186" s="666">
        <f t="shared" si="353"/>
        <v>0</v>
      </c>
      <c r="N186" s="666">
        <f t="shared" si="353"/>
        <v>0</v>
      </c>
      <c r="O186" s="629">
        <f t="shared" si="354"/>
        <v>36</v>
      </c>
      <c r="P186" s="630">
        <f t="shared" si="355"/>
        <v>1</v>
      </c>
      <c r="Q186" s="627">
        <f t="shared" si="356"/>
        <v>37</v>
      </c>
      <c r="R186" s="666">
        <f t="shared" si="356"/>
        <v>1</v>
      </c>
      <c r="S186" s="666">
        <f t="shared" si="356"/>
        <v>1</v>
      </c>
      <c r="T186" s="629">
        <f t="shared" si="357"/>
        <v>36</v>
      </c>
      <c r="U186" s="630">
        <f t="shared" si="358"/>
        <v>1</v>
      </c>
      <c r="V186" s="627">
        <f t="shared" si="359"/>
        <v>37</v>
      </c>
      <c r="W186" s="666">
        <f t="shared" si="359"/>
        <v>0</v>
      </c>
      <c r="X186" s="666">
        <f t="shared" si="359"/>
        <v>0</v>
      </c>
      <c r="Y186" s="629">
        <f t="shared" si="360"/>
        <v>36</v>
      </c>
      <c r="Z186" s="630">
        <f t="shared" si="361"/>
        <v>1</v>
      </c>
      <c r="AA186" s="627">
        <f t="shared" si="362"/>
        <v>36</v>
      </c>
      <c r="AB186" s="666">
        <f t="shared" si="362"/>
        <v>4</v>
      </c>
      <c r="AC186" s="666">
        <f t="shared" si="362"/>
        <v>5</v>
      </c>
      <c r="AD186" s="629">
        <f t="shared" si="363"/>
        <v>35</v>
      </c>
      <c r="AE186" s="630">
        <f t="shared" si="364"/>
        <v>1</v>
      </c>
      <c r="AF186" s="627">
        <f t="shared" si="365"/>
        <v>36</v>
      </c>
      <c r="AG186" s="666">
        <f t="shared" si="365"/>
        <v>1</v>
      </c>
      <c r="AH186" s="666">
        <f t="shared" si="365"/>
        <v>1</v>
      </c>
      <c r="AI186" s="629">
        <f t="shared" si="366"/>
        <v>35</v>
      </c>
      <c r="AJ186" s="630">
        <f t="shared" si="367"/>
        <v>1</v>
      </c>
      <c r="AK186" s="627">
        <f t="shared" si="367"/>
        <v>36</v>
      </c>
      <c r="AL186" s="666">
        <f t="shared" si="367"/>
        <v>0</v>
      </c>
      <c r="AM186" s="666">
        <f t="shared" si="367"/>
        <v>0</v>
      </c>
      <c r="AN186" s="629">
        <f t="shared" si="368"/>
        <v>35</v>
      </c>
      <c r="AO186" s="630">
        <f t="shared" si="369"/>
        <v>1</v>
      </c>
      <c r="AP186" s="627">
        <f t="shared" si="370"/>
        <v>36</v>
      </c>
      <c r="AQ186" s="666">
        <f t="shared" si="370"/>
        <v>1</v>
      </c>
      <c r="AR186" s="666">
        <f t="shared" si="370"/>
        <v>1</v>
      </c>
      <c r="AS186" s="629">
        <f t="shared" si="371"/>
        <v>35</v>
      </c>
      <c r="AT186" s="630">
        <f t="shared" si="372"/>
        <v>1</v>
      </c>
      <c r="AU186" s="627">
        <f t="shared" si="373"/>
        <v>36</v>
      </c>
      <c r="AV186" s="666">
        <f t="shared" si="373"/>
        <v>0</v>
      </c>
      <c r="AW186" s="666">
        <f t="shared" si="373"/>
        <v>0</v>
      </c>
      <c r="AX186" s="629">
        <f t="shared" si="374"/>
        <v>35</v>
      </c>
      <c r="AY186" s="630">
        <f t="shared" si="375"/>
        <v>1</v>
      </c>
      <c r="AZ186" s="627">
        <f t="shared" si="376"/>
        <v>36</v>
      </c>
      <c r="BA186" s="627">
        <f t="shared" si="376"/>
        <v>0</v>
      </c>
      <c r="BB186" s="666">
        <f t="shared" si="376"/>
        <v>0</v>
      </c>
      <c r="BC186" s="629">
        <f t="shared" si="377"/>
        <v>35</v>
      </c>
      <c r="BD186" s="630">
        <f t="shared" si="378"/>
        <v>1</v>
      </c>
      <c r="BE186" s="627">
        <f t="shared" si="379"/>
        <v>36</v>
      </c>
      <c r="BF186" s="666">
        <f t="shared" si="379"/>
        <v>0</v>
      </c>
      <c r="BG186" s="666">
        <f t="shared" si="379"/>
        <v>0</v>
      </c>
      <c r="BH186" s="629">
        <f t="shared" si="380"/>
        <v>35</v>
      </c>
      <c r="BI186" s="630">
        <f t="shared" si="381"/>
        <v>1</v>
      </c>
      <c r="BJ186" s="627">
        <f t="shared" si="382"/>
        <v>36</v>
      </c>
      <c r="BK186" s="666">
        <f t="shared" si="382"/>
        <v>0</v>
      </c>
      <c r="BL186" s="666">
        <f t="shared" si="382"/>
        <v>0</v>
      </c>
      <c r="BM186" s="629">
        <f t="shared" si="383"/>
        <v>35</v>
      </c>
      <c r="BN186" s="630">
        <f t="shared" si="384"/>
        <v>1</v>
      </c>
      <c r="BO186" s="627">
        <f t="shared" si="385"/>
        <v>36</v>
      </c>
      <c r="BP186" s="629">
        <f t="shared" si="386"/>
        <v>35</v>
      </c>
      <c r="BQ186" s="629">
        <f t="shared" si="386"/>
        <v>1</v>
      </c>
      <c r="BR186" s="846">
        <f t="shared" si="387"/>
        <v>0</v>
      </c>
      <c r="BS186" s="598"/>
      <c r="BT186" s="616">
        <f t="shared" si="388"/>
        <v>36</v>
      </c>
      <c r="BU186" s="624"/>
      <c r="BV186" s="598"/>
      <c r="BW186" s="598"/>
    </row>
    <row r="187" spans="1:75" ht="19.5" customHeight="1" x14ac:dyDescent="0.25">
      <c r="A187" s="42032" t="s">
        <v>32</v>
      </c>
      <c r="B187" s="42033"/>
      <c r="C187" s="42034"/>
      <c r="D187" s="627">
        <f t="shared" si="348"/>
        <v>138</v>
      </c>
      <c r="E187" s="630">
        <f t="shared" si="348"/>
        <v>136</v>
      </c>
      <c r="F187" s="840">
        <f t="shared" si="349"/>
        <v>2</v>
      </c>
      <c r="G187" s="627">
        <f t="shared" si="350"/>
        <v>138</v>
      </c>
      <c r="H187" s="666">
        <f t="shared" si="350"/>
        <v>5</v>
      </c>
      <c r="I187" s="666">
        <f t="shared" si="350"/>
        <v>4</v>
      </c>
      <c r="J187" s="629">
        <f t="shared" si="351"/>
        <v>137</v>
      </c>
      <c r="K187" s="630">
        <f t="shared" si="352"/>
        <v>1</v>
      </c>
      <c r="L187" s="627">
        <f t="shared" si="353"/>
        <v>138</v>
      </c>
      <c r="M187" s="666">
        <f t="shared" si="353"/>
        <v>3</v>
      </c>
      <c r="N187" s="666">
        <f t="shared" si="353"/>
        <v>3</v>
      </c>
      <c r="O187" s="629">
        <f t="shared" si="354"/>
        <v>137</v>
      </c>
      <c r="P187" s="630">
        <f t="shared" si="355"/>
        <v>1</v>
      </c>
      <c r="Q187" s="627">
        <f t="shared" si="356"/>
        <v>138</v>
      </c>
      <c r="R187" s="666">
        <f t="shared" si="356"/>
        <v>4</v>
      </c>
      <c r="S187" s="666">
        <f t="shared" si="356"/>
        <v>5</v>
      </c>
      <c r="T187" s="629">
        <f t="shared" si="357"/>
        <v>136</v>
      </c>
      <c r="U187" s="630">
        <f t="shared" si="358"/>
        <v>2</v>
      </c>
      <c r="V187" s="627">
        <f t="shared" si="359"/>
        <v>138</v>
      </c>
      <c r="W187" s="666">
        <f t="shared" si="359"/>
        <v>5</v>
      </c>
      <c r="X187" s="666">
        <f t="shared" si="359"/>
        <v>5</v>
      </c>
      <c r="Y187" s="629">
        <f t="shared" si="360"/>
        <v>136</v>
      </c>
      <c r="Z187" s="630">
        <f t="shared" si="361"/>
        <v>2</v>
      </c>
      <c r="AA187" s="627">
        <f t="shared" si="362"/>
        <v>139</v>
      </c>
      <c r="AB187" s="666">
        <f t="shared" si="362"/>
        <v>10</v>
      </c>
      <c r="AC187" s="666">
        <f t="shared" si="362"/>
        <v>9</v>
      </c>
      <c r="AD187" s="629">
        <f t="shared" si="363"/>
        <v>137</v>
      </c>
      <c r="AE187" s="630">
        <f t="shared" si="364"/>
        <v>2</v>
      </c>
      <c r="AF187" s="627">
        <f t="shared" si="365"/>
        <v>139</v>
      </c>
      <c r="AG187" s="666">
        <f t="shared" si="365"/>
        <v>3</v>
      </c>
      <c r="AH187" s="666">
        <f t="shared" si="365"/>
        <v>3</v>
      </c>
      <c r="AI187" s="629">
        <f t="shared" si="366"/>
        <v>137</v>
      </c>
      <c r="AJ187" s="630">
        <f t="shared" si="367"/>
        <v>2</v>
      </c>
      <c r="AK187" s="627">
        <f t="shared" si="367"/>
        <v>139</v>
      </c>
      <c r="AL187" s="666">
        <f t="shared" si="367"/>
        <v>3</v>
      </c>
      <c r="AM187" s="666">
        <f t="shared" si="367"/>
        <v>3</v>
      </c>
      <c r="AN187" s="629">
        <f t="shared" si="368"/>
        <v>137</v>
      </c>
      <c r="AO187" s="630">
        <f t="shared" si="369"/>
        <v>2</v>
      </c>
      <c r="AP187" s="627">
        <f t="shared" si="370"/>
        <v>139</v>
      </c>
      <c r="AQ187" s="666">
        <f t="shared" si="370"/>
        <v>3</v>
      </c>
      <c r="AR187" s="666">
        <f t="shared" si="370"/>
        <v>4</v>
      </c>
      <c r="AS187" s="629">
        <f t="shared" si="371"/>
        <v>136</v>
      </c>
      <c r="AT187" s="630">
        <f t="shared" si="372"/>
        <v>3</v>
      </c>
      <c r="AU187" s="627">
        <f t="shared" si="373"/>
        <v>139</v>
      </c>
      <c r="AV187" s="666">
        <f t="shared" si="373"/>
        <v>0</v>
      </c>
      <c r="AW187" s="666">
        <f t="shared" si="373"/>
        <v>0</v>
      </c>
      <c r="AX187" s="629">
        <f t="shared" si="374"/>
        <v>136</v>
      </c>
      <c r="AY187" s="630">
        <f t="shared" si="375"/>
        <v>3</v>
      </c>
      <c r="AZ187" s="627">
        <f t="shared" si="376"/>
        <v>139</v>
      </c>
      <c r="BA187" s="627">
        <f t="shared" si="376"/>
        <v>0</v>
      </c>
      <c r="BB187" s="666">
        <f t="shared" si="376"/>
        <v>0</v>
      </c>
      <c r="BC187" s="629">
        <f t="shared" si="377"/>
        <v>136</v>
      </c>
      <c r="BD187" s="630">
        <f t="shared" si="378"/>
        <v>3</v>
      </c>
      <c r="BE187" s="627">
        <f t="shared" si="379"/>
        <v>139</v>
      </c>
      <c r="BF187" s="666">
        <f t="shared" si="379"/>
        <v>0</v>
      </c>
      <c r="BG187" s="666">
        <f t="shared" si="379"/>
        <v>0</v>
      </c>
      <c r="BH187" s="629">
        <f t="shared" si="380"/>
        <v>136</v>
      </c>
      <c r="BI187" s="630">
        <f t="shared" si="381"/>
        <v>3</v>
      </c>
      <c r="BJ187" s="627">
        <f t="shared" si="382"/>
        <v>139</v>
      </c>
      <c r="BK187" s="666">
        <f t="shared" si="382"/>
        <v>0</v>
      </c>
      <c r="BL187" s="666">
        <f t="shared" si="382"/>
        <v>0</v>
      </c>
      <c r="BM187" s="629">
        <f t="shared" si="383"/>
        <v>136</v>
      </c>
      <c r="BN187" s="630">
        <f t="shared" si="384"/>
        <v>3</v>
      </c>
      <c r="BO187" s="627">
        <f t="shared" si="385"/>
        <v>139</v>
      </c>
      <c r="BP187" s="629">
        <f t="shared" si="386"/>
        <v>136</v>
      </c>
      <c r="BQ187" s="629">
        <f t="shared" si="386"/>
        <v>3</v>
      </c>
      <c r="BR187" s="846">
        <f t="shared" si="387"/>
        <v>0</v>
      </c>
      <c r="BS187" s="598"/>
      <c r="BT187" s="616">
        <f t="shared" si="388"/>
        <v>139</v>
      </c>
      <c r="BU187" s="624"/>
      <c r="BV187" s="598"/>
      <c r="BW187" s="598"/>
    </row>
    <row r="188" spans="1:75" ht="19.5" customHeight="1" x14ac:dyDescent="0.25">
      <c r="A188" s="42032" t="s">
        <v>33</v>
      </c>
      <c r="B188" s="42033"/>
      <c r="C188" s="42034"/>
      <c r="D188" s="627">
        <f t="shared" si="348"/>
        <v>88</v>
      </c>
      <c r="E188" s="630">
        <f t="shared" si="348"/>
        <v>82</v>
      </c>
      <c r="F188" s="840">
        <f t="shared" si="349"/>
        <v>6</v>
      </c>
      <c r="G188" s="627">
        <f t="shared" si="350"/>
        <v>88</v>
      </c>
      <c r="H188" s="666">
        <f t="shared" si="350"/>
        <v>2</v>
      </c>
      <c r="I188" s="666">
        <f t="shared" si="350"/>
        <v>1</v>
      </c>
      <c r="J188" s="629">
        <f t="shared" si="351"/>
        <v>83</v>
      </c>
      <c r="K188" s="630">
        <f t="shared" si="352"/>
        <v>5</v>
      </c>
      <c r="L188" s="627">
        <f t="shared" si="353"/>
        <v>88</v>
      </c>
      <c r="M188" s="666">
        <f t="shared" si="353"/>
        <v>3</v>
      </c>
      <c r="N188" s="666">
        <f t="shared" si="353"/>
        <v>3</v>
      </c>
      <c r="O188" s="629">
        <f t="shared" si="354"/>
        <v>83</v>
      </c>
      <c r="P188" s="630">
        <f t="shared" si="355"/>
        <v>5</v>
      </c>
      <c r="Q188" s="627">
        <f t="shared" si="356"/>
        <v>88</v>
      </c>
      <c r="R188" s="666">
        <f t="shared" si="356"/>
        <v>6</v>
      </c>
      <c r="S188" s="666">
        <f t="shared" si="356"/>
        <v>3</v>
      </c>
      <c r="T188" s="629">
        <f t="shared" si="357"/>
        <v>86</v>
      </c>
      <c r="U188" s="630">
        <f t="shared" si="358"/>
        <v>2</v>
      </c>
      <c r="V188" s="627">
        <f t="shared" si="359"/>
        <v>88</v>
      </c>
      <c r="W188" s="666">
        <f t="shared" si="359"/>
        <v>1</v>
      </c>
      <c r="X188" s="666">
        <f t="shared" si="359"/>
        <v>0</v>
      </c>
      <c r="Y188" s="629">
        <f t="shared" si="360"/>
        <v>87</v>
      </c>
      <c r="Z188" s="630">
        <f t="shared" si="361"/>
        <v>1</v>
      </c>
      <c r="AA188" s="627">
        <f t="shared" si="362"/>
        <v>89</v>
      </c>
      <c r="AB188" s="666">
        <f t="shared" si="362"/>
        <v>5</v>
      </c>
      <c r="AC188" s="666">
        <f t="shared" si="362"/>
        <v>6</v>
      </c>
      <c r="AD188" s="629">
        <f t="shared" si="363"/>
        <v>86</v>
      </c>
      <c r="AE188" s="630">
        <f t="shared" si="364"/>
        <v>3</v>
      </c>
      <c r="AF188" s="627">
        <f t="shared" si="365"/>
        <v>89</v>
      </c>
      <c r="AG188" s="666">
        <f t="shared" si="365"/>
        <v>3</v>
      </c>
      <c r="AH188" s="666">
        <f t="shared" si="365"/>
        <v>1</v>
      </c>
      <c r="AI188" s="629">
        <f t="shared" si="366"/>
        <v>88</v>
      </c>
      <c r="AJ188" s="630">
        <f t="shared" si="367"/>
        <v>1</v>
      </c>
      <c r="AK188" s="627">
        <f t="shared" si="367"/>
        <v>89</v>
      </c>
      <c r="AL188" s="666">
        <f t="shared" si="367"/>
        <v>4</v>
      </c>
      <c r="AM188" s="666">
        <f t="shared" si="367"/>
        <v>4</v>
      </c>
      <c r="AN188" s="629">
        <f t="shared" si="368"/>
        <v>88</v>
      </c>
      <c r="AO188" s="630">
        <f t="shared" si="369"/>
        <v>1</v>
      </c>
      <c r="AP188" s="627">
        <f t="shared" si="370"/>
        <v>89</v>
      </c>
      <c r="AQ188" s="666">
        <f t="shared" si="370"/>
        <v>5</v>
      </c>
      <c r="AR188" s="666">
        <f t="shared" si="370"/>
        <v>5</v>
      </c>
      <c r="AS188" s="629">
        <f t="shared" si="371"/>
        <v>88</v>
      </c>
      <c r="AT188" s="630">
        <f t="shared" si="372"/>
        <v>1</v>
      </c>
      <c r="AU188" s="627">
        <f t="shared" si="373"/>
        <v>89</v>
      </c>
      <c r="AV188" s="666">
        <f t="shared" si="373"/>
        <v>0</v>
      </c>
      <c r="AW188" s="666">
        <f t="shared" si="373"/>
        <v>0</v>
      </c>
      <c r="AX188" s="629">
        <f t="shared" si="374"/>
        <v>88</v>
      </c>
      <c r="AY188" s="630">
        <f t="shared" si="375"/>
        <v>1</v>
      </c>
      <c r="AZ188" s="627">
        <f t="shared" si="376"/>
        <v>89</v>
      </c>
      <c r="BA188" s="627">
        <f t="shared" si="376"/>
        <v>0</v>
      </c>
      <c r="BB188" s="666">
        <f t="shared" si="376"/>
        <v>0</v>
      </c>
      <c r="BC188" s="629">
        <f t="shared" si="377"/>
        <v>88</v>
      </c>
      <c r="BD188" s="630">
        <f t="shared" si="378"/>
        <v>1</v>
      </c>
      <c r="BE188" s="627">
        <f t="shared" si="379"/>
        <v>89</v>
      </c>
      <c r="BF188" s="666">
        <f t="shared" si="379"/>
        <v>0</v>
      </c>
      <c r="BG188" s="666">
        <f t="shared" si="379"/>
        <v>0</v>
      </c>
      <c r="BH188" s="629">
        <f t="shared" si="380"/>
        <v>88</v>
      </c>
      <c r="BI188" s="630">
        <f t="shared" si="381"/>
        <v>1</v>
      </c>
      <c r="BJ188" s="627">
        <f t="shared" si="382"/>
        <v>89</v>
      </c>
      <c r="BK188" s="666">
        <f t="shared" si="382"/>
        <v>0</v>
      </c>
      <c r="BL188" s="666">
        <f t="shared" si="382"/>
        <v>0</v>
      </c>
      <c r="BM188" s="629">
        <f t="shared" si="383"/>
        <v>88</v>
      </c>
      <c r="BN188" s="630">
        <f t="shared" si="384"/>
        <v>1</v>
      </c>
      <c r="BO188" s="627">
        <f t="shared" si="385"/>
        <v>89</v>
      </c>
      <c r="BP188" s="629">
        <f t="shared" si="386"/>
        <v>88</v>
      </c>
      <c r="BQ188" s="629">
        <f t="shared" si="386"/>
        <v>1</v>
      </c>
      <c r="BR188" s="846">
        <f t="shared" si="387"/>
        <v>0</v>
      </c>
      <c r="BS188" s="598"/>
      <c r="BT188" s="616">
        <f t="shared" si="388"/>
        <v>89</v>
      </c>
      <c r="BU188" s="624"/>
      <c r="BV188" s="598"/>
      <c r="BW188" s="598"/>
    </row>
    <row r="189" spans="1:75" ht="19.5" customHeight="1" x14ac:dyDescent="0.25">
      <c r="A189" s="42032" t="s">
        <v>34</v>
      </c>
      <c r="B189" s="42033"/>
      <c r="C189" s="42034"/>
      <c r="D189" s="627">
        <f t="shared" si="348"/>
        <v>73</v>
      </c>
      <c r="E189" s="630">
        <f t="shared" si="348"/>
        <v>73</v>
      </c>
      <c r="F189" s="840">
        <f t="shared" si="349"/>
        <v>0</v>
      </c>
      <c r="G189" s="627">
        <f t="shared" si="350"/>
        <v>73</v>
      </c>
      <c r="H189" s="666">
        <f t="shared" si="350"/>
        <v>1</v>
      </c>
      <c r="I189" s="666">
        <f t="shared" si="350"/>
        <v>1</v>
      </c>
      <c r="J189" s="629">
        <f t="shared" si="351"/>
        <v>73</v>
      </c>
      <c r="K189" s="630">
        <f t="shared" si="352"/>
        <v>0</v>
      </c>
      <c r="L189" s="627">
        <f t="shared" si="353"/>
        <v>73</v>
      </c>
      <c r="M189" s="666">
        <f t="shared" si="353"/>
        <v>0</v>
      </c>
      <c r="N189" s="666">
        <f t="shared" si="353"/>
        <v>1</v>
      </c>
      <c r="O189" s="629">
        <f t="shared" si="354"/>
        <v>72</v>
      </c>
      <c r="P189" s="630">
        <f t="shared" si="355"/>
        <v>1</v>
      </c>
      <c r="Q189" s="627">
        <f t="shared" si="356"/>
        <v>73</v>
      </c>
      <c r="R189" s="666">
        <f t="shared" si="356"/>
        <v>1</v>
      </c>
      <c r="S189" s="666">
        <f t="shared" si="356"/>
        <v>2</v>
      </c>
      <c r="T189" s="629">
        <f t="shared" si="357"/>
        <v>71</v>
      </c>
      <c r="U189" s="630">
        <f t="shared" si="358"/>
        <v>2</v>
      </c>
      <c r="V189" s="627">
        <f t="shared" si="359"/>
        <v>73</v>
      </c>
      <c r="W189" s="666">
        <f t="shared" si="359"/>
        <v>0</v>
      </c>
      <c r="X189" s="666">
        <f t="shared" si="359"/>
        <v>0</v>
      </c>
      <c r="Y189" s="629">
        <f t="shared" si="360"/>
        <v>71</v>
      </c>
      <c r="Z189" s="630">
        <f t="shared" si="361"/>
        <v>2</v>
      </c>
      <c r="AA189" s="627">
        <f t="shared" si="362"/>
        <v>72</v>
      </c>
      <c r="AB189" s="666">
        <f t="shared" si="362"/>
        <v>5</v>
      </c>
      <c r="AC189" s="666">
        <f t="shared" si="362"/>
        <v>4</v>
      </c>
      <c r="AD189" s="629">
        <f t="shared" si="363"/>
        <v>72</v>
      </c>
      <c r="AE189" s="630">
        <f t="shared" si="364"/>
        <v>0</v>
      </c>
      <c r="AF189" s="627">
        <f t="shared" si="365"/>
        <v>72</v>
      </c>
      <c r="AG189" s="666">
        <f t="shared" si="365"/>
        <v>2</v>
      </c>
      <c r="AH189" s="666">
        <f t="shared" si="365"/>
        <v>3</v>
      </c>
      <c r="AI189" s="629">
        <f t="shared" si="366"/>
        <v>71</v>
      </c>
      <c r="AJ189" s="630">
        <f t="shared" si="367"/>
        <v>1</v>
      </c>
      <c r="AK189" s="627">
        <f t="shared" si="367"/>
        <v>72</v>
      </c>
      <c r="AL189" s="666">
        <f t="shared" si="367"/>
        <v>4</v>
      </c>
      <c r="AM189" s="666">
        <f t="shared" si="367"/>
        <v>3</v>
      </c>
      <c r="AN189" s="629">
        <f t="shared" si="368"/>
        <v>72</v>
      </c>
      <c r="AO189" s="630">
        <f t="shared" si="369"/>
        <v>0</v>
      </c>
      <c r="AP189" s="627">
        <f t="shared" si="370"/>
        <v>72</v>
      </c>
      <c r="AQ189" s="666">
        <f t="shared" si="370"/>
        <v>2</v>
      </c>
      <c r="AR189" s="666">
        <f t="shared" si="370"/>
        <v>2</v>
      </c>
      <c r="AS189" s="629">
        <f t="shared" si="371"/>
        <v>72</v>
      </c>
      <c r="AT189" s="630">
        <f t="shared" si="372"/>
        <v>0</v>
      </c>
      <c r="AU189" s="627">
        <f t="shared" si="373"/>
        <v>72</v>
      </c>
      <c r="AV189" s="666">
        <f t="shared" si="373"/>
        <v>0</v>
      </c>
      <c r="AW189" s="666">
        <f t="shared" si="373"/>
        <v>0</v>
      </c>
      <c r="AX189" s="629">
        <f t="shared" si="374"/>
        <v>72</v>
      </c>
      <c r="AY189" s="630">
        <f t="shared" si="375"/>
        <v>0</v>
      </c>
      <c r="AZ189" s="627">
        <f t="shared" si="376"/>
        <v>72</v>
      </c>
      <c r="BA189" s="627">
        <f t="shared" si="376"/>
        <v>0</v>
      </c>
      <c r="BB189" s="666">
        <f t="shared" si="376"/>
        <v>0</v>
      </c>
      <c r="BC189" s="629">
        <f t="shared" si="377"/>
        <v>72</v>
      </c>
      <c r="BD189" s="630">
        <f t="shared" si="378"/>
        <v>0</v>
      </c>
      <c r="BE189" s="627">
        <f t="shared" si="379"/>
        <v>72</v>
      </c>
      <c r="BF189" s="666">
        <f t="shared" si="379"/>
        <v>0</v>
      </c>
      <c r="BG189" s="666">
        <f t="shared" si="379"/>
        <v>0</v>
      </c>
      <c r="BH189" s="629">
        <f t="shared" si="380"/>
        <v>72</v>
      </c>
      <c r="BI189" s="630">
        <f t="shared" si="381"/>
        <v>0</v>
      </c>
      <c r="BJ189" s="627">
        <f t="shared" si="382"/>
        <v>72</v>
      </c>
      <c r="BK189" s="666">
        <f t="shared" si="382"/>
        <v>0</v>
      </c>
      <c r="BL189" s="666">
        <f t="shared" si="382"/>
        <v>0</v>
      </c>
      <c r="BM189" s="629">
        <f t="shared" si="383"/>
        <v>72</v>
      </c>
      <c r="BN189" s="630">
        <f t="shared" si="384"/>
        <v>0</v>
      </c>
      <c r="BO189" s="627">
        <f t="shared" si="385"/>
        <v>72</v>
      </c>
      <c r="BP189" s="629">
        <f t="shared" si="386"/>
        <v>72</v>
      </c>
      <c r="BQ189" s="629">
        <f t="shared" si="386"/>
        <v>0</v>
      </c>
      <c r="BR189" s="846">
        <f t="shared" si="387"/>
        <v>0</v>
      </c>
      <c r="BS189" s="598"/>
      <c r="BT189" s="616">
        <f t="shared" si="388"/>
        <v>72</v>
      </c>
      <c r="BU189" s="624"/>
      <c r="BV189" s="598"/>
      <c r="BW189" s="598"/>
    </row>
    <row r="190" spans="1:75" ht="19.5" customHeight="1" x14ac:dyDescent="0.25">
      <c r="A190" s="42038" t="s">
        <v>35</v>
      </c>
      <c r="B190" s="42039"/>
      <c r="C190" s="42040"/>
      <c r="D190" s="785">
        <f t="shared" si="348"/>
        <v>78</v>
      </c>
      <c r="E190" s="782">
        <f t="shared" si="348"/>
        <v>72</v>
      </c>
      <c r="F190" s="842">
        <f t="shared" si="349"/>
        <v>6</v>
      </c>
      <c r="G190" s="631">
        <f t="shared" si="350"/>
        <v>78</v>
      </c>
      <c r="H190" s="666">
        <f t="shared" si="350"/>
        <v>3</v>
      </c>
      <c r="I190" s="666">
        <f t="shared" si="350"/>
        <v>3</v>
      </c>
      <c r="J190" s="706">
        <f t="shared" si="351"/>
        <v>72</v>
      </c>
      <c r="K190" s="707">
        <f t="shared" si="352"/>
        <v>6</v>
      </c>
      <c r="L190" s="631">
        <f t="shared" si="353"/>
        <v>78</v>
      </c>
      <c r="M190" s="666">
        <f t="shared" si="353"/>
        <v>2</v>
      </c>
      <c r="N190" s="666">
        <f t="shared" si="353"/>
        <v>2</v>
      </c>
      <c r="O190" s="706">
        <f t="shared" si="354"/>
        <v>72</v>
      </c>
      <c r="P190" s="707">
        <f t="shared" si="355"/>
        <v>6</v>
      </c>
      <c r="Q190" s="631">
        <f t="shared" si="356"/>
        <v>78</v>
      </c>
      <c r="R190" s="666">
        <f t="shared" si="356"/>
        <v>4</v>
      </c>
      <c r="S190" s="666">
        <f t="shared" si="356"/>
        <v>2</v>
      </c>
      <c r="T190" s="706">
        <f t="shared" si="357"/>
        <v>74</v>
      </c>
      <c r="U190" s="707">
        <f t="shared" si="358"/>
        <v>4</v>
      </c>
      <c r="V190" s="631">
        <f t="shared" si="359"/>
        <v>78</v>
      </c>
      <c r="W190" s="666">
        <f t="shared" si="359"/>
        <v>2</v>
      </c>
      <c r="X190" s="666">
        <f t="shared" si="359"/>
        <v>2</v>
      </c>
      <c r="Y190" s="706">
        <f t="shared" si="360"/>
        <v>74</v>
      </c>
      <c r="Z190" s="707">
        <f t="shared" si="361"/>
        <v>4</v>
      </c>
      <c r="AA190" s="631">
        <f t="shared" si="362"/>
        <v>78</v>
      </c>
      <c r="AB190" s="666">
        <f t="shared" si="362"/>
        <v>0</v>
      </c>
      <c r="AC190" s="666">
        <f t="shared" si="362"/>
        <v>1</v>
      </c>
      <c r="AD190" s="706">
        <f t="shared" si="363"/>
        <v>73</v>
      </c>
      <c r="AE190" s="707">
        <f t="shared" si="364"/>
        <v>5</v>
      </c>
      <c r="AF190" s="631">
        <f t="shared" si="365"/>
        <v>78</v>
      </c>
      <c r="AG190" s="666">
        <f t="shared" si="365"/>
        <v>2</v>
      </c>
      <c r="AH190" s="666">
        <f t="shared" si="365"/>
        <v>2</v>
      </c>
      <c r="AI190" s="706">
        <f t="shared" si="366"/>
        <v>73</v>
      </c>
      <c r="AJ190" s="707">
        <f t="shared" si="367"/>
        <v>5</v>
      </c>
      <c r="AK190" s="631">
        <f t="shared" si="367"/>
        <v>78</v>
      </c>
      <c r="AL190" s="666">
        <f t="shared" si="367"/>
        <v>1</v>
      </c>
      <c r="AM190" s="666">
        <f t="shared" si="367"/>
        <v>1</v>
      </c>
      <c r="AN190" s="706">
        <f t="shared" si="368"/>
        <v>73</v>
      </c>
      <c r="AO190" s="707">
        <f t="shared" si="369"/>
        <v>5</v>
      </c>
      <c r="AP190" s="631">
        <f t="shared" si="370"/>
        <v>78</v>
      </c>
      <c r="AQ190" s="666">
        <f t="shared" si="370"/>
        <v>2</v>
      </c>
      <c r="AR190" s="666">
        <f t="shared" si="370"/>
        <v>2</v>
      </c>
      <c r="AS190" s="706">
        <f t="shared" si="371"/>
        <v>73</v>
      </c>
      <c r="AT190" s="707">
        <f t="shared" si="372"/>
        <v>5</v>
      </c>
      <c r="AU190" s="631">
        <f t="shared" si="373"/>
        <v>78</v>
      </c>
      <c r="AV190" s="666">
        <f t="shared" si="373"/>
        <v>0</v>
      </c>
      <c r="AW190" s="666">
        <f t="shared" si="373"/>
        <v>0</v>
      </c>
      <c r="AX190" s="706">
        <f t="shared" si="374"/>
        <v>73</v>
      </c>
      <c r="AY190" s="707">
        <f t="shared" si="375"/>
        <v>5</v>
      </c>
      <c r="AZ190" s="631">
        <f t="shared" si="376"/>
        <v>78</v>
      </c>
      <c r="BA190" s="785">
        <f t="shared" si="376"/>
        <v>0</v>
      </c>
      <c r="BB190" s="666">
        <f t="shared" si="376"/>
        <v>0</v>
      </c>
      <c r="BC190" s="706">
        <f t="shared" si="377"/>
        <v>73</v>
      </c>
      <c r="BD190" s="707">
        <f t="shared" si="378"/>
        <v>5</v>
      </c>
      <c r="BE190" s="631">
        <f t="shared" si="379"/>
        <v>78</v>
      </c>
      <c r="BF190" s="666">
        <f t="shared" si="379"/>
        <v>0</v>
      </c>
      <c r="BG190" s="666">
        <f t="shared" si="379"/>
        <v>0</v>
      </c>
      <c r="BH190" s="706">
        <f t="shared" si="380"/>
        <v>73</v>
      </c>
      <c r="BI190" s="707">
        <f t="shared" si="381"/>
        <v>5</v>
      </c>
      <c r="BJ190" s="631">
        <f t="shared" si="382"/>
        <v>78</v>
      </c>
      <c r="BK190" s="666">
        <f t="shared" si="382"/>
        <v>0</v>
      </c>
      <c r="BL190" s="666">
        <f t="shared" si="382"/>
        <v>0</v>
      </c>
      <c r="BM190" s="706">
        <f t="shared" si="383"/>
        <v>73</v>
      </c>
      <c r="BN190" s="707">
        <f t="shared" si="384"/>
        <v>5</v>
      </c>
      <c r="BO190" s="631">
        <f t="shared" si="385"/>
        <v>78</v>
      </c>
      <c r="BP190" s="706">
        <f t="shared" si="386"/>
        <v>73</v>
      </c>
      <c r="BQ190" s="706">
        <f t="shared" si="386"/>
        <v>5</v>
      </c>
      <c r="BR190" s="847">
        <f t="shared" si="387"/>
        <v>0</v>
      </c>
      <c r="BS190" s="598"/>
      <c r="BT190" s="616">
        <f t="shared" si="388"/>
        <v>78</v>
      </c>
      <c r="BU190" s="624"/>
      <c r="BV190" s="598"/>
      <c r="BW190" s="598"/>
    </row>
    <row r="191" spans="1:75" ht="19.5" customHeight="1" x14ac:dyDescent="0.25">
      <c r="A191" s="41990" t="s">
        <v>50</v>
      </c>
      <c r="B191" s="41991"/>
      <c r="C191" s="41992"/>
      <c r="D191" s="640">
        <f t="shared" ref="D191:AI191" si="389">SUM(D185:D190)</f>
        <v>619</v>
      </c>
      <c r="E191" s="640">
        <f t="shared" si="389"/>
        <v>604</v>
      </c>
      <c r="F191" s="640">
        <f t="shared" si="389"/>
        <v>15</v>
      </c>
      <c r="G191" s="640">
        <f t="shared" si="389"/>
        <v>619</v>
      </c>
      <c r="H191" s="640">
        <f t="shared" si="389"/>
        <v>15</v>
      </c>
      <c r="I191" s="640">
        <f t="shared" si="389"/>
        <v>13</v>
      </c>
      <c r="J191" s="640">
        <f t="shared" si="389"/>
        <v>606</v>
      </c>
      <c r="K191" s="640">
        <f t="shared" si="389"/>
        <v>13</v>
      </c>
      <c r="L191" s="640">
        <f t="shared" si="389"/>
        <v>619</v>
      </c>
      <c r="M191" s="640">
        <f t="shared" si="389"/>
        <v>10</v>
      </c>
      <c r="N191" s="640">
        <f t="shared" si="389"/>
        <v>11</v>
      </c>
      <c r="O191" s="640">
        <f t="shared" si="389"/>
        <v>605</v>
      </c>
      <c r="P191" s="640">
        <f t="shared" si="389"/>
        <v>14</v>
      </c>
      <c r="Q191" s="640">
        <f t="shared" si="389"/>
        <v>619</v>
      </c>
      <c r="R191" s="640">
        <f t="shared" si="389"/>
        <v>21</v>
      </c>
      <c r="S191" s="640">
        <f t="shared" si="389"/>
        <v>19</v>
      </c>
      <c r="T191" s="640">
        <f t="shared" si="389"/>
        <v>607</v>
      </c>
      <c r="U191" s="640">
        <f t="shared" si="389"/>
        <v>12</v>
      </c>
      <c r="V191" s="640">
        <f t="shared" si="389"/>
        <v>619</v>
      </c>
      <c r="W191" s="640">
        <f t="shared" si="389"/>
        <v>11</v>
      </c>
      <c r="X191" s="640">
        <f t="shared" si="389"/>
        <v>9</v>
      </c>
      <c r="Y191" s="640">
        <f t="shared" si="389"/>
        <v>609</v>
      </c>
      <c r="Z191" s="640">
        <f t="shared" si="389"/>
        <v>10</v>
      </c>
      <c r="AA191" s="640">
        <f t="shared" si="389"/>
        <v>619</v>
      </c>
      <c r="AB191" s="640">
        <f t="shared" si="389"/>
        <v>36</v>
      </c>
      <c r="AC191" s="640">
        <f t="shared" si="389"/>
        <v>39</v>
      </c>
      <c r="AD191" s="640">
        <f t="shared" si="389"/>
        <v>606</v>
      </c>
      <c r="AE191" s="640">
        <f t="shared" si="389"/>
        <v>13</v>
      </c>
      <c r="AF191" s="640">
        <f t="shared" si="389"/>
        <v>619</v>
      </c>
      <c r="AG191" s="640">
        <f t="shared" si="389"/>
        <v>11</v>
      </c>
      <c r="AH191" s="640">
        <f t="shared" si="389"/>
        <v>11</v>
      </c>
      <c r="AI191" s="640">
        <f t="shared" si="389"/>
        <v>606</v>
      </c>
      <c r="AJ191" s="640">
        <f t="shared" ref="AJ191:BO191" si="390">SUM(AJ185:AJ190)</f>
        <v>13</v>
      </c>
      <c r="AK191" s="640">
        <f t="shared" si="390"/>
        <v>619</v>
      </c>
      <c r="AL191" s="640">
        <f t="shared" si="390"/>
        <v>13</v>
      </c>
      <c r="AM191" s="640">
        <f t="shared" si="390"/>
        <v>11</v>
      </c>
      <c r="AN191" s="640">
        <f t="shared" si="390"/>
        <v>608</v>
      </c>
      <c r="AO191" s="640">
        <f t="shared" si="390"/>
        <v>11</v>
      </c>
      <c r="AP191" s="640">
        <f t="shared" si="390"/>
        <v>619</v>
      </c>
      <c r="AQ191" s="640">
        <f t="shared" si="390"/>
        <v>17</v>
      </c>
      <c r="AR191" s="640">
        <f t="shared" si="390"/>
        <v>18</v>
      </c>
      <c r="AS191" s="640">
        <f t="shared" si="390"/>
        <v>607</v>
      </c>
      <c r="AT191" s="640">
        <f t="shared" si="390"/>
        <v>12</v>
      </c>
      <c r="AU191" s="640">
        <f t="shared" si="390"/>
        <v>619</v>
      </c>
      <c r="AV191" s="640">
        <f t="shared" si="390"/>
        <v>0</v>
      </c>
      <c r="AW191" s="640">
        <f t="shared" si="390"/>
        <v>0</v>
      </c>
      <c r="AX191" s="640">
        <f t="shared" si="390"/>
        <v>607</v>
      </c>
      <c r="AY191" s="640">
        <f t="shared" si="390"/>
        <v>12</v>
      </c>
      <c r="AZ191" s="640">
        <f t="shared" si="390"/>
        <v>619</v>
      </c>
      <c r="BA191" s="640">
        <f t="shared" si="390"/>
        <v>0</v>
      </c>
      <c r="BB191" s="640">
        <f t="shared" si="390"/>
        <v>0</v>
      </c>
      <c r="BC191" s="640">
        <f t="shared" si="390"/>
        <v>607</v>
      </c>
      <c r="BD191" s="640">
        <f t="shared" si="390"/>
        <v>12</v>
      </c>
      <c r="BE191" s="640">
        <f t="shared" si="390"/>
        <v>619</v>
      </c>
      <c r="BF191" s="640">
        <f t="shared" si="390"/>
        <v>0</v>
      </c>
      <c r="BG191" s="640">
        <f t="shared" si="390"/>
        <v>0</v>
      </c>
      <c r="BH191" s="640">
        <f t="shared" si="390"/>
        <v>607</v>
      </c>
      <c r="BI191" s="640">
        <f t="shared" si="390"/>
        <v>12</v>
      </c>
      <c r="BJ191" s="640">
        <f t="shared" si="390"/>
        <v>619</v>
      </c>
      <c r="BK191" s="640">
        <f t="shared" si="390"/>
        <v>0</v>
      </c>
      <c r="BL191" s="640">
        <f t="shared" si="390"/>
        <v>0</v>
      </c>
      <c r="BM191" s="640">
        <f t="shared" si="390"/>
        <v>607</v>
      </c>
      <c r="BN191" s="640">
        <f t="shared" si="390"/>
        <v>12</v>
      </c>
      <c r="BO191" s="640">
        <f t="shared" si="390"/>
        <v>619</v>
      </c>
      <c r="BP191" s="640">
        <f t="shared" ref="BP191:CU191" si="391">SUM(BP185:BP190)</f>
        <v>607</v>
      </c>
      <c r="BQ191" s="640">
        <f t="shared" si="391"/>
        <v>12</v>
      </c>
      <c r="BR191" s="844">
        <f t="shared" si="391"/>
        <v>0</v>
      </c>
      <c r="BS191" s="598"/>
      <c r="BT191" s="616">
        <f>SUM(BT185:BT190)</f>
        <v>619</v>
      </c>
      <c r="BU191" s="624"/>
      <c r="BV191" s="598"/>
      <c r="BW191" s="598"/>
    </row>
    <row r="192" spans="1:75" ht="19.5" customHeight="1" x14ac:dyDescent="0.25">
      <c r="A192" s="41990" t="s">
        <v>256</v>
      </c>
      <c r="B192" s="41991"/>
      <c r="C192" s="41992"/>
      <c r="D192" s="640">
        <f t="shared" ref="D192:AI192" si="392">D184+D191</f>
        <v>744</v>
      </c>
      <c r="E192" s="640">
        <f t="shared" si="392"/>
        <v>728</v>
      </c>
      <c r="F192" s="640">
        <f t="shared" si="392"/>
        <v>16</v>
      </c>
      <c r="G192" s="640">
        <f t="shared" si="392"/>
        <v>744</v>
      </c>
      <c r="H192" s="640">
        <f t="shared" si="392"/>
        <v>19</v>
      </c>
      <c r="I192" s="640">
        <f t="shared" si="392"/>
        <v>17</v>
      </c>
      <c r="J192" s="640">
        <f t="shared" si="392"/>
        <v>730</v>
      </c>
      <c r="K192" s="640">
        <f t="shared" si="392"/>
        <v>14</v>
      </c>
      <c r="L192" s="640">
        <f t="shared" si="392"/>
        <v>744</v>
      </c>
      <c r="M192" s="640">
        <f t="shared" si="392"/>
        <v>10</v>
      </c>
      <c r="N192" s="640">
        <f t="shared" si="392"/>
        <v>11</v>
      </c>
      <c r="O192" s="640">
        <f t="shared" si="392"/>
        <v>729</v>
      </c>
      <c r="P192" s="640">
        <f t="shared" si="392"/>
        <v>15</v>
      </c>
      <c r="Q192" s="640">
        <f t="shared" si="392"/>
        <v>744</v>
      </c>
      <c r="R192" s="640">
        <f t="shared" si="392"/>
        <v>23</v>
      </c>
      <c r="S192" s="640">
        <f t="shared" si="392"/>
        <v>20</v>
      </c>
      <c r="T192" s="640">
        <f t="shared" si="392"/>
        <v>732</v>
      </c>
      <c r="U192" s="640">
        <f t="shared" si="392"/>
        <v>12</v>
      </c>
      <c r="V192" s="640">
        <f t="shared" si="392"/>
        <v>744</v>
      </c>
      <c r="W192" s="640">
        <f t="shared" si="392"/>
        <v>12</v>
      </c>
      <c r="X192" s="640">
        <f t="shared" si="392"/>
        <v>10</v>
      </c>
      <c r="Y192" s="640">
        <f t="shared" si="392"/>
        <v>734</v>
      </c>
      <c r="Z192" s="640">
        <f t="shared" si="392"/>
        <v>10</v>
      </c>
      <c r="AA192" s="640">
        <f t="shared" si="392"/>
        <v>744</v>
      </c>
      <c r="AB192" s="640">
        <f t="shared" si="392"/>
        <v>49</v>
      </c>
      <c r="AC192" s="640">
        <f t="shared" si="392"/>
        <v>54</v>
      </c>
      <c r="AD192" s="640">
        <f t="shared" si="392"/>
        <v>729</v>
      </c>
      <c r="AE192" s="640">
        <f t="shared" si="392"/>
        <v>15</v>
      </c>
      <c r="AF192" s="640">
        <f t="shared" si="392"/>
        <v>744</v>
      </c>
      <c r="AG192" s="640">
        <f t="shared" si="392"/>
        <v>12</v>
      </c>
      <c r="AH192" s="640">
        <f t="shared" si="392"/>
        <v>12</v>
      </c>
      <c r="AI192" s="640">
        <f t="shared" si="392"/>
        <v>729</v>
      </c>
      <c r="AJ192" s="640">
        <f t="shared" ref="AJ192:BO192" si="393">AJ184+AJ191</f>
        <v>15</v>
      </c>
      <c r="AK192" s="640">
        <f t="shared" si="393"/>
        <v>744</v>
      </c>
      <c r="AL192" s="640">
        <f t="shared" si="393"/>
        <v>15</v>
      </c>
      <c r="AM192" s="640">
        <f t="shared" si="393"/>
        <v>15</v>
      </c>
      <c r="AN192" s="640">
        <f t="shared" si="393"/>
        <v>729</v>
      </c>
      <c r="AO192" s="640">
        <f t="shared" si="393"/>
        <v>15</v>
      </c>
      <c r="AP192" s="640">
        <f t="shared" si="393"/>
        <v>744</v>
      </c>
      <c r="AQ192" s="640">
        <f t="shared" si="393"/>
        <v>18</v>
      </c>
      <c r="AR192" s="640">
        <f t="shared" si="393"/>
        <v>18</v>
      </c>
      <c r="AS192" s="640">
        <f t="shared" si="393"/>
        <v>729</v>
      </c>
      <c r="AT192" s="640">
        <f t="shared" si="393"/>
        <v>15</v>
      </c>
      <c r="AU192" s="640">
        <f t="shared" si="393"/>
        <v>744</v>
      </c>
      <c r="AV192" s="640">
        <f t="shared" si="393"/>
        <v>0</v>
      </c>
      <c r="AW192" s="640">
        <f t="shared" si="393"/>
        <v>0</v>
      </c>
      <c r="AX192" s="640">
        <f t="shared" si="393"/>
        <v>729</v>
      </c>
      <c r="AY192" s="640">
        <f t="shared" si="393"/>
        <v>15</v>
      </c>
      <c r="AZ192" s="640">
        <f t="shared" si="393"/>
        <v>744</v>
      </c>
      <c r="BA192" s="640">
        <f t="shared" si="393"/>
        <v>0</v>
      </c>
      <c r="BB192" s="640">
        <f t="shared" si="393"/>
        <v>0</v>
      </c>
      <c r="BC192" s="640">
        <f t="shared" si="393"/>
        <v>729</v>
      </c>
      <c r="BD192" s="640">
        <f t="shared" si="393"/>
        <v>15</v>
      </c>
      <c r="BE192" s="640">
        <f t="shared" si="393"/>
        <v>744</v>
      </c>
      <c r="BF192" s="640">
        <f t="shared" si="393"/>
        <v>0</v>
      </c>
      <c r="BG192" s="640">
        <f t="shared" si="393"/>
        <v>0</v>
      </c>
      <c r="BH192" s="640">
        <f t="shared" si="393"/>
        <v>729</v>
      </c>
      <c r="BI192" s="640">
        <f t="shared" si="393"/>
        <v>15</v>
      </c>
      <c r="BJ192" s="640">
        <f t="shared" si="393"/>
        <v>744</v>
      </c>
      <c r="BK192" s="640">
        <f t="shared" si="393"/>
        <v>0</v>
      </c>
      <c r="BL192" s="640">
        <f t="shared" si="393"/>
        <v>0</v>
      </c>
      <c r="BM192" s="640">
        <f t="shared" si="393"/>
        <v>729</v>
      </c>
      <c r="BN192" s="640">
        <f t="shared" si="393"/>
        <v>15</v>
      </c>
      <c r="BO192" s="640">
        <f t="shared" si="393"/>
        <v>744</v>
      </c>
      <c r="BP192" s="640">
        <f t="shared" ref="BP192:CU192" si="394">BP184+BP191</f>
        <v>729</v>
      </c>
      <c r="BQ192" s="640">
        <f t="shared" si="394"/>
        <v>15</v>
      </c>
      <c r="BR192" s="844">
        <f t="shared" si="394"/>
        <v>0</v>
      </c>
      <c r="BS192" s="598"/>
      <c r="BT192" s="616">
        <f>BT184+BT191</f>
        <v>619</v>
      </c>
      <c r="BU192" s="624"/>
      <c r="BV192" s="598"/>
      <c r="BW192" s="598"/>
    </row>
    <row r="193" spans="1:75" ht="39.75" customHeight="1" x14ac:dyDescent="0.25">
      <c r="A193" s="42035" t="s">
        <v>264</v>
      </c>
      <c r="B193" s="42036"/>
      <c r="C193" s="42036"/>
      <c r="D193" s="42036"/>
      <c r="E193" s="42036"/>
      <c r="F193" s="42036"/>
      <c r="G193" s="42036"/>
      <c r="H193" s="42036"/>
      <c r="I193" s="42036"/>
      <c r="J193" s="42036"/>
      <c r="K193" s="42036"/>
      <c r="L193" s="42036"/>
      <c r="M193" s="42036"/>
      <c r="N193" s="42036"/>
      <c r="O193" s="42036"/>
      <c r="P193" s="42036"/>
      <c r="Q193" s="42036"/>
      <c r="R193" s="42036"/>
      <c r="S193" s="42036"/>
      <c r="T193" s="42036"/>
      <c r="U193" s="42036"/>
      <c r="V193" s="42036"/>
      <c r="W193" s="42036"/>
      <c r="X193" s="42036"/>
      <c r="Y193" s="42036"/>
      <c r="Z193" s="42036"/>
      <c r="AA193" s="42036"/>
      <c r="AB193" s="42036"/>
      <c r="AC193" s="42036"/>
      <c r="AD193" s="42036"/>
      <c r="AE193" s="42036"/>
      <c r="AF193" s="42036"/>
      <c r="AG193" s="42036"/>
      <c r="AH193" s="42036"/>
      <c r="AI193" s="42036"/>
      <c r="AJ193" s="42036"/>
      <c r="AK193" s="42036"/>
      <c r="AL193" s="42036"/>
      <c r="AM193" s="42036"/>
      <c r="AN193" s="42036"/>
      <c r="AO193" s="42036"/>
      <c r="AP193" s="42036"/>
      <c r="AQ193" s="42036"/>
      <c r="AR193" s="42036"/>
      <c r="AS193" s="42036"/>
      <c r="AT193" s="42036"/>
      <c r="AU193" s="42036"/>
      <c r="AV193" s="42036"/>
      <c r="AW193" s="42036"/>
      <c r="AX193" s="42036"/>
      <c r="AY193" s="42036"/>
      <c r="AZ193" s="42036"/>
      <c r="BA193" s="42036"/>
      <c r="BB193" s="42036"/>
      <c r="BC193" s="42036"/>
      <c r="BD193" s="42036"/>
      <c r="BE193" s="42036"/>
      <c r="BF193" s="42036"/>
      <c r="BG193" s="42036"/>
      <c r="BH193" s="42036"/>
      <c r="BI193" s="42036"/>
      <c r="BJ193" s="42036"/>
      <c r="BK193" s="42036"/>
      <c r="BL193" s="42036"/>
      <c r="BM193" s="42036"/>
      <c r="BN193" s="42036"/>
      <c r="BO193" s="42036"/>
      <c r="BP193" s="42036"/>
      <c r="BQ193" s="42036"/>
      <c r="BR193" s="42037"/>
      <c r="BS193" s="613"/>
      <c r="BT193" s="600"/>
      <c r="BU193" s="624"/>
      <c r="BV193" s="613"/>
      <c r="BW193" s="613"/>
    </row>
    <row r="194" spans="1:75" ht="39.75" customHeight="1" x14ac:dyDescent="0.25">
      <c r="A194" s="42023" t="s">
        <v>265</v>
      </c>
      <c r="B194" s="42024"/>
      <c r="C194" s="41928"/>
      <c r="D194" s="42020" t="s">
        <v>218</v>
      </c>
      <c r="E194" s="42021"/>
      <c r="F194" s="42022"/>
      <c r="G194" s="42014" t="s">
        <v>219</v>
      </c>
      <c r="H194" s="42015"/>
      <c r="I194" s="42015"/>
      <c r="J194" s="42015"/>
      <c r="K194" s="42016"/>
      <c r="L194" s="42014" t="s">
        <v>220</v>
      </c>
      <c r="M194" s="42015"/>
      <c r="N194" s="42015"/>
      <c r="O194" s="42015"/>
      <c r="P194" s="42016"/>
      <c r="Q194" s="42014" t="s">
        <v>221</v>
      </c>
      <c r="R194" s="42015"/>
      <c r="S194" s="42015"/>
      <c r="T194" s="42015"/>
      <c r="U194" s="42016"/>
      <c r="V194" s="42014" t="s">
        <v>222</v>
      </c>
      <c r="W194" s="42015"/>
      <c r="X194" s="42015"/>
      <c r="Y194" s="42015"/>
      <c r="Z194" s="42016"/>
      <c r="AA194" s="42014" t="s">
        <v>223</v>
      </c>
      <c r="AB194" s="42015"/>
      <c r="AC194" s="42015"/>
      <c r="AD194" s="42015"/>
      <c r="AE194" s="42016"/>
      <c r="AF194" s="42014" t="s">
        <v>224</v>
      </c>
      <c r="AG194" s="42015"/>
      <c r="AH194" s="42015"/>
      <c r="AI194" s="42015"/>
      <c r="AJ194" s="42016"/>
      <c r="AK194" s="42014" t="s">
        <v>225</v>
      </c>
      <c r="AL194" s="42015"/>
      <c r="AM194" s="42015"/>
      <c r="AN194" s="42015"/>
      <c r="AO194" s="42016"/>
      <c r="AP194" s="42014" t="s">
        <v>226</v>
      </c>
      <c r="AQ194" s="42015"/>
      <c r="AR194" s="42015"/>
      <c r="AS194" s="42015"/>
      <c r="AT194" s="42016"/>
      <c r="AU194" s="42014" t="s">
        <v>227</v>
      </c>
      <c r="AV194" s="42015"/>
      <c r="AW194" s="42015"/>
      <c r="AX194" s="42015"/>
      <c r="AY194" s="42016"/>
      <c r="AZ194" s="42014" t="s">
        <v>228</v>
      </c>
      <c r="BA194" s="42015"/>
      <c r="BB194" s="42015"/>
      <c r="BC194" s="42015"/>
      <c r="BD194" s="42016"/>
      <c r="BE194" s="42014" t="s">
        <v>229</v>
      </c>
      <c r="BF194" s="42015"/>
      <c r="BG194" s="42015"/>
      <c r="BH194" s="42015"/>
      <c r="BI194" s="42016"/>
      <c r="BJ194" s="42014" t="s">
        <v>230</v>
      </c>
      <c r="BK194" s="42015"/>
      <c r="BL194" s="42015"/>
      <c r="BM194" s="42015"/>
      <c r="BN194" s="42016"/>
      <c r="BO194" s="42020" t="s">
        <v>231</v>
      </c>
      <c r="BP194" s="42021"/>
      <c r="BQ194" s="42022"/>
      <c r="BR194" s="41988" t="s">
        <v>266</v>
      </c>
      <c r="BS194" s="598"/>
      <c r="BT194" s="721" t="s">
        <v>233</v>
      </c>
      <c r="BU194" s="624"/>
      <c r="BV194" s="598"/>
      <c r="BW194" s="598"/>
    </row>
    <row r="195" spans="1:75" ht="39.75" customHeight="1" x14ac:dyDescent="0.25">
      <c r="A195" s="42025"/>
      <c r="B195" s="41946"/>
      <c r="C195" s="41929"/>
      <c r="D195" s="801" t="s">
        <v>234</v>
      </c>
      <c r="E195" s="801" t="s">
        <v>235</v>
      </c>
      <c r="F195" s="801" t="s">
        <v>236</v>
      </c>
      <c r="G195" s="802" t="s">
        <v>237</v>
      </c>
      <c r="H195" s="803" t="s">
        <v>56</v>
      </c>
      <c r="I195" s="803" t="s">
        <v>57</v>
      </c>
      <c r="J195" s="803" t="s">
        <v>267</v>
      </c>
      <c r="K195" s="803" t="s">
        <v>236</v>
      </c>
      <c r="L195" s="802" t="s">
        <v>237</v>
      </c>
      <c r="M195" s="803" t="s">
        <v>56</v>
      </c>
      <c r="N195" s="803" t="s">
        <v>57</v>
      </c>
      <c r="O195" s="803" t="s">
        <v>267</v>
      </c>
      <c r="P195" s="803" t="s">
        <v>236</v>
      </c>
      <c r="Q195" s="802" t="s">
        <v>237</v>
      </c>
      <c r="R195" s="803" t="s">
        <v>56</v>
      </c>
      <c r="S195" s="803" t="s">
        <v>57</v>
      </c>
      <c r="T195" s="803" t="s">
        <v>267</v>
      </c>
      <c r="U195" s="803" t="s">
        <v>236</v>
      </c>
      <c r="V195" s="802" t="s">
        <v>237</v>
      </c>
      <c r="W195" s="803" t="s">
        <v>56</v>
      </c>
      <c r="X195" s="803" t="s">
        <v>57</v>
      </c>
      <c r="Y195" s="803" t="s">
        <v>267</v>
      </c>
      <c r="Z195" s="803" t="s">
        <v>236</v>
      </c>
      <c r="AA195" s="802" t="s">
        <v>237</v>
      </c>
      <c r="AB195" s="803" t="s">
        <v>56</v>
      </c>
      <c r="AC195" s="803" t="s">
        <v>57</v>
      </c>
      <c r="AD195" s="803" t="s">
        <v>267</v>
      </c>
      <c r="AE195" s="803" t="s">
        <v>236</v>
      </c>
      <c r="AF195" s="802" t="s">
        <v>237</v>
      </c>
      <c r="AG195" s="803" t="s">
        <v>56</v>
      </c>
      <c r="AH195" s="803" t="s">
        <v>57</v>
      </c>
      <c r="AI195" s="803" t="s">
        <v>267</v>
      </c>
      <c r="AJ195" s="803" t="s">
        <v>236</v>
      </c>
      <c r="AK195" s="802" t="s">
        <v>237</v>
      </c>
      <c r="AL195" s="803" t="s">
        <v>56</v>
      </c>
      <c r="AM195" s="803" t="s">
        <v>57</v>
      </c>
      <c r="AN195" s="803" t="s">
        <v>267</v>
      </c>
      <c r="AO195" s="803" t="s">
        <v>236</v>
      </c>
      <c r="AP195" s="802" t="s">
        <v>237</v>
      </c>
      <c r="AQ195" s="803" t="s">
        <v>56</v>
      </c>
      <c r="AR195" s="803" t="s">
        <v>57</v>
      </c>
      <c r="AS195" s="803" t="s">
        <v>267</v>
      </c>
      <c r="AT195" s="803" t="s">
        <v>236</v>
      </c>
      <c r="AU195" s="802" t="s">
        <v>237</v>
      </c>
      <c r="AV195" s="803" t="s">
        <v>56</v>
      </c>
      <c r="AW195" s="803" t="s">
        <v>57</v>
      </c>
      <c r="AX195" s="803" t="s">
        <v>267</v>
      </c>
      <c r="AY195" s="803" t="s">
        <v>236</v>
      </c>
      <c r="AZ195" s="802" t="s">
        <v>237</v>
      </c>
      <c r="BA195" s="803" t="s">
        <v>56</v>
      </c>
      <c r="BB195" s="803" t="s">
        <v>57</v>
      </c>
      <c r="BC195" s="803" t="s">
        <v>267</v>
      </c>
      <c r="BD195" s="803" t="s">
        <v>236</v>
      </c>
      <c r="BE195" s="802" t="s">
        <v>237</v>
      </c>
      <c r="BF195" s="803" t="s">
        <v>56</v>
      </c>
      <c r="BG195" s="803" t="s">
        <v>57</v>
      </c>
      <c r="BH195" s="803" t="s">
        <v>267</v>
      </c>
      <c r="BI195" s="803" t="s">
        <v>236</v>
      </c>
      <c r="BJ195" s="802" t="s">
        <v>237</v>
      </c>
      <c r="BK195" s="803" t="s">
        <v>56</v>
      </c>
      <c r="BL195" s="803" t="s">
        <v>57</v>
      </c>
      <c r="BM195" s="803" t="s">
        <v>267</v>
      </c>
      <c r="BN195" s="803" t="s">
        <v>236</v>
      </c>
      <c r="BO195" s="802" t="s">
        <v>268</v>
      </c>
      <c r="BP195" s="802" t="s">
        <v>267</v>
      </c>
      <c r="BQ195" s="802" t="s">
        <v>236</v>
      </c>
      <c r="BR195" s="41989"/>
      <c r="BS195" s="598"/>
      <c r="BT195" s="41986" t="s">
        <v>238</v>
      </c>
      <c r="BU195" s="624"/>
      <c r="BV195" s="598"/>
      <c r="BW195" s="598"/>
    </row>
    <row r="196" spans="1:75" ht="24.75" customHeight="1" x14ac:dyDescent="0.25">
      <c r="A196" s="41990" t="s">
        <v>269</v>
      </c>
      <c r="B196" s="41991"/>
      <c r="C196" s="41992"/>
      <c r="D196" s="804"/>
      <c r="E196" s="804"/>
      <c r="F196" s="848"/>
      <c r="G196" s="848"/>
      <c r="H196" s="849"/>
      <c r="I196" s="849"/>
      <c r="J196" s="849"/>
      <c r="K196" s="849"/>
      <c r="L196" s="848"/>
      <c r="M196" s="849"/>
      <c r="N196" s="849"/>
      <c r="O196" s="849"/>
      <c r="P196" s="849"/>
      <c r="Q196" s="848"/>
      <c r="R196" s="849"/>
      <c r="S196" s="849"/>
      <c r="T196" s="849"/>
      <c r="U196" s="849"/>
      <c r="V196" s="848"/>
      <c r="W196" s="849"/>
      <c r="X196" s="849"/>
      <c r="Y196" s="849"/>
      <c r="Z196" s="849"/>
      <c r="AA196" s="848"/>
      <c r="AB196" s="849"/>
      <c r="AC196" s="849"/>
      <c r="AD196" s="849"/>
      <c r="AE196" s="849"/>
      <c r="AF196" s="848"/>
      <c r="AG196" s="849"/>
      <c r="AH196" s="849"/>
      <c r="AI196" s="849"/>
      <c r="AJ196" s="849"/>
      <c r="AK196" s="848"/>
      <c r="AL196" s="849"/>
      <c r="AM196" s="849"/>
      <c r="AN196" s="849"/>
      <c r="AO196" s="849"/>
      <c r="AP196" s="848"/>
      <c r="AQ196" s="849"/>
      <c r="AR196" s="849"/>
      <c r="AS196" s="849"/>
      <c r="AT196" s="849"/>
      <c r="AU196" s="848"/>
      <c r="AV196" s="849"/>
      <c r="AW196" s="849"/>
      <c r="AX196" s="849"/>
      <c r="AY196" s="849"/>
      <c r="AZ196" s="848"/>
      <c r="BA196" s="849"/>
      <c r="BB196" s="849"/>
      <c r="BC196" s="849"/>
      <c r="BD196" s="849"/>
      <c r="BE196" s="848"/>
      <c r="BF196" s="849"/>
      <c r="BG196" s="849"/>
      <c r="BH196" s="849"/>
      <c r="BI196" s="849"/>
      <c r="BJ196" s="848"/>
      <c r="BK196" s="849"/>
      <c r="BL196" s="849"/>
      <c r="BM196" s="849"/>
      <c r="BN196" s="849"/>
      <c r="BO196" s="850"/>
      <c r="BP196" s="850"/>
      <c r="BQ196" s="850"/>
      <c r="BR196" s="851"/>
      <c r="BS196" s="604"/>
      <c r="BT196" s="41987"/>
      <c r="BU196" s="624"/>
      <c r="BV196" s="598"/>
      <c r="BW196" s="598"/>
    </row>
    <row r="197" spans="1:75" ht="19.5" customHeight="1" x14ac:dyDescent="0.25">
      <c r="A197" s="41999" t="s">
        <v>270</v>
      </c>
      <c r="B197" s="42000"/>
      <c r="C197" s="42001"/>
      <c r="D197" s="852">
        <f t="shared" ref="D197:E199" si="395">D138</f>
        <v>0</v>
      </c>
      <c r="E197" s="853">
        <f t="shared" si="395"/>
        <v>0</v>
      </c>
      <c r="F197" s="854">
        <f>D197-E197</f>
        <v>0</v>
      </c>
      <c r="G197" s="855">
        <f t="shared" ref="G197:I199" si="396">G138</f>
        <v>0</v>
      </c>
      <c r="H197" s="856">
        <f t="shared" si="396"/>
        <v>0</v>
      </c>
      <c r="I197" s="856">
        <f t="shared" si="396"/>
        <v>0</v>
      </c>
      <c r="J197" s="857">
        <f>E197+H197-I197</f>
        <v>0</v>
      </c>
      <c r="K197" s="858">
        <f>G197-J197</f>
        <v>0</v>
      </c>
      <c r="L197" s="855">
        <f t="shared" ref="L197:N199" si="397">L138</f>
        <v>0</v>
      </c>
      <c r="M197" s="856">
        <f t="shared" si="397"/>
        <v>0</v>
      </c>
      <c r="N197" s="856">
        <f t="shared" si="397"/>
        <v>0</v>
      </c>
      <c r="O197" s="857">
        <f>J197+M197-N197</f>
        <v>0</v>
      </c>
      <c r="P197" s="858">
        <f>L197-O197</f>
        <v>0</v>
      </c>
      <c r="Q197" s="855">
        <f t="shared" ref="Q197:S199" si="398">Q138</f>
        <v>0</v>
      </c>
      <c r="R197" s="856">
        <f t="shared" si="398"/>
        <v>0</v>
      </c>
      <c r="S197" s="856">
        <f t="shared" si="398"/>
        <v>0</v>
      </c>
      <c r="T197" s="857">
        <f>O197+R197-S197</f>
        <v>0</v>
      </c>
      <c r="U197" s="858">
        <f>Q197-T197</f>
        <v>0</v>
      </c>
      <c r="V197" s="855">
        <f t="shared" ref="V197:X199" si="399">V138</f>
        <v>0</v>
      </c>
      <c r="W197" s="856">
        <f t="shared" si="399"/>
        <v>0</v>
      </c>
      <c r="X197" s="856">
        <f t="shared" si="399"/>
        <v>0</v>
      </c>
      <c r="Y197" s="857">
        <f>T197+W197-X197</f>
        <v>0</v>
      </c>
      <c r="Z197" s="858">
        <f>V197-Y197</f>
        <v>0</v>
      </c>
      <c r="AA197" s="855">
        <f t="shared" ref="AA197:AC199" si="400">AA138</f>
        <v>0</v>
      </c>
      <c r="AB197" s="856">
        <f t="shared" si="400"/>
        <v>0</v>
      </c>
      <c r="AC197" s="856">
        <f t="shared" si="400"/>
        <v>0</v>
      </c>
      <c r="AD197" s="857">
        <f>Y197+AB197-AC197</f>
        <v>0</v>
      </c>
      <c r="AE197" s="858">
        <f>AA197-AD197</f>
        <v>0</v>
      </c>
      <c r="AF197" s="855">
        <f t="shared" ref="AF197:AH199" si="401">AF138</f>
        <v>0</v>
      </c>
      <c r="AG197" s="856">
        <f t="shared" si="401"/>
        <v>0</v>
      </c>
      <c r="AH197" s="856">
        <f t="shared" si="401"/>
        <v>0</v>
      </c>
      <c r="AI197" s="857">
        <f>AD197+AG197-AH197</f>
        <v>0</v>
      </c>
      <c r="AJ197" s="858">
        <f>AF197-AI197</f>
        <v>0</v>
      </c>
      <c r="AK197" s="855">
        <f t="shared" ref="AK197:AM199" si="402">AK138</f>
        <v>0</v>
      </c>
      <c r="AL197" s="856">
        <f t="shared" si="402"/>
        <v>0</v>
      </c>
      <c r="AM197" s="856">
        <f t="shared" si="402"/>
        <v>0</v>
      </c>
      <c r="AN197" s="857">
        <f>AI197+AL197-AM197</f>
        <v>0</v>
      </c>
      <c r="AO197" s="858">
        <f>AK197-AN197</f>
        <v>0</v>
      </c>
      <c r="AP197" s="855">
        <f t="shared" ref="AP197:AR199" si="403">AP138</f>
        <v>0</v>
      </c>
      <c r="AQ197" s="856">
        <f t="shared" si="403"/>
        <v>0</v>
      </c>
      <c r="AR197" s="856">
        <f t="shared" si="403"/>
        <v>0</v>
      </c>
      <c r="AS197" s="857">
        <f>AN197+AQ197-AR197</f>
        <v>0</v>
      </c>
      <c r="AT197" s="858">
        <f>AP197-AS197</f>
        <v>0</v>
      </c>
      <c r="AU197" s="855">
        <f t="shared" ref="AU197:AW199" si="404">AU138</f>
        <v>0</v>
      </c>
      <c r="AV197" s="856">
        <f t="shared" si="404"/>
        <v>0</v>
      </c>
      <c r="AW197" s="856">
        <f t="shared" si="404"/>
        <v>0</v>
      </c>
      <c r="AX197" s="857">
        <f>AS197+AV197-AW197</f>
        <v>0</v>
      </c>
      <c r="AY197" s="858">
        <f>AU197-AX197</f>
        <v>0</v>
      </c>
      <c r="AZ197" s="855">
        <f t="shared" ref="AZ197:BB199" si="405">AZ138</f>
        <v>0</v>
      </c>
      <c r="BA197" s="856">
        <f t="shared" si="405"/>
        <v>0</v>
      </c>
      <c r="BB197" s="856">
        <f t="shared" si="405"/>
        <v>0</v>
      </c>
      <c r="BC197" s="857">
        <f>AX197+BA197-BB197</f>
        <v>0</v>
      </c>
      <c r="BD197" s="858">
        <f>AZ197-BC197</f>
        <v>0</v>
      </c>
      <c r="BE197" s="855">
        <f t="shared" ref="BE197:BG199" si="406">BE138</f>
        <v>0</v>
      </c>
      <c r="BF197" s="856">
        <f t="shared" si="406"/>
        <v>0</v>
      </c>
      <c r="BG197" s="856">
        <f t="shared" si="406"/>
        <v>0</v>
      </c>
      <c r="BH197" s="857">
        <f>BC197+BF197-BG197</f>
        <v>0</v>
      </c>
      <c r="BI197" s="858">
        <f>BE197-BH197</f>
        <v>0</v>
      </c>
      <c r="BJ197" s="855">
        <f t="shared" ref="BJ197:BL199" si="407">BJ138</f>
        <v>0</v>
      </c>
      <c r="BK197" s="856">
        <f t="shared" si="407"/>
        <v>0</v>
      </c>
      <c r="BL197" s="856">
        <f t="shared" si="407"/>
        <v>0</v>
      </c>
      <c r="BM197" s="857">
        <f>BH197+BK197-BL197</f>
        <v>0</v>
      </c>
      <c r="BN197" s="858">
        <f>BJ197-BM197</f>
        <v>0</v>
      </c>
      <c r="BO197" s="859">
        <f>BJ197</f>
        <v>0</v>
      </c>
      <c r="BP197" s="860">
        <f>BM197</f>
        <v>0</v>
      </c>
      <c r="BQ197" s="861">
        <f>BO197-BP197</f>
        <v>0</v>
      </c>
      <c r="BR197" s="862">
        <f>BR138</f>
        <v>0</v>
      </c>
      <c r="BS197" s="598"/>
      <c r="BT197" s="616">
        <f>BP197+BQ197</f>
        <v>0</v>
      </c>
      <c r="BU197" s="624"/>
      <c r="BV197" s="598"/>
      <c r="BW197" s="598"/>
    </row>
    <row r="198" spans="1:75" ht="19.5" customHeight="1" x14ac:dyDescent="0.25">
      <c r="A198" s="41993" t="s">
        <v>271</v>
      </c>
      <c r="B198" s="41994"/>
      <c r="C198" s="41995"/>
      <c r="D198" s="855">
        <f t="shared" si="395"/>
        <v>0</v>
      </c>
      <c r="E198" s="863">
        <f t="shared" si="395"/>
        <v>0</v>
      </c>
      <c r="F198" s="854">
        <f>D198-E198</f>
        <v>0</v>
      </c>
      <c r="G198" s="855">
        <f t="shared" si="396"/>
        <v>0</v>
      </c>
      <c r="H198" s="856">
        <f t="shared" si="396"/>
        <v>0</v>
      </c>
      <c r="I198" s="856">
        <f t="shared" si="396"/>
        <v>0</v>
      </c>
      <c r="J198" s="857">
        <f>E198+H198-I198</f>
        <v>0</v>
      </c>
      <c r="K198" s="858">
        <f>G198-J198</f>
        <v>0</v>
      </c>
      <c r="L198" s="855">
        <f t="shared" si="397"/>
        <v>0</v>
      </c>
      <c r="M198" s="856">
        <f t="shared" si="397"/>
        <v>0</v>
      </c>
      <c r="N198" s="856">
        <f t="shared" si="397"/>
        <v>0</v>
      </c>
      <c r="O198" s="857">
        <f>J198+M198-N198</f>
        <v>0</v>
      </c>
      <c r="P198" s="858">
        <f>L198-O198</f>
        <v>0</v>
      </c>
      <c r="Q198" s="855">
        <f t="shared" si="398"/>
        <v>0</v>
      </c>
      <c r="R198" s="856">
        <f t="shared" si="398"/>
        <v>0</v>
      </c>
      <c r="S198" s="856">
        <f t="shared" si="398"/>
        <v>0</v>
      </c>
      <c r="T198" s="857">
        <f>O198+R198-S198</f>
        <v>0</v>
      </c>
      <c r="U198" s="858">
        <f>Q198-T198</f>
        <v>0</v>
      </c>
      <c r="V198" s="855">
        <f t="shared" si="399"/>
        <v>0</v>
      </c>
      <c r="W198" s="856">
        <f t="shared" si="399"/>
        <v>0</v>
      </c>
      <c r="X198" s="856">
        <f t="shared" si="399"/>
        <v>0</v>
      </c>
      <c r="Y198" s="857">
        <f>T198+W198-X198</f>
        <v>0</v>
      </c>
      <c r="Z198" s="858">
        <f>V198-Y198</f>
        <v>0</v>
      </c>
      <c r="AA198" s="855">
        <f t="shared" si="400"/>
        <v>0</v>
      </c>
      <c r="AB198" s="856">
        <f t="shared" si="400"/>
        <v>0</v>
      </c>
      <c r="AC198" s="856">
        <f t="shared" si="400"/>
        <v>0</v>
      </c>
      <c r="AD198" s="857">
        <f>Y198+AB198-AC198</f>
        <v>0</v>
      </c>
      <c r="AE198" s="858">
        <f>AA198-AD198</f>
        <v>0</v>
      </c>
      <c r="AF198" s="855">
        <f t="shared" si="401"/>
        <v>0</v>
      </c>
      <c r="AG198" s="856">
        <f t="shared" si="401"/>
        <v>0</v>
      </c>
      <c r="AH198" s="856">
        <f t="shared" si="401"/>
        <v>0</v>
      </c>
      <c r="AI198" s="857">
        <f>AD198+AG198-AH198</f>
        <v>0</v>
      </c>
      <c r="AJ198" s="858">
        <f>AF198-AI198</f>
        <v>0</v>
      </c>
      <c r="AK198" s="855">
        <f t="shared" si="402"/>
        <v>0</v>
      </c>
      <c r="AL198" s="856">
        <f t="shared" si="402"/>
        <v>0</v>
      </c>
      <c r="AM198" s="856">
        <f t="shared" si="402"/>
        <v>0</v>
      </c>
      <c r="AN198" s="857">
        <f>AI198+AL198-AM198</f>
        <v>0</v>
      </c>
      <c r="AO198" s="858">
        <f>AK198-AN198</f>
        <v>0</v>
      </c>
      <c r="AP198" s="855">
        <f t="shared" si="403"/>
        <v>0</v>
      </c>
      <c r="AQ198" s="856">
        <f t="shared" si="403"/>
        <v>0</v>
      </c>
      <c r="AR198" s="856">
        <f t="shared" si="403"/>
        <v>0</v>
      </c>
      <c r="AS198" s="857">
        <f>AN198+AQ198-AR198</f>
        <v>0</v>
      </c>
      <c r="AT198" s="858">
        <f>AP198-AS198</f>
        <v>0</v>
      </c>
      <c r="AU198" s="855">
        <f t="shared" si="404"/>
        <v>0</v>
      </c>
      <c r="AV198" s="856">
        <f t="shared" si="404"/>
        <v>0</v>
      </c>
      <c r="AW198" s="856">
        <f t="shared" si="404"/>
        <v>0</v>
      </c>
      <c r="AX198" s="857">
        <f>AS198+AV198-AW198</f>
        <v>0</v>
      </c>
      <c r="AY198" s="858">
        <f>AU198-AX198</f>
        <v>0</v>
      </c>
      <c r="AZ198" s="855">
        <f t="shared" si="405"/>
        <v>0</v>
      </c>
      <c r="BA198" s="856">
        <f t="shared" si="405"/>
        <v>0</v>
      </c>
      <c r="BB198" s="856">
        <f t="shared" si="405"/>
        <v>0</v>
      </c>
      <c r="BC198" s="857">
        <f>AX198+BA198-BB198</f>
        <v>0</v>
      </c>
      <c r="BD198" s="858">
        <f>AZ198-BC198</f>
        <v>0</v>
      </c>
      <c r="BE198" s="855">
        <f t="shared" si="406"/>
        <v>0</v>
      </c>
      <c r="BF198" s="856">
        <f t="shared" si="406"/>
        <v>0</v>
      </c>
      <c r="BG198" s="856">
        <f t="shared" si="406"/>
        <v>0</v>
      </c>
      <c r="BH198" s="857">
        <f>BC198+BF198-BG198</f>
        <v>0</v>
      </c>
      <c r="BI198" s="858">
        <f>BE198-BH198</f>
        <v>0</v>
      </c>
      <c r="BJ198" s="855">
        <f t="shared" si="407"/>
        <v>0</v>
      </c>
      <c r="BK198" s="856">
        <f t="shared" si="407"/>
        <v>0</v>
      </c>
      <c r="BL198" s="856">
        <f t="shared" si="407"/>
        <v>0</v>
      </c>
      <c r="BM198" s="857">
        <f>BH198+BK198-BL198</f>
        <v>0</v>
      </c>
      <c r="BN198" s="858">
        <f>BJ198-BM198</f>
        <v>0</v>
      </c>
      <c r="BO198" s="864">
        <f>BJ198</f>
        <v>0</v>
      </c>
      <c r="BP198" s="857">
        <f>BM198</f>
        <v>0</v>
      </c>
      <c r="BQ198" s="865">
        <f>BO198-BP198</f>
        <v>0</v>
      </c>
      <c r="BR198" s="866">
        <f>BR139</f>
        <v>0</v>
      </c>
      <c r="BS198" s="598"/>
      <c r="BT198" s="616">
        <f>BP198+BQ198</f>
        <v>0</v>
      </c>
      <c r="BU198" s="624"/>
      <c r="BV198" s="598"/>
      <c r="BW198" s="598"/>
    </row>
    <row r="199" spans="1:75" ht="19.5" customHeight="1" x14ac:dyDescent="0.25">
      <c r="A199" s="42002" t="s">
        <v>272</v>
      </c>
      <c r="B199" s="42003"/>
      <c r="C199" s="42004"/>
      <c r="D199" s="867">
        <f t="shared" si="395"/>
        <v>0</v>
      </c>
      <c r="E199" s="868">
        <f t="shared" si="395"/>
        <v>0</v>
      </c>
      <c r="F199" s="869">
        <f>D199-E199</f>
        <v>0</v>
      </c>
      <c r="G199" s="867">
        <f t="shared" si="396"/>
        <v>0</v>
      </c>
      <c r="H199" s="856">
        <f t="shared" si="396"/>
        <v>0</v>
      </c>
      <c r="I199" s="856">
        <f t="shared" si="396"/>
        <v>0</v>
      </c>
      <c r="J199" s="870">
        <f>E199+H199-I199</f>
        <v>0</v>
      </c>
      <c r="K199" s="871">
        <f>G199-J199</f>
        <v>0</v>
      </c>
      <c r="L199" s="867">
        <f t="shared" si="397"/>
        <v>0</v>
      </c>
      <c r="M199" s="856">
        <f t="shared" si="397"/>
        <v>0</v>
      </c>
      <c r="N199" s="856">
        <f t="shared" si="397"/>
        <v>0</v>
      </c>
      <c r="O199" s="870">
        <f>J199+M199-N199</f>
        <v>0</v>
      </c>
      <c r="P199" s="871">
        <f>L199-O199</f>
        <v>0</v>
      </c>
      <c r="Q199" s="867">
        <f t="shared" si="398"/>
        <v>0</v>
      </c>
      <c r="R199" s="856">
        <f t="shared" si="398"/>
        <v>0</v>
      </c>
      <c r="S199" s="856">
        <f t="shared" si="398"/>
        <v>0</v>
      </c>
      <c r="T199" s="870">
        <f>O199+R199-S199</f>
        <v>0</v>
      </c>
      <c r="U199" s="871">
        <f>Q199-T199</f>
        <v>0</v>
      </c>
      <c r="V199" s="867">
        <f t="shared" si="399"/>
        <v>0</v>
      </c>
      <c r="W199" s="856">
        <f t="shared" si="399"/>
        <v>0</v>
      </c>
      <c r="X199" s="856">
        <f t="shared" si="399"/>
        <v>0</v>
      </c>
      <c r="Y199" s="870">
        <f>T199+W199-X199</f>
        <v>0</v>
      </c>
      <c r="Z199" s="871">
        <f>V199-Y199</f>
        <v>0</v>
      </c>
      <c r="AA199" s="867">
        <f t="shared" si="400"/>
        <v>0</v>
      </c>
      <c r="AB199" s="856">
        <f t="shared" si="400"/>
        <v>0</v>
      </c>
      <c r="AC199" s="856">
        <f t="shared" si="400"/>
        <v>0</v>
      </c>
      <c r="AD199" s="870">
        <f>Y199+AB199-AC199</f>
        <v>0</v>
      </c>
      <c r="AE199" s="871">
        <f>AA199-AD199</f>
        <v>0</v>
      </c>
      <c r="AF199" s="867">
        <f t="shared" si="401"/>
        <v>0</v>
      </c>
      <c r="AG199" s="856">
        <f t="shared" si="401"/>
        <v>0</v>
      </c>
      <c r="AH199" s="856">
        <f t="shared" si="401"/>
        <v>0</v>
      </c>
      <c r="AI199" s="870">
        <f>AD199+AG199-AH199</f>
        <v>0</v>
      </c>
      <c r="AJ199" s="871">
        <f>AF199-AI199</f>
        <v>0</v>
      </c>
      <c r="AK199" s="867">
        <f t="shared" si="402"/>
        <v>0</v>
      </c>
      <c r="AL199" s="856">
        <f t="shared" si="402"/>
        <v>0</v>
      </c>
      <c r="AM199" s="856">
        <f t="shared" si="402"/>
        <v>0</v>
      </c>
      <c r="AN199" s="870">
        <f>AI199+AL199-AM199</f>
        <v>0</v>
      </c>
      <c r="AO199" s="871">
        <f>AK199-AN199</f>
        <v>0</v>
      </c>
      <c r="AP199" s="867">
        <f t="shared" si="403"/>
        <v>0</v>
      </c>
      <c r="AQ199" s="856">
        <f t="shared" si="403"/>
        <v>0</v>
      </c>
      <c r="AR199" s="856">
        <f t="shared" si="403"/>
        <v>0</v>
      </c>
      <c r="AS199" s="870">
        <f>AN199+AQ199-AR199</f>
        <v>0</v>
      </c>
      <c r="AT199" s="871">
        <f>AP199-AS199</f>
        <v>0</v>
      </c>
      <c r="AU199" s="867">
        <f t="shared" si="404"/>
        <v>0</v>
      </c>
      <c r="AV199" s="856">
        <f t="shared" si="404"/>
        <v>0</v>
      </c>
      <c r="AW199" s="856">
        <f t="shared" si="404"/>
        <v>0</v>
      </c>
      <c r="AX199" s="870">
        <f>AS199+AV199-AW199</f>
        <v>0</v>
      </c>
      <c r="AY199" s="871">
        <f>AU199-AX199</f>
        <v>0</v>
      </c>
      <c r="AZ199" s="867">
        <f t="shared" si="405"/>
        <v>0</v>
      </c>
      <c r="BA199" s="856">
        <f t="shared" si="405"/>
        <v>0</v>
      </c>
      <c r="BB199" s="856">
        <f t="shared" si="405"/>
        <v>0</v>
      </c>
      <c r="BC199" s="870">
        <f>AX199+BA199-BB199</f>
        <v>0</v>
      </c>
      <c r="BD199" s="871">
        <f>AZ199-BC199</f>
        <v>0</v>
      </c>
      <c r="BE199" s="867">
        <f t="shared" si="406"/>
        <v>0</v>
      </c>
      <c r="BF199" s="856">
        <f t="shared" si="406"/>
        <v>0</v>
      </c>
      <c r="BG199" s="856">
        <f t="shared" si="406"/>
        <v>0</v>
      </c>
      <c r="BH199" s="870">
        <f>BC199+BF199-BG199</f>
        <v>0</v>
      </c>
      <c r="BI199" s="871">
        <f>BE199-BH199</f>
        <v>0</v>
      </c>
      <c r="BJ199" s="867">
        <f t="shared" si="407"/>
        <v>0</v>
      </c>
      <c r="BK199" s="856">
        <f t="shared" si="407"/>
        <v>0</v>
      </c>
      <c r="BL199" s="856">
        <f t="shared" si="407"/>
        <v>0</v>
      </c>
      <c r="BM199" s="870">
        <f>BH199+BK199-BL199</f>
        <v>0</v>
      </c>
      <c r="BN199" s="871">
        <f>BJ199-BM199</f>
        <v>0</v>
      </c>
      <c r="BO199" s="872">
        <f>BJ199</f>
        <v>0</v>
      </c>
      <c r="BP199" s="870">
        <f>BM199</f>
        <v>0</v>
      </c>
      <c r="BQ199" s="873">
        <f>BO199-BP199</f>
        <v>0</v>
      </c>
      <c r="BR199" s="874">
        <f>BR140</f>
        <v>0</v>
      </c>
      <c r="BS199" s="598"/>
      <c r="BT199" s="616">
        <f>BP199+BQ199</f>
        <v>0</v>
      </c>
      <c r="BU199" s="624"/>
      <c r="BV199" s="598"/>
      <c r="BW199" s="598"/>
    </row>
    <row r="200" spans="1:75" ht="19.5" customHeight="1" x14ac:dyDescent="0.25">
      <c r="A200" s="42005" t="s">
        <v>136</v>
      </c>
      <c r="B200" s="42006"/>
      <c r="C200" s="42007"/>
      <c r="D200" s="875">
        <f t="shared" ref="D200:AI200" si="408">SUM(D197:D199)</f>
        <v>0</v>
      </c>
      <c r="E200" s="875">
        <f t="shared" si="408"/>
        <v>0</v>
      </c>
      <c r="F200" s="875">
        <f t="shared" si="408"/>
        <v>0</v>
      </c>
      <c r="G200" s="875">
        <f t="shared" si="408"/>
        <v>0</v>
      </c>
      <c r="H200" s="875">
        <f t="shared" si="408"/>
        <v>0</v>
      </c>
      <c r="I200" s="875">
        <f t="shared" si="408"/>
        <v>0</v>
      </c>
      <c r="J200" s="875">
        <f t="shared" si="408"/>
        <v>0</v>
      </c>
      <c r="K200" s="875">
        <f t="shared" si="408"/>
        <v>0</v>
      </c>
      <c r="L200" s="875">
        <f t="shared" si="408"/>
        <v>0</v>
      </c>
      <c r="M200" s="875">
        <f t="shared" si="408"/>
        <v>0</v>
      </c>
      <c r="N200" s="875">
        <f t="shared" si="408"/>
        <v>0</v>
      </c>
      <c r="O200" s="875">
        <f t="shared" si="408"/>
        <v>0</v>
      </c>
      <c r="P200" s="875">
        <f t="shared" si="408"/>
        <v>0</v>
      </c>
      <c r="Q200" s="875">
        <f t="shared" si="408"/>
        <v>0</v>
      </c>
      <c r="R200" s="875">
        <f t="shared" si="408"/>
        <v>0</v>
      </c>
      <c r="S200" s="875">
        <f t="shared" si="408"/>
        <v>0</v>
      </c>
      <c r="T200" s="875">
        <f t="shared" si="408"/>
        <v>0</v>
      </c>
      <c r="U200" s="875">
        <f t="shared" si="408"/>
        <v>0</v>
      </c>
      <c r="V200" s="875">
        <f t="shared" si="408"/>
        <v>0</v>
      </c>
      <c r="W200" s="875">
        <f t="shared" si="408"/>
        <v>0</v>
      </c>
      <c r="X200" s="875">
        <f t="shared" si="408"/>
        <v>0</v>
      </c>
      <c r="Y200" s="875">
        <f t="shared" si="408"/>
        <v>0</v>
      </c>
      <c r="Z200" s="875">
        <f t="shared" si="408"/>
        <v>0</v>
      </c>
      <c r="AA200" s="875">
        <f t="shared" si="408"/>
        <v>0</v>
      </c>
      <c r="AB200" s="875">
        <f t="shared" si="408"/>
        <v>0</v>
      </c>
      <c r="AC200" s="875">
        <f t="shared" si="408"/>
        <v>0</v>
      </c>
      <c r="AD200" s="875">
        <f t="shared" si="408"/>
        <v>0</v>
      </c>
      <c r="AE200" s="875">
        <f t="shared" si="408"/>
        <v>0</v>
      </c>
      <c r="AF200" s="875">
        <f t="shared" si="408"/>
        <v>0</v>
      </c>
      <c r="AG200" s="875">
        <f t="shared" si="408"/>
        <v>0</v>
      </c>
      <c r="AH200" s="875">
        <f t="shared" si="408"/>
        <v>0</v>
      </c>
      <c r="AI200" s="875">
        <f t="shared" si="408"/>
        <v>0</v>
      </c>
      <c r="AJ200" s="875">
        <f t="shared" ref="AJ200:BO200" si="409">SUM(AJ197:AJ199)</f>
        <v>0</v>
      </c>
      <c r="AK200" s="875">
        <f t="shared" si="409"/>
        <v>0</v>
      </c>
      <c r="AL200" s="875">
        <f t="shared" si="409"/>
        <v>0</v>
      </c>
      <c r="AM200" s="875">
        <f t="shared" si="409"/>
        <v>0</v>
      </c>
      <c r="AN200" s="875">
        <f t="shared" si="409"/>
        <v>0</v>
      </c>
      <c r="AO200" s="875">
        <f t="shared" si="409"/>
        <v>0</v>
      </c>
      <c r="AP200" s="875">
        <f t="shared" si="409"/>
        <v>0</v>
      </c>
      <c r="AQ200" s="875">
        <f t="shared" si="409"/>
        <v>0</v>
      </c>
      <c r="AR200" s="875">
        <f t="shared" si="409"/>
        <v>0</v>
      </c>
      <c r="AS200" s="875">
        <f t="shared" si="409"/>
        <v>0</v>
      </c>
      <c r="AT200" s="875">
        <f t="shared" si="409"/>
        <v>0</v>
      </c>
      <c r="AU200" s="875">
        <f t="shared" si="409"/>
        <v>0</v>
      </c>
      <c r="AV200" s="875">
        <f t="shared" si="409"/>
        <v>0</v>
      </c>
      <c r="AW200" s="875">
        <f t="shared" si="409"/>
        <v>0</v>
      </c>
      <c r="AX200" s="875">
        <f t="shared" si="409"/>
        <v>0</v>
      </c>
      <c r="AY200" s="875">
        <f t="shared" si="409"/>
        <v>0</v>
      </c>
      <c r="AZ200" s="875">
        <f t="shared" si="409"/>
        <v>0</v>
      </c>
      <c r="BA200" s="875">
        <f t="shared" si="409"/>
        <v>0</v>
      </c>
      <c r="BB200" s="875">
        <f t="shared" si="409"/>
        <v>0</v>
      </c>
      <c r="BC200" s="875">
        <f t="shared" si="409"/>
        <v>0</v>
      </c>
      <c r="BD200" s="875">
        <f t="shared" si="409"/>
        <v>0</v>
      </c>
      <c r="BE200" s="875">
        <f t="shared" si="409"/>
        <v>0</v>
      </c>
      <c r="BF200" s="875">
        <f t="shared" si="409"/>
        <v>0</v>
      </c>
      <c r="BG200" s="875">
        <f t="shared" si="409"/>
        <v>0</v>
      </c>
      <c r="BH200" s="875">
        <f t="shared" si="409"/>
        <v>0</v>
      </c>
      <c r="BI200" s="875">
        <f t="shared" si="409"/>
        <v>0</v>
      </c>
      <c r="BJ200" s="875">
        <f t="shared" si="409"/>
        <v>0</v>
      </c>
      <c r="BK200" s="875">
        <f t="shared" si="409"/>
        <v>0</v>
      </c>
      <c r="BL200" s="875">
        <f t="shared" si="409"/>
        <v>0</v>
      </c>
      <c r="BM200" s="875">
        <f t="shared" si="409"/>
        <v>0</v>
      </c>
      <c r="BN200" s="875">
        <f t="shared" si="409"/>
        <v>0</v>
      </c>
      <c r="BO200" s="875">
        <f t="shared" si="409"/>
        <v>0</v>
      </c>
      <c r="BP200" s="875">
        <f t="shared" ref="BP200:CU200" si="410">SUM(BP197:BP199)</f>
        <v>0</v>
      </c>
      <c r="BQ200" s="875">
        <f t="shared" si="410"/>
        <v>0</v>
      </c>
      <c r="BR200" s="876">
        <f t="shared" si="410"/>
        <v>0</v>
      </c>
      <c r="BS200" s="604"/>
      <c r="BT200" s="616">
        <f>SUM(BT197:BT199)</f>
        <v>0</v>
      </c>
      <c r="BU200" s="624"/>
      <c r="BV200" s="598"/>
      <c r="BW200" s="598"/>
    </row>
    <row r="201" spans="1:75" ht="19.5" customHeight="1" x14ac:dyDescent="0.25">
      <c r="A201" s="42008" t="s">
        <v>118</v>
      </c>
      <c r="B201" s="42009"/>
      <c r="C201" s="42010"/>
      <c r="D201" s="849"/>
      <c r="E201" s="849"/>
      <c r="F201" s="849"/>
      <c r="G201" s="849"/>
      <c r="H201" s="849"/>
      <c r="I201" s="849"/>
      <c r="J201" s="849"/>
      <c r="K201" s="849"/>
      <c r="L201" s="849"/>
      <c r="M201" s="849"/>
      <c r="N201" s="849"/>
      <c r="O201" s="849"/>
      <c r="P201" s="849"/>
      <c r="Q201" s="849"/>
      <c r="R201" s="849"/>
      <c r="S201" s="849"/>
      <c r="T201" s="849"/>
      <c r="U201" s="849"/>
      <c r="V201" s="849"/>
      <c r="W201" s="849"/>
      <c r="X201" s="849"/>
      <c r="Y201" s="849"/>
      <c r="Z201" s="849"/>
      <c r="AA201" s="849"/>
      <c r="AB201" s="849"/>
      <c r="AC201" s="849"/>
      <c r="AD201" s="849"/>
      <c r="AE201" s="849"/>
      <c r="AF201" s="849"/>
      <c r="AG201" s="849"/>
      <c r="AH201" s="849"/>
      <c r="AI201" s="849"/>
      <c r="AJ201" s="849"/>
      <c r="AK201" s="849"/>
      <c r="AL201" s="849"/>
      <c r="AM201" s="849"/>
      <c r="AN201" s="849"/>
      <c r="AO201" s="849"/>
      <c r="AP201" s="849"/>
      <c r="AQ201" s="849"/>
      <c r="AR201" s="849"/>
      <c r="AS201" s="849"/>
      <c r="AT201" s="849"/>
      <c r="AU201" s="849"/>
      <c r="AV201" s="849"/>
      <c r="AW201" s="849"/>
      <c r="AX201" s="849"/>
      <c r="AY201" s="849"/>
      <c r="AZ201" s="849"/>
      <c r="BA201" s="849"/>
      <c r="BB201" s="849"/>
      <c r="BC201" s="849"/>
      <c r="BD201" s="849"/>
      <c r="BE201" s="849"/>
      <c r="BF201" s="849"/>
      <c r="BG201" s="849"/>
      <c r="BH201" s="849"/>
      <c r="BI201" s="849"/>
      <c r="BJ201" s="849"/>
      <c r="BK201" s="849"/>
      <c r="BL201" s="849"/>
      <c r="BM201" s="849"/>
      <c r="BN201" s="849"/>
      <c r="BO201" s="849"/>
      <c r="BP201" s="849"/>
      <c r="BQ201" s="849"/>
      <c r="BR201" s="877"/>
      <c r="BS201" s="604"/>
      <c r="BT201" s="616"/>
      <c r="BU201" s="624"/>
      <c r="BV201" s="598"/>
      <c r="BW201" s="598"/>
    </row>
    <row r="202" spans="1:75" ht="19.5" customHeight="1" x14ac:dyDescent="0.25">
      <c r="A202" s="42011" t="s">
        <v>273</v>
      </c>
      <c r="B202" s="42012"/>
      <c r="C202" s="42013"/>
      <c r="D202" s="878">
        <f t="shared" ref="D202:E210" si="411">D143</f>
        <v>0</v>
      </c>
      <c r="E202" s="878">
        <f t="shared" si="411"/>
        <v>0</v>
      </c>
      <c r="F202" s="879">
        <f t="shared" ref="F202:F210" si="412">D202-E202</f>
        <v>0</v>
      </c>
      <c r="G202" s="880">
        <f t="shared" ref="G202:I210" si="413">G143</f>
        <v>0</v>
      </c>
      <c r="H202" s="881">
        <f t="shared" si="413"/>
        <v>0</v>
      </c>
      <c r="I202" s="881">
        <f t="shared" si="413"/>
        <v>0</v>
      </c>
      <c r="J202" s="882">
        <f t="shared" ref="J202:J210" si="414">E202+H202-I202</f>
        <v>0</v>
      </c>
      <c r="K202" s="883">
        <f t="shared" ref="K202:K210" si="415">G202-J202</f>
        <v>0</v>
      </c>
      <c r="L202" s="880">
        <f t="shared" ref="L202:N210" si="416">L143</f>
        <v>0</v>
      </c>
      <c r="M202" s="881">
        <f t="shared" si="416"/>
        <v>0</v>
      </c>
      <c r="N202" s="881">
        <f t="shared" si="416"/>
        <v>0</v>
      </c>
      <c r="O202" s="882">
        <f t="shared" ref="O202:O210" si="417">J202+M202-N202</f>
        <v>0</v>
      </c>
      <c r="P202" s="883">
        <f t="shared" ref="P202:P210" si="418">L202-O202</f>
        <v>0</v>
      </c>
      <c r="Q202" s="880">
        <f t="shared" ref="Q202:S210" si="419">Q143</f>
        <v>0</v>
      </c>
      <c r="R202" s="881">
        <f t="shared" si="419"/>
        <v>0</v>
      </c>
      <c r="S202" s="881">
        <f t="shared" si="419"/>
        <v>0</v>
      </c>
      <c r="T202" s="882">
        <f t="shared" ref="T202:T210" si="420">O202+R202-S202</f>
        <v>0</v>
      </c>
      <c r="U202" s="883">
        <f t="shared" ref="U202:U210" si="421">Q202-T202</f>
        <v>0</v>
      </c>
      <c r="V202" s="880">
        <f t="shared" ref="V202:X210" si="422">V143</f>
        <v>0</v>
      </c>
      <c r="W202" s="881">
        <f t="shared" si="422"/>
        <v>0</v>
      </c>
      <c r="X202" s="881">
        <f t="shared" si="422"/>
        <v>0</v>
      </c>
      <c r="Y202" s="882">
        <f t="shared" ref="Y202:Y210" si="423">T202+W202-X202</f>
        <v>0</v>
      </c>
      <c r="Z202" s="883">
        <f t="shared" ref="Z202:Z210" si="424">V202-Y202</f>
        <v>0</v>
      </c>
      <c r="AA202" s="880">
        <f t="shared" ref="AA202:AC210" si="425">AA143</f>
        <v>0</v>
      </c>
      <c r="AB202" s="881">
        <f t="shared" si="425"/>
        <v>0</v>
      </c>
      <c r="AC202" s="881">
        <f t="shared" si="425"/>
        <v>0</v>
      </c>
      <c r="AD202" s="882">
        <f t="shared" ref="AD202:AD210" si="426">Y202+AB202-AC202</f>
        <v>0</v>
      </c>
      <c r="AE202" s="883">
        <f t="shared" ref="AE202:AE210" si="427">AA202-AD202</f>
        <v>0</v>
      </c>
      <c r="AF202" s="880">
        <f t="shared" ref="AF202:AH210" si="428">AF143</f>
        <v>0</v>
      </c>
      <c r="AG202" s="881">
        <f t="shared" si="428"/>
        <v>0</v>
      </c>
      <c r="AH202" s="881">
        <f t="shared" si="428"/>
        <v>0</v>
      </c>
      <c r="AI202" s="882">
        <f t="shared" ref="AI202:AI210" si="429">AD202+AG202-AH202</f>
        <v>0</v>
      </c>
      <c r="AJ202" s="883">
        <f t="shared" ref="AJ202:AJ210" si="430">AF202-AI202</f>
        <v>0</v>
      </c>
      <c r="AK202" s="880">
        <f t="shared" ref="AK202:AM210" si="431">AK143</f>
        <v>0</v>
      </c>
      <c r="AL202" s="881">
        <f t="shared" si="431"/>
        <v>0</v>
      </c>
      <c r="AM202" s="881">
        <f t="shared" si="431"/>
        <v>0</v>
      </c>
      <c r="AN202" s="882">
        <f t="shared" ref="AN202:AN210" si="432">AI202+AL202-AM202</f>
        <v>0</v>
      </c>
      <c r="AO202" s="883">
        <f t="shared" ref="AO202:AO210" si="433">AK202-AN202</f>
        <v>0</v>
      </c>
      <c r="AP202" s="880">
        <f t="shared" ref="AP202:AR210" si="434">AP143</f>
        <v>0</v>
      </c>
      <c r="AQ202" s="881">
        <f t="shared" si="434"/>
        <v>0</v>
      </c>
      <c r="AR202" s="881">
        <f t="shared" si="434"/>
        <v>0</v>
      </c>
      <c r="AS202" s="882">
        <f t="shared" ref="AS202:AS210" si="435">AN202+AQ202-AR202</f>
        <v>0</v>
      </c>
      <c r="AT202" s="883">
        <f t="shared" ref="AT202:AT210" si="436">AP202-AS202</f>
        <v>0</v>
      </c>
      <c r="AU202" s="880">
        <f t="shared" ref="AU202:AW210" si="437">AU143</f>
        <v>0</v>
      </c>
      <c r="AV202" s="881">
        <f t="shared" si="437"/>
        <v>0</v>
      </c>
      <c r="AW202" s="881">
        <f t="shared" si="437"/>
        <v>0</v>
      </c>
      <c r="AX202" s="882">
        <f t="shared" ref="AX202:AX210" si="438">AS202+AV202-AW202</f>
        <v>0</v>
      </c>
      <c r="AY202" s="883">
        <f t="shared" ref="AY202:AY210" si="439">AU202-AX202</f>
        <v>0</v>
      </c>
      <c r="AZ202" s="880">
        <f t="shared" ref="AZ202:BB210" si="440">AZ143</f>
        <v>0</v>
      </c>
      <c r="BA202" s="881">
        <f t="shared" si="440"/>
        <v>0</v>
      </c>
      <c r="BB202" s="881">
        <f t="shared" si="440"/>
        <v>0</v>
      </c>
      <c r="BC202" s="882">
        <f t="shared" ref="BC202:BC210" si="441">AX202+BA202-BB202</f>
        <v>0</v>
      </c>
      <c r="BD202" s="883">
        <f t="shared" ref="BD202:BD210" si="442">AZ202-BC202</f>
        <v>0</v>
      </c>
      <c r="BE202" s="880">
        <f t="shared" ref="BE202:BG210" si="443">BE143</f>
        <v>0</v>
      </c>
      <c r="BF202" s="881">
        <f t="shared" si="443"/>
        <v>0</v>
      </c>
      <c r="BG202" s="881">
        <f t="shared" si="443"/>
        <v>0</v>
      </c>
      <c r="BH202" s="882">
        <f t="shared" ref="BH202:BH210" si="444">BC202+BF202-BG202</f>
        <v>0</v>
      </c>
      <c r="BI202" s="883">
        <f t="shared" ref="BI202:BI210" si="445">BE202-BH202</f>
        <v>0</v>
      </c>
      <c r="BJ202" s="880">
        <f t="shared" ref="BJ202:BL210" si="446">BJ143</f>
        <v>0</v>
      </c>
      <c r="BK202" s="881">
        <f t="shared" si="446"/>
        <v>0</v>
      </c>
      <c r="BL202" s="881">
        <f t="shared" si="446"/>
        <v>0</v>
      </c>
      <c r="BM202" s="882">
        <f t="shared" ref="BM202:BM210" si="447">BH202+BK202-BL202</f>
        <v>0</v>
      </c>
      <c r="BN202" s="883">
        <f t="shared" ref="BN202:BN210" si="448">BJ202-BM202</f>
        <v>0</v>
      </c>
      <c r="BO202" s="884">
        <f t="shared" ref="BO202:BO210" si="449">BJ202</f>
        <v>0</v>
      </c>
      <c r="BP202" s="882">
        <f t="shared" ref="BP202:BP210" si="450">BM202</f>
        <v>0</v>
      </c>
      <c r="BQ202" s="882">
        <f t="shared" ref="BQ202:BQ210" si="451">BO202-BP202</f>
        <v>0</v>
      </c>
      <c r="BR202" s="885">
        <f t="shared" ref="BR202:BR210" si="452">BR143</f>
        <v>0</v>
      </c>
      <c r="BS202" s="598"/>
      <c r="BT202" s="616">
        <f t="shared" ref="BT202:BT210" si="453">BP202+BQ202</f>
        <v>0</v>
      </c>
      <c r="BU202" s="624"/>
      <c r="BV202" s="598"/>
      <c r="BW202" s="598"/>
    </row>
    <row r="203" spans="1:75" ht="19.5" customHeight="1" x14ac:dyDescent="0.25">
      <c r="A203" s="41993" t="s">
        <v>274</v>
      </c>
      <c r="B203" s="41994"/>
      <c r="C203" s="41995"/>
      <c r="D203" s="886">
        <f t="shared" si="411"/>
        <v>0</v>
      </c>
      <c r="E203" s="886">
        <f t="shared" si="411"/>
        <v>0</v>
      </c>
      <c r="F203" s="887">
        <f t="shared" si="412"/>
        <v>0</v>
      </c>
      <c r="G203" s="888">
        <f t="shared" si="413"/>
        <v>0</v>
      </c>
      <c r="H203" s="889">
        <f t="shared" si="413"/>
        <v>0</v>
      </c>
      <c r="I203" s="889">
        <f t="shared" si="413"/>
        <v>0</v>
      </c>
      <c r="J203" s="890">
        <f t="shared" si="414"/>
        <v>0</v>
      </c>
      <c r="K203" s="891">
        <f t="shared" si="415"/>
        <v>0</v>
      </c>
      <c r="L203" s="888">
        <f t="shared" si="416"/>
        <v>0</v>
      </c>
      <c r="M203" s="889">
        <f t="shared" si="416"/>
        <v>0</v>
      </c>
      <c r="N203" s="889">
        <f t="shared" si="416"/>
        <v>0</v>
      </c>
      <c r="O203" s="890">
        <f t="shared" si="417"/>
        <v>0</v>
      </c>
      <c r="P203" s="891">
        <f t="shared" si="418"/>
        <v>0</v>
      </c>
      <c r="Q203" s="888">
        <f t="shared" si="419"/>
        <v>0</v>
      </c>
      <c r="R203" s="889">
        <f t="shared" si="419"/>
        <v>0</v>
      </c>
      <c r="S203" s="889">
        <f t="shared" si="419"/>
        <v>0</v>
      </c>
      <c r="T203" s="890">
        <f t="shared" si="420"/>
        <v>0</v>
      </c>
      <c r="U203" s="891">
        <f t="shared" si="421"/>
        <v>0</v>
      </c>
      <c r="V203" s="888">
        <f t="shared" si="422"/>
        <v>0</v>
      </c>
      <c r="W203" s="889">
        <f t="shared" si="422"/>
        <v>0</v>
      </c>
      <c r="X203" s="889">
        <f t="shared" si="422"/>
        <v>0</v>
      </c>
      <c r="Y203" s="890">
        <f t="shared" si="423"/>
        <v>0</v>
      </c>
      <c r="Z203" s="891">
        <f t="shared" si="424"/>
        <v>0</v>
      </c>
      <c r="AA203" s="888">
        <f t="shared" si="425"/>
        <v>0</v>
      </c>
      <c r="AB203" s="889">
        <f t="shared" si="425"/>
        <v>0</v>
      </c>
      <c r="AC203" s="889">
        <f t="shared" si="425"/>
        <v>0</v>
      </c>
      <c r="AD203" s="890">
        <f t="shared" si="426"/>
        <v>0</v>
      </c>
      <c r="AE203" s="891">
        <f t="shared" si="427"/>
        <v>0</v>
      </c>
      <c r="AF203" s="888">
        <f t="shared" si="428"/>
        <v>0</v>
      </c>
      <c r="AG203" s="889">
        <f t="shared" si="428"/>
        <v>0</v>
      </c>
      <c r="AH203" s="889">
        <f t="shared" si="428"/>
        <v>0</v>
      </c>
      <c r="AI203" s="890">
        <f t="shared" si="429"/>
        <v>0</v>
      </c>
      <c r="AJ203" s="891">
        <f t="shared" si="430"/>
        <v>0</v>
      </c>
      <c r="AK203" s="888">
        <f t="shared" si="431"/>
        <v>0</v>
      </c>
      <c r="AL203" s="889">
        <f t="shared" si="431"/>
        <v>0</v>
      </c>
      <c r="AM203" s="889">
        <f t="shared" si="431"/>
        <v>0</v>
      </c>
      <c r="AN203" s="890">
        <f t="shared" si="432"/>
        <v>0</v>
      </c>
      <c r="AO203" s="891">
        <f t="shared" si="433"/>
        <v>0</v>
      </c>
      <c r="AP203" s="888">
        <f t="shared" si="434"/>
        <v>0</v>
      </c>
      <c r="AQ203" s="889">
        <f t="shared" si="434"/>
        <v>0</v>
      </c>
      <c r="AR203" s="889">
        <f t="shared" si="434"/>
        <v>0</v>
      </c>
      <c r="AS203" s="890">
        <f t="shared" si="435"/>
        <v>0</v>
      </c>
      <c r="AT203" s="891">
        <f t="shared" si="436"/>
        <v>0</v>
      </c>
      <c r="AU203" s="888">
        <f t="shared" si="437"/>
        <v>0</v>
      </c>
      <c r="AV203" s="889">
        <f t="shared" si="437"/>
        <v>0</v>
      </c>
      <c r="AW203" s="889">
        <f t="shared" si="437"/>
        <v>0</v>
      </c>
      <c r="AX203" s="890">
        <f t="shared" si="438"/>
        <v>0</v>
      </c>
      <c r="AY203" s="891">
        <f t="shared" si="439"/>
        <v>0</v>
      </c>
      <c r="AZ203" s="888">
        <f t="shared" si="440"/>
        <v>0</v>
      </c>
      <c r="BA203" s="889">
        <f t="shared" si="440"/>
        <v>0</v>
      </c>
      <c r="BB203" s="889">
        <f t="shared" si="440"/>
        <v>0</v>
      </c>
      <c r="BC203" s="890">
        <f t="shared" si="441"/>
        <v>0</v>
      </c>
      <c r="BD203" s="891">
        <f t="shared" si="442"/>
        <v>0</v>
      </c>
      <c r="BE203" s="888">
        <f t="shared" si="443"/>
        <v>0</v>
      </c>
      <c r="BF203" s="889">
        <f t="shared" si="443"/>
        <v>0</v>
      </c>
      <c r="BG203" s="889">
        <f t="shared" si="443"/>
        <v>0</v>
      </c>
      <c r="BH203" s="890">
        <f t="shared" si="444"/>
        <v>0</v>
      </c>
      <c r="BI203" s="891">
        <f t="shared" si="445"/>
        <v>0</v>
      </c>
      <c r="BJ203" s="888">
        <f t="shared" si="446"/>
        <v>0</v>
      </c>
      <c r="BK203" s="889">
        <f t="shared" si="446"/>
        <v>0</v>
      </c>
      <c r="BL203" s="889">
        <f t="shared" si="446"/>
        <v>0</v>
      </c>
      <c r="BM203" s="890">
        <f t="shared" si="447"/>
        <v>0</v>
      </c>
      <c r="BN203" s="891">
        <f t="shared" si="448"/>
        <v>0</v>
      </c>
      <c r="BO203" s="892">
        <f t="shared" si="449"/>
        <v>0</v>
      </c>
      <c r="BP203" s="890">
        <f t="shared" si="450"/>
        <v>0</v>
      </c>
      <c r="BQ203" s="890">
        <f t="shared" si="451"/>
        <v>0</v>
      </c>
      <c r="BR203" s="885">
        <f t="shared" si="452"/>
        <v>0</v>
      </c>
      <c r="BS203" s="598"/>
      <c r="BT203" s="616">
        <f t="shared" si="453"/>
        <v>0</v>
      </c>
      <c r="BU203" s="624"/>
      <c r="BV203" s="598"/>
      <c r="BW203" s="598"/>
    </row>
    <row r="204" spans="1:75" ht="19.5" customHeight="1" x14ac:dyDescent="0.25">
      <c r="A204" s="41993" t="s">
        <v>275</v>
      </c>
      <c r="B204" s="41994"/>
      <c r="C204" s="41995"/>
      <c r="D204" s="886">
        <f t="shared" si="411"/>
        <v>0</v>
      </c>
      <c r="E204" s="886">
        <f t="shared" si="411"/>
        <v>0</v>
      </c>
      <c r="F204" s="887">
        <f t="shared" si="412"/>
        <v>0</v>
      </c>
      <c r="G204" s="888">
        <f t="shared" si="413"/>
        <v>0</v>
      </c>
      <c r="H204" s="889">
        <f t="shared" si="413"/>
        <v>0</v>
      </c>
      <c r="I204" s="889">
        <f t="shared" si="413"/>
        <v>0</v>
      </c>
      <c r="J204" s="890">
        <f t="shared" si="414"/>
        <v>0</v>
      </c>
      <c r="K204" s="891">
        <f t="shared" si="415"/>
        <v>0</v>
      </c>
      <c r="L204" s="888">
        <f t="shared" si="416"/>
        <v>0</v>
      </c>
      <c r="M204" s="889">
        <f t="shared" si="416"/>
        <v>0</v>
      </c>
      <c r="N204" s="889">
        <f t="shared" si="416"/>
        <v>0</v>
      </c>
      <c r="O204" s="890">
        <f t="shared" si="417"/>
        <v>0</v>
      </c>
      <c r="P204" s="891">
        <f t="shared" si="418"/>
        <v>0</v>
      </c>
      <c r="Q204" s="888">
        <f t="shared" si="419"/>
        <v>0</v>
      </c>
      <c r="R204" s="889">
        <f t="shared" si="419"/>
        <v>0</v>
      </c>
      <c r="S204" s="889">
        <f t="shared" si="419"/>
        <v>0</v>
      </c>
      <c r="T204" s="890">
        <f t="shared" si="420"/>
        <v>0</v>
      </c>
      <c r="U204" s="891">
        <f t="shared" si="421"/>
        <v>0</v>
      </c>
      <c r="V204" s="888">
        <f t="shared" si="422"/>
        <v>0</v>
      </c>
      <c r="W204" s="889">
        <f t="shared" si="422"/>
        <v>0</v>
      </c>
      <c r="X204" s="889">
        <f t="shared" si="422"/>
        <v>0</v>
      </c>
      <c r="Y204" s="890">
        <f t="shared" si="423"/>
        <v>0</v>
      </c>
      <c r="Z204" s="891">
        <f t="shared" si="424"/>
        <v>0</v>
      </c>
      <c r="AA204" s="888">
        <f t="shared" si="425"/>
        <v>0</v>
      </c>
      <c r="AB204" s="889">
        <f t="shared" si="425"/>
        <v>0</v>
      </c>
      <c r="AC204" s="889">
        <f t="shared" si="425"/>
        <v>0</v>
      </c>
      <c r="AD204" s="890">
        <f t="shared" si="426"/>
        <v>0</v>
      </c>
      <c r="AE204" s="891">
        <f t="shared" si="427"/>
        <v>0</v>
      </c>
      <c r="AF204" s="888">
        <f t="shared" si="428"/>
        <v>0</v>
      </c>
      <c r="AG204" s="889">
        <f t="shared" si="428"/>
        <v>0</v>
      </c>
      <c r="AH204" s="889">
        <f t="shared" si="428"/>
        <v>0</v>
      </c>
      <c r="AI204" s="890">
        <f t="shared" si="429"/>
        <v>0</v>
      </c>
      <c r="AJ204" s="891">
        <f t="shared" si="430"/>
        <v>0</v>
      </c>
      <c r="AK204" s="888">
        <f t="shared" si="431"/>
        <v>0</v>
      </c>
      <c r="AL204" s="889">
        <f t="shared" si="431"/>
        <v>0</v>
      </c>
      <c r="AM204" s="889">
        <f t="shared" si="431"/>
        <v>0</v>
      </c>
      <c r="AN204" s="890">
        <f t="shared" si="432"/>
        <v>0</v>
      </c>
      <c r="AO204" s="891">
        <f t="shared" si="433"/>
        <v>0</v>
      </c>
      <c r="AP204" s="888">
        <f t="shared" si="434"/>
        <v>0</v>
      </c>
      <c r="AQ204" s="889">
        <f t="shared" si="434"/>
        <v>0</v>
      </c>
      <c r="AR204" s="889">
        <f t="shared" si="434"/>
        <v>0</v>
      </c>
      <c r="AS204" s="890">
        <f t="shared" si="435"/>
        <v>0</v>
      </c>
      <c r="AT204" s="891">
        <f t="shared" si="436"/>
        <v>0</v>
      </c>
      <c r="AU204" s="888">
        <f t="shared" si="437"/>
        <v>0</v>
      </c>
      <c r="AV204" s="889">
        <f t="shared" si="437"/>
        <v>0</v>
      </c>
      <c r="AW204" s="889">
        <f t="shared" si="437"/>
        <v>0</v>
      </c>
      <c r="AX204" s="890">
        <f t="shared" si="438"/>
        <v>0</v>
      </c>
      <c r="AY204" s="891">
        <f t="shared" si="439"/>
        <v>0</v>
      </c>
      <c r="AZ204" s="888">
        <f t="shared" si="440"/>
        <v>0</v>
      </c>
      <c r="BA204" s="889">
        <f t="shared" si="440"/>
        <v>0</v>
      </c>
      <c r="BB204" s="889">
        <f t="shared" si="440"/>
        <v>0</v>
      </c>
      <c r="BC204" s="890">
        <f t="shared" si="441"/>
        <v>0</v>
      </c>
      <c r="BD204" s="891">
        <f t="shared" si="442"/>
        <v>0</v>
      </c>
      <c r="BE204" s="888">
        <f t="shared" si="443"/>
        <v>0</v>
      </c>
      <c r="BF204" s="889">
        <f t="shared" si="443"/>
        <v>0</v>
      </c>
      <c r="BG204" s="889">
        <f t="shared" si="443"/>
        <v>0</v>
      </c>
      <c r="BH204" s="890">
        <f t="shared" si="444"/>
        <v>0</v>
      </c>
      <c r="BI204" s="891">
        <f t="shared" si="445"/>
        <v>0</v>
      </c>
      <c r="BJ204" s="888">
        <f t="shared" si="446"/>
        <v>0</v>
      </c>
      <c r="BK204" s="889">
        <f t="shared" si="446"/>
        <v>0</v>
      </c>
      <c r="BL204" s="889">
        <f t="shared" si="446"/>
        <v>0</v>
      </c>
      <c r="BM204" s="890">
        <f t="shared" si="447"/>
        <v>0</v>
      </c>
      <c r="BN204" s="891">
        <f t="shared" si="448"/>
        <v>0</v>
      </c>
      <c r="BO204" s="892">
        <f t="shared" si="449"/>
        <v>0</v>
      </c>
      <c r="BP204" s="890">
        <f t="shared" si="450"/>
        <v>0</v>
      </c>
      <c r="BQ204" s="890">
        <f t="shared" si="451"/>
        <v>0</v>
      </c>
      <c r="BR204" s="885">
        <f t="shared" si="452"/>
        <v>0</v>
      </c>
      <c r="BS204" s="598"/>
      <c r="BT204" s="616">
        <f t="shared" si="453"/>
        <v>0</v>
      </c>
      <c r="BU204" s="624"/>
      <c r="BV204" s="598"/>
      <c r="BW204" s="598"/>
    </row>
    <row r="205" spans="1:75" ht="19.5" customHeight="1" x14ac:dyDescent="0.25">
      <c r="A205" s="41993" t="s">
        <v>276</v>
      </c>
      <c r="B205" s="41994"/>
      <c r="C205" s="41995"/>
      <c r="D205" s="886">
        <f t="shared" si="411"/>
        <v>0</v>
      </c>
      <c r="E205" s="886">
        <f t="shared" si="411"/>
        <v>0</v>
      </c>
      <c r="F205" s="887">
        <f t="shared" si="412"/>
        <v>0</v>
      </c>
      <c r="G205" s="888">
        <f t="shared" si="413"/>
        <v>0</v>
      </c>
      <c r="H205" s="889">
        <f t="shared" si="413"/>
        <v>0</v>
      </c>
      <c r="I205" s="889">
        <f t="shared" si="413"/>
        <v>0</v>
      </c>
      <c r="J205" s="890">
        <f t="shared" si="414"/>
        <v>0</v>
      </c>
      <c r="K205" s="891">
        <f t="shared" si="415"/>
        <v>0</v>
      </c>
      <c r="L205" s="888">
        <f t="shared" si="416"/>
        <v>0</v>
      </c>
      <c r="M205" s="889">
        <f t="shared" si="416"/>
        <v>0</v>
      </c>
      <c r="N205" s="889">
        <f t="shared" si="416"/>
        <v>0</v>
      </c>
      <c r="O205" s="890">
        <f t="shared" si="417"/>
        <v>0</v>
      </c>
      <c r="P205" s="891">
        <f t="shared" si="418"/>
        <v>0</v>
      </c>
      <c r="Q205" s="888">
        <f t="shared" si="419"/>
        <v>0</v>
      </c>
      <c r="R205" s="889">
        <f t="shared" si="419"/>
        <v>0</v>
      </c>
      <c r="S205" s="889">
        <f t="shared" si="419"/>
        <v>0</v>
      </c>
      <c r="T205" s="890">
        <f t="shared" si="420"/>
        <v>0</v>
      </c>
      <c r="U205" s="891">
        <f t="shared" si="421"/>
        <v>0</v>
      </c>
      <c r="V205" s="888">
        <f t="shared" si="422"/>
        <v>0</v>
      </c>
      <c r="W205" s="889">
        <f t="shared" si="422"/>
        <v>0</v>
      </c>
      <c r="X205" s="889">
        <f t="shared" si="422"/>
        <v>0</v>
      </c>
      <c r="Y205" s="890">
        <f t="shared" si="423"/>
        <v>0</v>
      </c>
      <c r="Z205" s="891">
        <f t="shared" si="424"/>
        <v>0</v>
      </c>
      <c r="AA205" s="888">
        <f t="shared" si="425"/>
        <v>0</v>
      </c>
      <c r="AB205" s="889">
        <f t="shared" si="425"/>
        <v>0</v>
      </c>
      <c r="AC205" s="889">
        <f t="shared" si="425"/>
        <v>0</v>
      </c>
      <c r="AD205" s="890">
        <f t="shared" si="426"/>
        <v>0</v>
      </c>
      <c r="AE205" s="891">
        <f t="shared" si="427"/>
        <v>0</v>
      </c>
      <c r="AF205" s="888">
        <f t="shared" si="428"/>
        <v>0</v>
      </c>
      <c r="AG205" s="889">
        <f t="shared" si="428"/>
        <v>0</v>
      </c>
      <c r="AH205" s="889">
        <f t="shared" si="428"/>
        <v>0</v>
      </c>
      <c r="AI205" s="890">
        <f t="shared" si="429"/>
        <v>0</v>
      </c>
      <c r="AJ205" s="891">
        <f t="shared" si="430"/>
        <v>0</v>
      </c>
      <c r="AK205" s="888">
        <f t="shared" si="431"/>
        <v>0</v>
      </c>
      <c r="AL205" s="889">
        <f t="shared" si="431"/>
        <v>0</v>
      </c>
      <c r="AM205" s="889">
        <f t="shared" si="431"/>
        <v>0</v>
      </c>
      <c r="AN205" s="890">
        <f t="shared" si="432"/>
        <v>0</v>
      </c>
      <c r="AO205" s="891">
        <f t="shared" si="433"/>
        <v>0</v>
      </c>
      <c r="AP205" s="888">
        <f t="shared" si="434"/>
        <v>0</v>
      </c>
      <c r="AQ205" s="889">
        <f t="shared" si="434"/>
        <v>0</v>
      </c>
      <c r="AR205" s="889">
        <f t="shared" si="434"/>
        <v>0</v>
      </c>
      <c r="AS205" s="890">
        <f t="shared" si="435"/>
        <v>0</v>
      </c>
      <c r="AT205" s="891">
        <f t="shared" si="436"/>
        <v>0</v>
      </c>
      <c r="AU205" s="888">
        <f t="shared" si="437"/>
        <v>0</v>
      </c>
      <c r="AV205" s="889">
        <f t="shared" si="437"/>
        <v>0</v>
      </c>
      <c r="AW205" s="889">
        <f t="shared" si="437"/>
        <v>0</v>
      </c>
      <c r="AX205" s="890">
        <f t="shared" si="438"/>
        <v>0</v>
      </c>
      <c r="AY205" s="891">
        <f t="shared" si="439"/>
        <v>0</v>
      </c>
      <c r="AZ205" s="888">
        <f t="shared" si="440"/>
        <v>0</v>
      </c>
      <c r="BA205" s="889">
        <f t="shared" si="440"/>
        <v>0</v>
      </c>
      <c r="BB205" s="889">
        <f t="shared" si="440"/>
        <v>0</v>
      </c>
      <c r="BC205" s="890">
        <f t="shared" si="441"/>
        <v>0</v>
      </c>
      <c r="BD205" s="891">
        <f t="shared" si="442"/>
        <v>0</v>
      </c>
      <c r="BE205" s="888">
        <f t="shared" si="443"/>
        <v>0</v>
      </c>
      <c r="BF205" s="889">
        <f t="shared" si="443"/>
        <v>0</v>
      </c>
      <c r="BG205" s="889">
        <f t="shared" si="443"/>
        <v>0</v>
      </c>
      <c r="BH205" s="890">
        <f t="shared" si="444"/>
        <v>0</v>
      </c>
      <c r="BI205" s="891">
        <f t="shared" si="445"/>
        <v>0</v>
      </c>
      <c r="BJ205" s="888">
        <f t="shared" si="446"/>
        <v>0</v>
      </c>
      <c r="BK205" s="889">
        <f t="shared" si="446"/>
        <v>0</v>
      </c>
      <c r="BL205" s="889">
        <f t="shared" si="446"/>
        <v>0</v>
      </c>
      <c r="BM205" s="890">
        <f t="shared" si="447"/>
        <v>0</v>
      </c>
      <c r="BN205" s="891">
        <f t="shared" si="448"/>
        <v>0</v>
      </c>
      <c r="BO205" s="892">
        <f t="shared" si="449"/>
        <v>0</v>
      </c>
      <c r="BP205" s="890">
        <f t="shared" si="450"/>
        <v>0</v>
      </c>
      <c r="BQ205" s="890">
        <f t="shared" si="451"/>
        <v>0</v>
      </c>
      <c r="BR205" s="885">
        <f t="shared" si="452"/>
        <v>0</v>
      </c>
      <c r="BS205" s="598"/>
      <c r="BT205" s="616">
        <f t="shared" si="453"/>
        <v>0</v>
      </c>
      <c r="BU205" s="624"/>
      <c r="BV205" s="598"/>
      <c r="BW205" s="598"/>
    </row>
    <row r="206" spans="1:75" ht="19.5" customHeight="1" x14ac:dyDescent="0.25">
      <c r="A206" s="41993" t="s">
        <v>277</v>
      </c>
      <c r="B206" s="41994"/>
      <c r="C206" s="41995"/>
      <c r="D206" s="886">
        <f t="shared" si="411"/>
        <v>0</v>
      </c>
      <c r="E206" s="886">
        <f t="shared" si="411"/>
        <v>0</v>
      </c>
      <c r="F206" s="887">
        <f t="shared" si="412"/>
        <v>0</v>
      </c>
      <c r="G206" s="888">
        <f t="shared" si="413"/>
        <v>0</v>
      </c>
      <c r="H206" s="889">
        <f t="shared" si="413"/>
        <v>0</v>
      </c>
      <c r="I206" s="889">
        <f t="shared" si="413"/>
        <v>0</v>
      </c>
      <c r="J206" s="890">
        <f t="shared" si="414"/>
        <v>0</v>
      </c>
      <c r="K206" s="891">
        <f t="shared" si="415"/>
        <v>0</v>
      </c>
      <c r="L206" s="888">
        <f t="shared" si="416"/>
        <v>0</v>
      </c>
      <c r="M206" s="889">
        <f t="shared" si="416"/>
        <v>0</v>
      </c>
      <c r="N206" s="889">
        <f t="shared" si="416"/>
        <v>0</v>
      </c>
      <c r="O206" s="890">
        <f t="shared" si="417"/>
        <v>0</v>
      </c>
      <c r="P206" s="891">
        <f t="shared" si="418"/>
        <v>0</v>
      </c>
      <c r="Q206" s="888">
        <f t="shared" si="419"/>
        <v>0</v>
      </c>
      <c r="R206" s="889">
        <f t="shared" si="419"/>
        <v>0</v>
      </c>
      <c r="S206" s="889">
        <f t="shared" si="419"/>
        <v>0</v>
      </c>
      <c r="T206" s="890">
        <f t="shared" si="420"/>
        <v>0</v>
      </c>
      <c r="U206" s="891">
        <f t="shared" si="421"/>
        <v>0</v>
      </c>
      <c r="V206" s="888">
        <f t="shared" si="422"/>
        <v>0</v>
      </c>
      <c r="W206" s="889">
        <f t="shared" si="422"/>
        <v>0</v>
      </c>
      <c r="X206" s="889">
        <f t="shared" si="422"/>
        <v>0</v>
      </c>
      <c r="Y206" s="890">
        <f t="shared" si="423"/>
        <v>0</v>
      </c>
      <c r="Z206" s="891">
        <f t="shared" si="424"/>
        <v>0</v>
      </c>
      <c r="AA206" s="888">
        <f t="shared" si="425"/>
        <v>0</v>
      </c>
      <c r="AB206" s="889">
        <f t="shared" si="425"/>
        <v>0</v>
      </c>
      <c r="AC206" s="889">
        <f t="shared" si="425"/>
        <v>0</v>
      </c>
      <c r="AD206" s="890">
        <f t="shared" si="426"/>
        <v>0</v>
      </c>
      <c r="AE206" s="891">
        <f t="shared" si="427"/>
        <v>0</v>
      </c>
      <c r="AF206" s="888">
        <f t="shared" si="428"/>
        <v>0</v>
      </c>
      <c r="AG206" s="889">
        <f t="shared" si="428"/>
        <v>0</v>
      </c>
      <c r="AH206" s="889">
        <f t="shared" si="428"/>
        <v>0</v>
      </c>
      <c r="AI206" s="890">
        <f t="shared" si="429"/>
        <v>0</v>
      </c>
      <c r="AJ206" s="891">
        <f t="shared" si="430"/>
        <v>0</v>
      </c>
      <c r="AK206" s="888">
        <f t="shared" si="431"/>
        <v>0</v>
      </c>
      <c r="AL206" s="889">
        <f t="shared" si="431"/>
        <v>0</v>
      </c>
      <c r="AM206" s="889">
        <f t="shared" si="431"/>
        <v>0</v>
      </c>
      <c r="AN206" s="890">
        <f t="shared" si="432"/>
        <v>0</v>
      </c>
      <c r="AO206" s="891">
        <f t="shared" si="433"/>
        <v>0</v>
      </c>
      <c r="AP206" s="888">
        <f t="shared" si="434"/>
        <v>0</v>
      </c>
      <c r="AQ206" s="889">
        <f t="shared" si="434"/>
        <v>0</v>
      </c>
      <c r="AR206" s="889">
        <f t="shared" si="434"/>
        <v>0</v>
      </c>
      <c r="AS206" s="890">
        <f t="shared" si="435"/>
        <v>0</v>
      </c>
      <c r="AT206" s="891">
        <f t="shared" si="436"/>
        <v>0</v>
      </c>
      <c r="AU206" s="888">
        <f t="shared" si="437"/>
        <v>0</v>
      </c>
      <c r="AV206" s="889">
        <f t="shared" si="437"/>
        <v>0</v>
      </c>
      <c r="AW206" s="889">
        <f t="shared" si="437"/>
        <v>0</v>
      </c>
      <c r="AX206" s="890">
        <f t="shared" si="438"/>
        <v>0</v>
      </c>
      <c r="AY206" s="891">
        <f t="shared" si="439"/>
        <v>0</v>
      </c>
      <c r="AZ206" s="888">
        <f t="shared" si="440"/>
        <v>0</v>
      </c>
      <c r="BA206" s="889">
        <f t="shared" si="440"/>
        <v>0</v>
      </c>
      <c r="BB206" s="889">
        <f t="shared" si="440"/>
        <v>0</v>
      </c>
      <c r="BC206" s="890">
        <f t="shared" si="441"/>
        <v>0</v>
      </c>
      <c r="BD206" s="891">
        <f t="shared" si="442"/>
        <v>0</v>
      </c>
      <c r="BE206" s="888">
        <f t="shared" si="443"/>
        <v>0</v>
      </c>
      <c r="BF206" s="889">
        <f t="shared" si="443"/>
        <v>0</v>
      </c>
      <c r="BG206" s="889">
        <f t="shared" si="443"/>
        <v>0</v>
      </c>
      <c r="BH206" s="890">
        <f t="shared" si="444"/>
        <v>0</v>
      </c>
      <c r="BI206" s="891">
        <f t="shared" si="445"/>
        <v>0</v>
      </c>
      <c r="BJ206" s="888">
        <f t="shared" si="446"/>
        <v>0</v>
      </c>
      <c r="BK206" s="889">
        <f t="shared" si="446"/>
        <v>0</v>
      </c>
      <c r="BL206" s="889">
        <f t="shared" si="446"/>
        <v>0</v>
      </c>
      <c r="BM206" s="890">
        <f t="shared" si="447"/>
        <v>0</v>
      </c>
      <c r="BN206" s="891">
        <f t="shared" si="448"/>
        <v>0</v>
      </c>
      <c r="BO206" s="892">
        <f t="shared" si="449"/>
        <v>0</v>
      </c>
      <c r="BP206" s="890">
        <f t="shared" si="450"/>
        <v>0</v>
      </c>
      <c r="BQ206" s="890">
        <f t="shared" si="451"/>
        <v>0</v>
      </c>
      <c r="BR206" s="885">
        <f t="shared" si="452"/>
        <v>0</v>
      </c>
      <c r="BS206" s="598"/>
      <c r="BT206" s="616">
        <f t="shared" si="453"/>
        <v>0</v>
      </c>
      <c r="BU206" s="624"/>
      <c r="BV206" s="598"/>
      <c r="BW206" s="598"/>
    </row>
    <row r="207" spans="1:75" ht="19.5" customHeight="1" x14ac:dyDescent="0.25">
      <c r="A207" s="41993" t="s">
        <v>278</v>
      </c>
      <c r="B207" s="41994"/>
      <c r="C207" s="41995"/>
      <c r="D207" s="886">
        <f t="shared" si="411"/>
        <v>0</v>
      </c>
      <c r="E207" s="886">
        <f t="shared" si="411"/>
        <v>0</v>
      </c>
      <c r="F207" s="887">
        <f t="shared" si="412"/>
        <v>0</v>
      </c>
      <c r="G207" s="888">
        <f t="shared" si="413"/>
        <v>0</v>
      </c>
      <c r="H207" s="889">
        <f t="shared" si="413"/>
        <v>0</v>
      </c>
      <c r="I207" s="889">
        <f t="shared" si="413"/>
        <v>0</v>
      </c>
      <c r="J207" s="890">
        <f t="shared" si="414"/>
        <v>0</v>
      </c>
      <c r="K207" s="891">
        <f t="shared" si="415"/>
        <v>0</v>
      </c>
      <c r="L207" s="888">
        <f t="shared" si="416"/>
        <v>0</v>
      </c>
      <c r="M207" s="889">
        <f t="shared" si="416"/>
        <v>0</v>
      </c>
      <c r="N207" s="889">
        <f t="shared" si="416"/>
        <v>0</v>
      </c>
      <c r="O207" s="890">
        <f t="shared" si="417"/>
        <v>0</v>
      </c>
      <c r="P207" s="891">
        <f t="shared" si="418"/>
        <v>0</v>
      </c>
      <c r="Q207" s="888">
        <f t="shared" si="419"/>
        <v>0</v>
      </c>
      <c r="R207" s="889">
        <f t="shared" si="419"/>
        <v>0</v>
      </c>
      <c r="S207" s="889">
        <f t="shared" si="419"/>
        <v>0</v>
      </c>
      <c r="T207" s="890">
        <f t="shared" si="420"/>
        <v>0</v>
      </c>
      <c r="U207" s="891">
        <f t="shared" si="421"/>
        <v>0</v>
      </c>
      <c r="V207" s="888">
        <f t="shared" si="422"/>
        <v>0</v>
      </c>
      <c r="W207" s="889">
        <f t="shared" si="422"/>
        <v>0</v>
      </c>
      <c r="X207" s="889">
        <f t="shared" si="422"/>
        <v>0</v>
      </c>
      <c r="Y207" s="890">
        <f t="shared" si="423"/>
        <v>0</v>
      </c>
      <c r="Z207" s="891">
        <f t="shared" si="424"/>
        <v>0</v>
      </c>
      <c r="AA207" s="888">
        <f t="shared" si="425"/>
        <v>0</v>
      </c>
      <c r="AB207" s="889">
        <f t="shared" si="425"/>
        <v>0</v>
      </c>
      <c r="AC207" s="889">
        <f t="shared" si="425"/>
        <v>0</v>
      </c>
      <c r="AD207" s="890">
        <f t="shared" si="426"/>
        <v>0</v>
      </c>
      <c r="AE207" s="891">
        <f t="shared" si="427"/>
        <v>0</v>
      </c>
      <c r="AF207" s="888">
        <f t="shared" si="428"/>
        <v>0</v>
      </c>
      <c r="AG207" s="889">
        <f t="shared" si="428"/>
        <v>0</v>
      </c>
      <c r="AH207" s="889">
        <f t="shared" si="428"/>
        <v>0</v>
      </c>
      <c r="AI207" s="890">
        <f t="shared" si="429"/>
        <v>0</v>
      </c>
      <c r="AJ207" s="891">
        <f t="shared" si="430"/>
        <v>0</v>
      </c>
      <c r="AK207" s="888">
        <f t="shared" si="431"/>
        <v>0</v>
      </c>
      <c r="AL207" s="889">
        <f t="shared" si="431"/>
        <v>0</v>
      </c>
      <c r="AM207" s="889">
        <f t="shared" si="431"/>
        <v>0</v>
      </c>
      <c r="AN207" s="890">
        <f t="shared" si="432"/>
        <v>0</v>
      </c>
      <c r="AO207" s="891">
        <f t="shared" si="433"/>
        <v>0</v>
      </c>
      <c r="AP207" s="888">
        <f t="shared" si="434"/>
        <v>0</v>
      </c>
      <c r="AQ207" s="889">
        <f t="shared" si="434"/>
        <v>0</v>
      </c>
      <c r="AR207" s="889">
        <f t="shared" si="434"/>
        <v>0</v>
      </c>
      <c r="AS207" s="890">
        <f t="shared" si="435"/>
        <v>0</v>
      </c>
      <c r="AT207" s="891">
        <f t="shared" si="436"/>
        <v>0</v>
      </c>
      <c r="AU207" s="888">
        <f t="shared" si="437"/>
        <v>0</v>
      </c>
      <c r="AV207" s="889">
        <f t="shared" si="437"/>
        <v>0</v>
      </c>
      <c r="AW207" s="889">
        <f t="shared" si="437"/>
        <v>0</v>
      </c>
      <c r="AX207" s="890">
        <f t="shared" si="438"/>
        <v>0</v>
      </c>
      <c r="AY207" s="891">
        <f t="shared" si="439"/>
        <v>0</v>
      </c>
      <c r="AZ207" s="888">
        <f t="shared" si="440"/>
        <v>0</v>
      </c>
      <c r="BA207" s="889">
        <f t="shared" si="440"/>
        <v>0</v>
      </c>
      <c r="BB207" s="889">
        <f t="shared" si="440"/>
        <v>0</v>
      </c>
      <c r="BC207" s="890">
        <f t="shared" si="441"/>
        <v>0</v>
      </c>
      <c r="BD207" s="891">
        <f t="shared" si="442"/>
        <v>0</v>
      </c>
      <c r="BE207" s="888">
        <f t="shared" si="443"/>
        <v>0</v>
      </c>
      <c r="BF207" s="889">
        <f t="shared" si="443"/>
        <v>0</v>
      </c>
      <c r="BG207" s="889">
        <f t="shared" si="443"/>
        <v>0</v>
      </c>
      <c r="BH207" s="890">
        <f t="shared" si="444"/>
        <v>0</v>
      </c>
      <c r="BI207" s="891">
        <f t="shared" si="445"/>
        <v>0</v>
      </c>
      <c r="BJ207" s="888">
        <f t="shared" si="446"/>
        <v>0</v>
      </c>
      <c r="BK207" s="889">
        <f t="shared" si="446"/>
        <v>0</v>
      </c>
      <c r="BL207" s="889">
        <f t="shared" si="446"/>
        <v>0</v>
      </c>
      <c r="BM207" s="890">
        <f t="shared" si="447"/>
        <v>0</v>
      </c>
      <c r="BN207" s="891">
        <f t="shared" si="448"/>
        <v>0</v>
      </c>
      <c r="BO207" s="892">
        <f t="shared" si="449"/>
        <v>0</v>
      </c>
      <c r="BP207" s="890">
        <f t="shared" si="450"/>
        <v>0</v>
      </c>
      <c r="BQ207" s="890">
        <f t="shared" si="451"/>
        <v>0</v>
      </c>
      <c r="BR207" s="885">
        <f t="shared" si="452"/>
        <v>0</v>
      </c>
      <c r="BS207" s="598"/>
      <c r="BT207" s="616">
        <f t="shared" si="453"/>
        <v>0</v>
      </c>
      <c r="BU207" s="624"/>
      <c r="BV207" s="598"/>
      <c r="BW207" s="598"/>
    </row>
    <row r="208" spans="1:75" ht="19.5" customHeight="1" x14ac:dyDescent="0.25">
      <c r="A208" s="41993" t="s">
        <v>279</v>
      </c>
      <c r="B208" s="41994"/>
      <c r="C208" s="41995"/>
      <c r="D208" s="886">
        <f t="shared" si="411"/>
        <v>0</v>
      </c>
      <c r="E208" s="886">
        <f t="shared" si="411"/>
        <v>0</v>
      </c>
      <c r="F208" s="887">
        <f t="shared" si="412"/>
        <v>0</v>
      </c>
      <c r="G208" s="888">
        <f t="shared" si="413"/>
        <v>0</v>
      </c>
      <c r="H208" s="889">
        <f t="shared" si="413"/>
        <v>0</v>
      </c>
      <c r="I208" s="889">
        <f t="shared" si="413"/>
        <v>0</v>
      </c>
      <c r="J208" s="890">
        <f t="shared" si="414"/>
        <v>0</v>
      </c>
      <c r="K208" s="891">
        <f t="shared" si="415"/>
        <v>0</v>
      </c>
      <c r="L208" s="888">
        <f t="shared" si="416"/>
        <v>0</v>
      </c>
      <c r="M208" s="889">
        <f t="shared" si="416"/>
        <v>0</v>
      </c>
      <c r="N208" s="889">
        <f t="shared" si="416"/>
        <v>0</v>
      </c>
      <c r="O208" s="890">
        <f t="shared" si="417"/>
        <v>0</v>
      </c>
      <c r="P208" s="891">
        <f t="shared" si="418"/>
        <v>0</v>
      </c>
      <c r="Q208" s="888">
        <f t="shared" si="419"/>
        <v>0</v>
      </c>
      <c r="R208" s="889">
        <f t="shared" si="419"/>
        <v>0</v>
      </c>
      <c r="S208" s="889">
        <f t="shared" si="419"/>
        <v>0</v>
      </c>
      <c r="T208" s="890">
        <f t="shared" si="420"/>
        <v>0</v>
      </c>
      <c r="U208" s="891">
        <f t="shared" si="421"/>
        <v>0</v>
      </c>
      <c r="V208" s="888">
        <f t="shared" si="422"/>
        <v>0</v>
      </c>
      <c r="W208" s="889">
        <f t="shared" si="422"/>
        <v>0</v>
      </c>
      <c r="X208" s="889">
        <f t="shared" si="422"/>
        <v>0</v>
      </c>
      <c r="Y208" s="890">
        <f t="shared" si="423"/>
        <v>0</v>
      </c>
      <c r="Z208" s="891">
        <f t="shared" si="424"/>
        <v>0</v>
      </c>
      <c r="AA208" s="888">
        <f t="shared" si="425"/>
        <v>0</v>
      </c>
      <c r="AB208" s="889">
        <f t="shared" si="425"/>
        <v>0</v>
      </c>
      <c r="AC208" s="889">
        <f t="shared" si="425"/>
        <v>0</v>
      </c>
      <c r="AD208" s="890">
        <f t="shared" si="426"/>
        <v>0</v>
      </c>
      <c r="AE208" s="891">
        <f t="shared" si="427"/>
        <v>0</v>
      </c>
      <c r="AF208" s="888">
        <f t="shared" si="428"/>
        <v>0</v>
      </c>
      <c r="AG208" s="889">
        <f t="shared" si="428"/>
        <v>0</v>
      </c>
      <c r="AH208" s="889">
        <f t="shared" si="428"/>
        <v>0</v>
      </c>
      <c r="AI208" s="890">
        <f t="shared" si="429"/>
        <v>0</v>
      </c>
      <c r="AJ208" s="891">
        <f t="shared" si="430"/>
        <v>0</v>
      </c>
      <c r="AK208" s="888">
        <f t="shared" si="431"/>
        <v>0</v>
      </c>
      <c r="AL208" s="889">
        <f t="shared" si="431"/>
        <v>0</v>
      </c>
      <c r="AM208" s="889">
        <f t="shared" si="431"/>
        <v>0</v>
      </c>
      <c r="AN208" s="890">
        <f t="shared" si="432"/>
        <v>0</v>
      </c>
      <c r="AO208" s="891">
        <f t="shared" si="433"/>
        <v>0</v>
      </c>
      <c r="AP208" s="888">
        <f t="shared" si="434"/>
        <v>0</v>
      </c>
      <c r="AQ208" s="889">
        <f t="shared" si="434"/>
        <v>0</v>
      </c>
      <c r="AR208" s="889">
        <f t="shared" si="434"/>
        <v>0</v>
      </c>
      <c r="AS208" s="890">
        <f t="shared" si="435"/>
        <v>0</v>
      </c>
      <c r="AT208" s="891">
        <f t="shared" si="436"/>
        <v>0</v>
      </c>
      <c r="AU208" s="888">
        <f t="shared" si="437"/>
        <v>0</v>
      </c>
      <c r="AV208" s="889">
        <f t="shared" si="437"/>
        <v>0</v>
      </c>
      <c r="AW208" s="889">
        <f t="shared" si="437"/>
        <v>0</v>
      </c>
      <c r="AX208" s="890">
        <f t="shared" si="438"/>
        <v>0</v>
      </c>
      <c r="AY208" s="891">
        <f t="shared" si="439"/>
        <v>0</v>
      </c>
      <c r="AZ208" s="888">
        <f t="shared" si="440"/>
        <v>0</v>
      </c>
      <c r="BA208" s="889">
        <f t="shared" si="440"/>
        <v>0</v>
      </c>
      <c r="BB208" s="889">
        <f t="shared" si="440"/>
        <v>0</v>
      </c>
      <c r="BC208" s="890">
        <f t="shared" si="441"/>
        <v>0</v>
      </c>
      <c r="BD208" s="891">
        <f t="shared" si="442"/>
        <v>0</v>
      </c>
      <c r="BE208" s="888">
        <f t="shared" si="443"/>
        <v>0</v>
      </c>
      <c r="BF208" s="889">
        <f t="shared" si="443"/>
        <v>0</v>
      </c>
      <c r="BG208" s="889">
        <f t="shared" si="443"/>
        <v>0</v>
      </c>
      <c r="BH208" s="890">
        <f t="shared" si="444"/>
        <v>0</v>
      </c>
      <c r="BI208" s="891">
        <f t="shared" si="445"/>
        <v>0</v>
      </c>
      <c r="BJ208" s="888">
        <f t="shared" si="446"/>
        <v>0</v>
      </c>
      <c r="BK208" s="889">
        <f t="shared" si="446"/>
        <v>0</v>
      </c>
      <c r="BL208" s="889">
        <f t="shared" si="446"/>
        <v>0</v>
      </c>
      <c r="BM208" s="890">
        <f t="shared" si="447"/>
        <v>0</v>
      </c>
      <c r="BN208" s="891">
        <f t="shared" si="448"/>
        <v>0</v>
      </c>
      <c r="BO208" s="892">
        <f t="shared" si="449"/>
        <v>0</v>
      </c>
      <c r="BP208" s="890">
        <f t="shared" si="450"/>
        <v>0</v>
      </c>
      <c r="BQ208" s="890">
        <f t="shared" si="451"/>
        <v>0</v>
      </c>
      <c r="BR208" s="885">
        <f t="shared" si="452"/>
        <v>0</v>
      </c>
      <c r="BS208" s="598"/>
      <c r="BT208" s="616">
        <f t="shared" si="453"/>
        <v>0</v>
      </c>
      <c r="BU208" s="624"/>
      <c r="BV208" s="598"/>
      <c r="BW208" s="598"/>
    </row>
    <row r="209" spans="1:75" ht="19.5" customHeight="1" x14ac:dyDescent="0.25">
      <c r="A209" s="41993" t="s">
        <v>280</v>
      </c>
      <c r="B209" s="41994"/>
      <c r="C209" s="41995"/>
      <c r="D209" s="886">
        <f t="shared" si="411"/>
        <v>0</v>
      </c>
      <c r="E209" s="886">
        <f t="shared" si="411"/>
        <v>0</v>
      </c>
      <c r="F209" s="887">
        <f t="shared" si="412"/>
        <v>0</v>
      </c>
      <c r="G209" s="888">
        <f t="shared" si="413"/>
        <v>0</v>
      </c>
      <c r="H209" s="889">
        <f t="shared" si="413"/>
        <v>0</v>
      </c>
      <c r="I209" s="889">
        <f t="shared" si="413"/>
        <v>0</v>
      </c>
      <c r="J209" s="890">
        <f t="shared" si="414"/>
        <v>0</v>
      </c>
      <c r="K209" s="891">
        <f t="shared" si="415"/>
        <v>0</v>
      </c>
      <c r="L209" s="888">
        <f t="shared" si="416"/>
        <v>0</v>
      </c>
      <c r="M209" s="889">
        <f t="shared" si="416"/>
        <v>0</v>
      </c>
      <c r="N209" s="889">
        <f t="shared" si="416"/>
        <v>0</v>
      </c>
      <c r="O209" s="890">
        <f t="shared" si="417"/>
        <v>0</v>
      </c>
      <c r="P209" s="891">
        <f t="shared" si="418"/>
        <v>0</v>
      </c>
      <c r="Q209" s="888">
        <f t="shared" si="419"/>
        <v>0</v>
      </c>
      <c r="R209" s="889">
        <f t="shared" si="419"/>
        <v>0</v>
      </c>
      <c r="S209" s="889">
        <f t="shared" si="419"/>
        <v>0</v>
      </c>
      <c r="T209" s="890">
        <f t="shared" si="420"/>
        <v>0</v>
      </c>
      <c r="U209" s="891">
        <f t="shared" si="421"/>
        <v>0</v>
      </c>
      <c r="V209" s="888">
        <f t="shared" si="422"/>
        <v>0</v>
      </c>
      <c r="W209" s="889">
        <f t="shared" si="422"/>
        <v>0</v>
      </c>
      <c r="X209" s="889">
        <f t="shared" si="422"/>
        <v>0</v>
      </c>
      <c r="Y209" s="890">
        <f t="shared" si="423"/>
        <v>0</v>
      </c>
      <c r="Z209" s="891">
        <f t="shared" si="424"/>
        <v>0</v>
      </c>
      <c r="AA209" s="888">
        <f t="shared" si="425"/>
        <v>0</v>
      </c>
      <c r="AB209" s="889">
        <f t="shared" si="425"/>
        <v>0</v>
      </c>
      <c r="AC209" s="889">
        <f t="shared" si="425"/>
        <v>0</v>
      </c>
      <c r="AD209" s="890">
        <f t="shared" si="426"/>
        <v>0</v>
      </c>
      <c r="AE209" s="891">
        <f t="shared" si="427"/>
        <v>0</v>
      </c>
      <c r="AF209" s="888">
        <f t="shared" si="428"/>
        <v>0</v>
      </c>
      <c r="AG209" s="889">
        <f t="shared" si="428"/>
        <v>0</v>
      </c>
      <c r="AH209" s="889">
        <f t="shared" si="428"/>
        <v>0</v>
      </c>
      <c r="AI209" s="890">
        <f t="shared" si="429"/>
        <v>0</v>
      </c>
      <c r="AJ209" s="891">
        <f t="shared" si="430"/>
        <v>0</v>
      </c>
      <c r="AK209" s="888">
        <f t="shared" si="431"/>
        <v>0</v>
      </c>
      <c r="AL209" s="889">
        <f t="shared" si="431"/>
        <v>0</v>
      </c>
      <c r="AM209" s="889">
        <f t="shared" si="431"/>
        <v>0</v>
      </c>
      <c r="AN209" s="890">
        <f t="shared" si="432"/>
        <v>0</v>
      </c>
      <c r="AO209" s="891">
        <f t="shared" si="433"/>
        <v>0</v>
      </c>
      <c r="AP209" s="888">
        <f t="shared" si="434"/>
        <v>0</v>
      </c>
      <c r="AQ209" s="889">
        <f t="shared" si="434"/>
        <v>0</v>
      </c>
      <c r="AR209" s="889">
        <f t="shared" si="434"/>
        <v>0</v>
      </c>
      <c r="AS209" s="890">
        <f t="shared" si="435"/>
        <v>0</v>
      </c>
      <c r="AT209" s="891">
        <f t="shared" si="436"/>
        <v>0</v>
      </c>
      <c r="AU209" s="888">
        <f t="shared" si="437"/>
        <v>0</v>
      </c>
      <c r="AV209" s="889">
        <f t="shared" si="437"/>
        <v>0</v>
      </c>
      <c r="AW209" s="889">
        <f t="shared" si="437"/>
        <v>0</v>
      </c>
      <c r="AX209" s="890">
        <f t="shared" si="438"/>
        <v>0</v>
      </c>
      <c r="AY209" s="891">
        <f t="shared" si="439"/>
        <v>0</v>
      </c>
      <c r="AZ209" s="888">
        <f t="shared" si="440"/>
        <v>0</v>
      </c>
      <c r="BA209" s="889">
        <f t="shared" si="440"/>
        <v>0</v>
      </c>
      <c r="BB209" s="889">
        <f t="shared" si="440"/>
        <v>0</v>
      </c>
      <c r="BC209" s="890">
        <f t="shared" si="441"/>
        <v>0</v>
      </c>
      <c r="BD209" s="891">
        <f t="shared" si="442"/>
        <v>0</v>
      </c>
      <c r="BE209" s="888">
        <f t="shared" si="443"/>
        <v>0</v>
      </c>
      <c r="BF209" s="889">
        <f t="shared" si="443"/>
        <v>0</v>
      </c>
      <c r="BG209" s="889">
        <f t="shared" si="443"/>
        <v>0</v>
      </c>
      <c r="BH209" s="890">
        <f t="shared" si="444"/>
        <v>0</v>
      </c>
      <c r="BI209" s="891">
        <f t="shared" si="445"/>
        <v>0</v>
      </c>
      <c r="BJ209" s="888">
        <f t="shared" si="446"/>
        <v>0</v>
      </c>
      <c r="BK209" s="889">
        <f t="shared" si="446"/>
        <v>0</v>
      </c>
      <c r="BL209" s="889">
        <f t="shared" si="446"/>
        <v>0</v>
      </c>
      <c r="BM209" s="890">
        <f t="shared" si="447"/>
        <v>0</v>
      </c>
      <c r="BN209" s="891">
        <f t="shared" si="448"/>
        <v>0</v>
      </c>
      <c r="BO209" s="892">
        <f t="shared" si="449"/>
        <v>0</v>
      </c>
      <c r="BP209" s="890">
        <f t="shared" si="450"/>
        <v>0</v>
      </c>
      <c r="BQ209" s="890">
        <f t="shared" si="451"/>
        <v>0</v>
      </c>
      <c r="BR209" s="885">
        <f t="shared" si="452"/>
        <v>0</v>
      </c>
      <c r="BS209" s="598"/>
      <c r="BT209" s="616">
        <f t="shared" si="453"/>
        <v>0</v>
      </c>
      <c r="BU209" s="624"/>
      <c r="BV209" s="598"/>
      <c r="BW209" s="598"/>
    </row>
    <row r="210" spans="1:75" ht="19.5" customHeight="1" x14ac:dyDescent="0.25">
      <c r="A210" s="41996" t="s">
        <v>281</v>
      </c>
      <c r="B210" s="41997"/>
      <c r="C210" s="41998"/>
      <c r="D210" s="893">
        <f t="shared" si="411"/>
        <v>0</v>
      </c>
      <c r="E210" s="893">
        <f t="shared" si="411"/>
        <v>0</v>
      </c>
      <c r="F210" s="894">
        <f t="shared" si="412"/>
        <v>0</v>
      </c>
      <c r="G210" s="895">
        <f t="shared" si="413"/>
        <v>0</v>
      </c>
      <c r="H210" s="889">
        <f t="shared" si="413"/>
        <v>0</v>
      </c>
      <c r="I210" s="889">
        <f t="shared" si="413"/>
        <v>0</v>
      </c>
      <c r="J210" s="896">
        <f t="shared" si="414"/>
        <v>0</v>
      </c>
      <c r="K210" s="897">
        <f t="shared" si="415"/>
        <v>0</v>
      </c>
      <c r="L210" s="895">
        <f t="shared" si="416"/>
        <v>0</v>
      </c>
      <c r="M210" s="889">
        <f t="shared" si="416"/>
        <v>0</v>
      </c>
      <c r="N210" s="889">
        <f t="shared" si="416"/>
        <v>0</v>
      </c>
      <c r="O210" s="896">
        <f t="shared" si="417"/>
        <v>0</v>
      </c>
      <c r="P210" s="897">
        <f t="shared" si="418"/>
        <v>0</v>
      </c>
      <c r="Q210" s="895">
        <f t="shared" si="419"/>
        <v>0</v>
      </c>
      <c r="R210" s="889">
        <f t="shared" si="419"/>
        <v>0</v>
      </c>
      <c r="S210" s="889">
        <f t="shared" si="419"/>
        <v>0</v>
      </c>
      <c r="T210" s="896">
        <f t="shared" si="420"/>
        <v>0</v>
      </c>
      <c r="U210" s="897">
        <f t="shared" si="421"/>
        <v>0</v>
      </c>
      <c r="V210" s="895">
        <f t="shared" si="422"/>
        <v>0</v>
      </c>
      <c r="W210" s="889">
        <f t="shared" si="422"/>
        <v>0</v>
      </c>
      <c r="X210" s="889">
        <f t="shared" si="422"/>
        <v>0</v>
      </c>
      <c r="Y210" s="896">
        <f t="shared" si="423"/>
        <v>0</v>
      </c>
      <c r="Z210" s="897">
        <f t="shared" si="424"/>
        <v>0</v>
      </c>
      <c r="AA210" s="895">
        <f t="shared" si="425"/>
        <v>0</v>
      </c>
      <c r="AB210" s="889">
        <f t="shared" si="425"/>
        <v>0</v>
      </c>
      <c r="AC210" s="889">
        <f t="shared" si="425"/>
        <v>0</v>
      </c>
      <c r="AD210" s="896">
        <f t="shared" si="426"/>
        <v>0</v>
      </c>
      <c r="AE210" s="897">
        <f t="shared" si="427"/>
        <v>0</v>
      </c>
      <c r="AF210" s="895">
        <f t="shared" si="428"/>
        <v>0</v>
      </c>
      <c r="AG210" s="889">
        <f t="shared" si="428"/>
        <v>0</v>
      </c>
      <c r="AH210" s="889">
        <f t="shared" si="428"/>
        <v>0</v>
      </c>
      <c r="AI210" s="896">
        <f t="shared" si="429"/>
        <v>0</v>
      </c>
      <c r="AJ210" s="897">
        <f t="shared" si="430"/>
        <v>0</v>
      </c>
      <c r="AK210" s="895">
        <f t="shared" si="431"/>
        <v>0</v>
      </c>
      <c r="AL210" s="889">
        <f t="shared" si="431"/>
        <v>0</v>
      </c>
      <c r="AM210" s="889">
        <f t="shared" si="431"/>
        <v>0</v>
      </c>
      <c r="AN210" s="896">
        <f t="shared" si="432"/>
        <v>0</v>
      </c>
      <c r="AO210" s="897">
        <f t="shared" si="433"/>
        <v>0</v>
      </c>
      <c r="AP210" s="895">
        <f t="shared" si="434"/>
        <v>0</v>
      </c>
      <c r="AQ210" s="889">
        <f t="shared" si="434"/>
        <v>0</v>
      </c>
      <c r="AR210" s="889">
        <f t="shared" si="434"/>
        <v>0</v>
      </c>
      <c r="AS210" s="896">
        <f t="shared" si="435"/>
        <v>0</v>
      </c>
      <c r="AT210" s="897">
        <f t="shared" si="436"/>
        <v>0</v>
      </c>
      <c r="AU210" s="895">
        <f t="shared" si="437"/>
        <v>0</v>
      </c>
      <c r="AV210" s="889">
        <f t="shared" si="437"/>
        <v>0</v>
      </c>
      <c r="AW210" s="889">
        <f t="shared" si="437"/>
        <v>0</v>
      </c>
      <c r="AX210" s="896">
        <f t="shared" si="438"/>
        <v>0</v>
      </c>
      <c r="AY210" s="897">
        <f t="shared" si="439"/>
        <v>0</v>
      </c>
      <c r="AZ210" s="895">
        <f t="shared" si="440"/>
        <v>0</v>
      </c>
      <c r="BA210" s="889">
        <f t="shared" si="440"/>
        <v>0</v>
      </c>
      <c r="BB210" s="889">
        <f t="shared" si="440"/>
        <v>0</v>
      </c>
      <c r="BC210" s="896">
        <f t="shared" si="441"/>
        <v>0</v>
      </c>
      <c r="BD210" s="897">
        <f t="shared" si="442"/>
        <v>0</v>
      </c>
      <c r="BE210" s="895">
        <f t="shared" si="443"/>
        <v>0</v>
      </c>
      <c r="BF210" s="889">
        <f t="shared" si="443"/>
        <v>0</v>
      </c>
      <c r="BG210" s="889">
        <f t="shared" si="443"/>
        <v>0</v>
      </c>
      <c r="BH210" s="896">
        <f t="shared" si="444"/>
        <v>0</v>
      </c>
      <c r="BI210" s="897">
        <f t="shared" si="445"/>
        <v>0</v>
      </c>
      <c r="BJ210" s="895">
        <f t="shared" si="446"/>
        <v>0</v>
      </c>
      <c r="BK210" s="889">
        <f t="shared" si="446"/>
        <v>0</v>
      </c>
      <c r="BL210" s="889">
        <f t="shared" si="446"/>
        <v>0</v>
      </c>
      <c r="BM210" s="896">
        <f t="shared" si="447"/>
        <v>0</v>
      </c>
      <c r="BN210" s="897">
        <f t="shared" si="448"/>
        <v>0</v>
      </c>
      <c r="BO210" s="898">
        <f t="shared" si="449"/>
        <v>0</v>
      </c>
      <c r="BP210" s="896">
        <f t="shared" si="450"/>
        <v>0</v>
      </c>
      <c r="BQ210" s="896">
        <f t="shared" si="451"/>
        <v>0</v>
      </c>
      <c r="BR210" s="899">
        <f t="shared" si="452"/>
        <v>0</v>
      </c>
      <c r="BS210" s="598"/>
      <c r="BT210" s="616">
        <f t="shared" si="453"/>
        <v>0</v>
      </c>
      <c r="BU210" s="624"/>
      <c r="BV210" s="598"/>
      <c r="BW210" s="598"/>
    </row>
    <row r="211" spans="1:75" ht="24.75" customHeight="1" x14ac:dyDescent="0.25">
      <c r="A211" s="41990" t="s">
        <v>136</v>
      </c>
      <c r="B211" s="41991"/>
      <c r="C211" s="41992"/>
      <c r="D211" s="875">
        <f t="shared" ref="D211:AI211" si="454">SUM(D202:D210)</f>
        <v>0</v>
      </c>
      <c r="E211" s="875">
        <f t="shared" si="454"/>
        <v>0</v>
      </c>
      <c r="F211" s="875">
        <f t="shared" si="454"/>
        <v>0</v>
      </c>
      <c r="G211" s="875">
        <f t="shared" si="454"/>
        <v>0</v>
      </c>
      <c r="H211" s="875">
        <f t="shared" si="454"/>
        <v>0</v>
      </c>
      <c r="I211" s="875">
        <f t="shared" si="454"/>
        <v>0</v>
      </c>
      <c r="J211" s="875">
        <f t="shared" si="454"/>
        <v>0</v>
      </c>
      <c r="K211" s="875">
        <f t="shared" si="454"/>
        <v>0</v>
      </c>
      <c r="L211" s="875">
        <f t="shared" si="454"/>
        <v>0</v>
      </c>
      <c r="M211" s="875">
        <f t="shared" si="454"/>
        <v>0</v>
      </c>
      <c r="N211" s="875">
        <f t="shared" si="454"/>
        <v>0</v>
      </c>
      <c r="O211" s="875">
        <f t="shared" si="454"/>
        <v>0</v>
      </c>
      <c r="P211" s="875">
        <f t="shared" si="454"/>
        <v>0</v>
      </c>
      <c r="Q211" s="875">
        <f t="shared" si="454"/>
        <v>0</v>
      </c>
      <c r="R211" s="875">
        <f t="shared" si="454"/>
        <v>0</v>
      </c>
      <c r="S211" s="875">
        <f t="shared" si="454"/>
        <v>0</v>
      </c>
      <c r="T211" s="875">
        <f t="shared" si="454"/>
        <v>0</v>
      </c>
      <c r="U211" s="875">
        <f t="shared" si="454"/>
        <v>0</v>
      </c>
      <c r="V211" s="875">
        <f t="shared" si="454"/>
        <v>0</v>
      </c>
      <c r="W211" s="875">
        <f t="shared" si="454"/>
        <v>0</v>
      </c>
      <c r="X211" s="875">
        <f t="shared" si="454"/>
        <v>0</v>
      </c>
      <c r="Y211" s="875">
        <f t="shared" si="454"/>
        <v>0</v>
      </c>
      <c r="Z211" s="875">
        <f t="shared" si="454"/>
        <v>0</v>
      </c>
      <c r="AA211" s="875">
        <f t="shared" si="454"/>
        <v>0</v>
      </c>
      <c r="AB211" s="875">
        <f t="shared" si="454"/>
        <v>0</v>
      </c>
      <c r="AC211" s="875">
        <f t="shared" si="454"/>
        <v>0</v>
      </c>
      <c r="AD211" s="875">
        <f t="shared" si="454"/>
        <v>0</v>
      </c>
      <c r="AE211" s="875">
        <f t="shared" si="454"/>
        <v>0</v>
      </c>
      <c r="AF211" s="875">
        <f t="shared" si="454"/>
        <v>0</v>
      </c>
      <c r="AG211" s="875">
        <f t="shared" si="454"/>
        <v>0</v>
      </c>
      <c r="AH211" s="875">
        <f t="shared" si="454"/>
        <v>0</v>
      </c>
      <c r="AI211" s="875">
        <f t="shared" si="454"/>
        <v>0</v>
      </c>
      <c r="AJ211" s="875">
        <f t="shared" ref="AJ211:BO211" si="455">SUM(AJ202:AJ210)</f>
        <v>0</v>
      </c>
      <c r="AK211" s="875">
        <f t="shared" si="455"/>
        <v>0</v>
      </c>
      <c r="AL211" s="875">
        <f t="shared" si="455"/>
        <v>0</v>
      </c>
      <c r="AM211" s="875">
        <f t="shared" si="455"/>
        <v>0</v>
      </c>
      <c r="AN211" s="875">
        <f t="shared" si="455"/>
        <v>0</v>
      </c>
      <c r="AO211" s="875">
        <f t="shared" si="455"/>
        <v>0</v>
      </c>
      <c r="AP211" s="875">
        <f t="shared" si="455"/>
        <v>0</v>
      </c>
      <c r="AQ211" s="875">
        <f t="shared" si="455"/>
        <v>0</v>
      </c>
      <c r="AR211" s="875">
        <f t="shared" si="455"/>
        <v>0</v>
      </c>
      <c r="AS211" s="875">
        <f t="shared" si="455"/>
        <v>0</v>
      </c>
      <c r="AT211" s="875">
        <f t="shared" si="455"/>
        <v>0</v>
      </c>
      <c r="AU211" s="875">
        <f t="shared" si="455"/>
        <v>0</v>
      </c>
      <c r="AV211" s="875">
        <f t="shared" si="455"/>
        <v>0</v>
      </c>
      <c r="AW211" s="875">
        <f t="shared" si="455"/>
        <v>0</v>
      </c>
      <c r="AX211" s="875">
        <f t="shared" si="455"/>
        <v>0</v>
      </c>
      <c r="AY211" s="875">
        <f t="shared" si="455"/>
        <v>0</v>
      </c>
      <c r="AZ211" s="875">
        <f t="shared" si="455"/>
        <v>0</v>
      </c>
      <c r="BA211" s="875">
        <f t="shared" si="455"/>
        <v>0</v>
      </c>
      <c r="BB211" s="875">
        <f t="shared" si="455"/>
        <v>0</v>
      </c>
      <c r="BC211" s="875">
        <f t="shared" si="455"/>
        <v>0</v>
      </c>
      <c r="BD211" s="875">
        <f t="shared" si="455"/>
        <v>0</v>
      </c>
      <c r="BE211" s="875">
        <f t="shared" si="455"/>
        <v>0</v>
      </c>
      <c r="BF211" s="875">
        <f t="shared" si="455"/>
        <v>0</v>
      </c>
      <c r="BG211" s="875">
        <f t="shared" si="455"/>
        <v>0</v>
      </c>
      <c r="BH211" s="875">
        <f t="shared" si="455"/>
        <v>0</v>
      </c>
      <c r="BI211" s="875">
        <f t="shared" si="455"/>
        <v>0</v>
      </c>
      <c r="BJ211" s="875">
        <f t="shared" si="455"/>
        <v>0</v>
      </c>
      <c r="BK211" s="875">
        <f t="shared" si="455"/>
        <v>0</v>
      </c>
      <c r="BL211" s="875">
        <f t="shared" si="455"/>
        <v>0</v>
      </c>
      <c r="BM211" s="875">
        <f t="shared" si="455"/>
        <v>0</v>
      </c>
      <c r="BN211" s="875">
        <f t="shared" si="455"/>
        <v>0</v>
      </c>
      <c r="BO211" s="875">
        <f t="shared" si="455"/>
        <v>0</v>
      </c>
      <c r="BP211" s="875">
        <f t="shared" ref="BP211:CU211" si="456">SUM(BP202:BP210)</f>
        <v>0</v>
      </c>
      <c r="BQ211" s="875">
        <f t="shared" si="456"/>
        <v>0</v>
      </c>
      <c r="BR211" s="876">
        <f t="shared" si="456"/>
        <v>0</v>
      </c>
      <c r="BS211" s="604"/>
      <c r="BT211" s="616">
        <f>SUM(BT202:BT210)</f>
        <v>0</v>
      </c>
      <c r="BU211" s="624"/>
      <c r="BV211" s="598"/>
      <c r="BW211" s="598"/>
    </row>
    <row r="212" spans="1:75" ht="24.75" customHeight="1" x14ac:dyDescent="0.25">
      <c r="A212" s="41990" t="s">
        <v>282</v>
      </c>
      <c r="B212" s="41991"/>
      <c r="C212" s="41992"/>
      <c r="D212" s="875">
        <f t="shared" ref="D212:AI212" si="457">D200+D211</f>
        <v>0</v>
      </c>
      <c r="E212" s="875">
        <f t="shared" si="457"/>
        <v>0</v>
      </c>
      <c r="F212" s="875">
        <f t="shared" si="457"/>
        <v>0</v>
      </c>
      <c r="G212" s="875">
        <f t="shared" si="457"/>
        <v>0</v>
      </c>
      <c r="H212" s="875">
        <f t="shared" si="457"/>
        <v>0</v>
      </c>
      <c r="I212" s="875">
        <f t="shared" si="457"/>
        <v>0</v>
      </c>
      <c r="J212" s="875">
        <f t="shared" si="457"/>
        <v>0</v>
      </c>
      <c r="K212" s="875">
        <f t="shared" si="457"/>
        <v>0</v>
      </c>
      <c r="L212" s="875">
        <f t="shared" si="457"/>
        <v>0</v>
      </c>
      <c r="M212" s="875">
        <f t="shared" si="457"/>
        <v>0</v>
      </c>
      <c r="N212" s="875">
        <f t="shared" si="457"/>
        <v>0</v>
      </c>
      <c r="O212" s="875">
        <f t="shared" si="457"/>
        <v>0</v>
      </c>
      <c r="P212" s="875">
        <f t="shared" si="457"/>
        <v>0</v>
      </c>
      <c r="Q212" s="875">
        <f t="shared" si="457"/>
        <v>0</v>
      </c>
      <c r="R212" s="875">
        <f t="shared" si="457"/>
        <v>0</v>
      </c>
      <c r="S212" s="875">
        <f t="shared" si="457"/>
        <v>0</v>
      </c>
      <c r="T212" s="875">
        <f t="shared" si="457"/>
        <v>0</v>
      </c>
      <c r="U212" s="875">
        <f t="shared" si="457"/>
        <v>0</v>
      </c>
      <c r="V212" s="875">
        <f t="shared" si="457"/>
        <v>0</v>
      </c>
      <c r="W212" s="875">
        <f t="shared" si="457"/>
        <v>0</v>
      </c>
      <c r="X212" s="875">
        <f t="shared" si="457"/>
        <v>0</v>
      </c>
      <c r="Y212" s="875">
        <f t="shared" si="457"/>
        <v>0</v>
      </c>
      <c r="Z212" s="875">
        <f t="shared" si="457"/>
        <v>0</v>
      </c>
      <c r="AA212" s="875">
        <f t="shared" si="457"/>
        <v>0</v>
      </c>
      <c r="AB212" s="875">
        <f t="shared" si="457"/>
        <v>0</v>
      </c>
      <c r="AC212" s="875">
        <f t="shared" si="457"/>
        <v>0</v>
      </c>
      <c r="AD212" s="875">
        <f t="shared" si="457"/>
        <v>0</v>
      </c>
      <c r="AE212" s="875">
        <f t="shared" si="457"/>
        <v>0</v>
      </c>
      <c r="AF212" s="875">
        <f t="shared" si="457"/>
        <v>0</v>
      </c>
      <c r="AG212" s="875">
        <f t="shared" si="457"/>
        <v>0</v>
      </c>
      <c r="AH212" s="875">
        <f t="shared" si="457"/>
        <v>0</v>
      </c>
      <c r="AI212" s="875">
        <f t="shared" si="457"/>
        <v>0</v>
      </c>
      <c r="AJ212" s="875">
        <f t="shared" ref="AJ212:BO212" si="458">AJ200+AJ211</f>
        <v>0</v>
      </c>
      <c r="AK212" s="875">
        <f t="shared" si="458"/>
        <v>0</v>
      </c>
      <c r="AL212" s="875">
        <f t="shared" si="458"/>
        <v>0</v>
      </c>
      <c r="AM212" s="875">
        <f t="shared" si="458"/>
        <v>0</v>
      </c>
      <c r="AN212" s="875">
        <f t="shared" si="458"/>
        <v>0</v>
      </c>
      <c r="AO212" s="875">
        <f t="shared" si="458"/>
        <v>0</v>
      </c>
      <c r="AP212" s="875">
        <f t="shared" si="458"/>
        <v>0</v>
      </c>
      <c r="AQ212" s="875">
        <f t="shared" si="458"/>
        <v>0</v>
      </c>
      <c r="AR212" s="875">
        <f t="shared" si="458"/>
        <v>0</v>
      </c>
      <c r="AS212" s="875">
        <f t="shared" si="458"/>
        <v>0</v>
      </c>
      <c r="AT212" s="875">
        <f t="shared" si="458"/>
        <v>0</v>
      </c>
      <c r="AU212" s="875">
        <f t="shared" si="458"/>
        <v>0</v>
      </c>
      <c r="AV212" s="875">
        <f t="shared" si="458"/>
        <v>0</v>
      </c>
      <c r="AW212" s="875">
        <f t="shared" si="458"/>
        <v>0</v>
      </c>
      <c r="AX212" s="875">
        <f t="shared" si="458"/>
        <v>0</v>
      </c>
      <c r="AY212" s="875">
        <f t="shared" si="458"/>
        <v>0</v>
      </c>
      <c r="AZ212" s="875">
        <f t="shared" si="458"/>
        <v>0</v>
      </c>
      <c r="BA212" s="875">
        <f t="shared" si="458"/>
        <v>0</v>
      </c>
      <c r="BB212" s="875">
        <f t="shared" si="458"/>
        <v>0</v>
      </c>
      <c r="BC212" s="875">
        <f t="shared" si="458"/>
        <v>0</v>
      </c>
      <c r="BD212" s="875">
        <f t="shared" si="458"/>
        <v>0</v>
      </c>
      <c r="BE212" s="875">
        <f t="shared" si="458"/>
        <v>0</v>
      </c>
      <c r="BF212" s="875">
        <f t="shared" si="458"/>
        <v>0</v>
      </c>
      <c r="BG212" s="875">
        <f t="shared" si="458"/>
        <v>0</v>
      </c>
      <c r="BH212" s="875">
        <f t="shared" si="458"/>
        <v>0</v>
      </c>
      <c r="BI212" s="875">
        <f t="shared" si="458"/>
        <v>0</v>
      </c>
      <c r="BJ212" s="875">
        <f t="shared" si="458"/>
        <v>0</v>
      </c>
      <c r="BK212" s="875">
        <f t="shared" si="458"/>
        <v>0</v>
      </c>
      <c r="BL212" s="875">
        <f t="shared" si="458"/>
        <v>0</v>
      </c>
      <c r="BM212" s="875">
        <f t="shared" si="458"/>
        <v>0</v>
      </c>
      <c r="BN212" s="875">
        <f t="shared" si="458"/>
        <v>0</v>
      </c>
      <c r="BO212" s="875">
        <f t="shared" si="458"/>
        <v>0</v>
      </c>
      <c r="BP212" s="875">
        <f t="shared" ref="BP212:CU212" si="459">BP200+BP211</f>
        <v>0</v>
      </c>
      <c r="BQ212" s="875">
        <f t="shared" si="459"/>
        <v>0</v>
      </c>
      <c r="BR212" s="876">
        <f t="shared" si="459"/>
        <v>0</v>
      </c>
      <c r="BS212" s="604"/>
      <c r="BT212" s="616">
        <f>BT200+BT211</f>
        <v>0</v>
      </c>
      <c r="BU212" s="624"/>
      <c r="BV212" s="598"/>
      <c r="BW212" s="598"/>
    </row>
    <row r="213" spans="1:75" ht="24.75" customHeight="1" x14ac:dyDescent="0.25">
      <c r="A213" s="900" t="s">
        <v>287</v>
      </c>
      <c r="B213" s="901"/>
      <c r="C213" s="902"/>
      <c r="D213" s="903">
        <f t="shared" ref="D213:AI213" si="460">D178+D192+D212</f>
        <v>1641</v>
      </c>
      <c r="E213" s="903">
        <f t="shared" si="460"/>
        <v>1602</v>
      </c>
      <c r="F213" s="903">
        <f t="shared" si="460"/>
        <v>39</v>
      </c>
      <c r="G213" s="903">
        <f t="shared" si="460"/>
        <v>1641</v>
      </c>
      <c r="H213" s="903">
        <f t="shared" si="460"/>
        <v>29</v>
      </c>
      <c r="I213" s="903">
        <f t="shared" si="460"/>
        <v>18</v>
      </c>
      <c r="J213" s="903">
        <f t="shared" si="460"/>
        <v>1613</v>
      </c>
      <c r="K213" s="903">
        <f t="shared" si="460"/>
        <v>28</v>
      </c>
      <c r="L213" s="903">
        <f t="shared" si="460"/>
        <v>1641</v>
      </c>
      <c r="M213" s="903">
        <f t="shared" si="460"/>
        <v>10</v>
      </c>
      <c r="N213" s="903">
        <f t="shared" si="460"/>
        <v>11</v>
      </c>
      <c r="O213" s="903">
        <f t="shared" si="460"/>
        <v>1612</v>
      </c>
      <c r="P213" s="903">
        <f t="shared" si="460"/>
        <v>29</v>
      </c>
      <c r="Q213" s="903">
        <f t="shared" si="460"/>
        <v>1641</v>
      </c>
      <c r="R213" s="903">
        <f t="shared" si="460"/>
        <v>23</v>
      </c>
      <c r="S213" s="903">
        <f t="shared" si="460"/>
        <v>22</v>
      </c>
      <c r="T213" s="903">
        <f t="shared" si="460"/>
        <v>1613</v>
      </c>
      <c r="U213" s="903">
        <f t="shared" si="460"/>
        <v>28</v>
      </c>
      <c r="V213" s="903">
        <f t="shared" si="460"/>
        <v>1641</v>
      </c>
      <c r="W213" s="903">
        <f t="shared" si="460"/>
        <v>14</v>
      </c>
      <c r="X213" s="903">
        <f t="shared" si="460"/>
        <v>10</v>
      </c>
      <c r="Y213" s="903">
        <f t="shared" si="460"/>
        <v>1617</v>
      </c>
      <c r="Z213" s="903">
        <f t="shared" si="460"/>
        <v>24</v>
      </c>
      <c r="AA213" s="903">
        <f t="shared" si="460"/>
        <v>1641</v>
      </c>
      <c r="AB213" s="903">
        <f t="shared" si="460"/>
        <v>50</v>
      </c>
      <c r="AC213" s="903">
        <f t="shared" si="460"/>
        <v>55</v>
      </c>
      <c r="AD213" s="903">
        <f t="shared" si="460"/>
        <v>1612</v>
      </c>
      <c r="AE213" s="903">
        <f t="shared" si="460"/>
        <v>29</v>
      </c>
      <c r="AF213" s="903">
        <f t="shared" si="460"/>
        <v>1641</v>
      </c>
      <c r="AG213" s="903">
        <f t="shared" si="460"/>
        <v>13</v>
      </c>
      <c r="AH213" s="903">
        <f t="shared" si="460"/>
        <v>13</v>
      </c>
      <c r="AI213" s="903">
        <f t="shared" si="460"/>
        <v>1612</v>
      </c>
      <c r="AJ213" s="903">
        <f t="shared" ref="AJ213:BO213" si="461">AJ178+AJ192+AJ212</f>
        <v>29</v>
      </c>
      <c r="AK213" s="903">
        <f t="shared" si="461"/>
        <v>1641</v>
      </c>
      <c r="AL213" s="903">
        <f t="shared" si="461"/>
        <v>17</v>
      </c>
      <c r="AM213" s="903">
        <f t="shared" si="461"/>
        <v>15</v>
      </c>
      <c r="AN213" s="903">
        <f t="shared" si="461"/>
        <v>1614</v>
      </c>
      <c r="AO213" s="903">
        <f t="shared" si="461"/>
        <v>27</v>
      </c>
      <c r="AP213" s="903">
        <f t="shared" si="461"/>
        <v>1641</v>
      </c>
      <c r="AQ213" s="903">
        <f t="shared" si="461"/>
        <v>20</v>
      </c>
      <c r="AR213" s="903">
        <f t="shared" si="461"/>
        <v>19</v>
      </c>
      <c r="AS213" s="903">
        <f t="shared" si="461"/>
        <v>1615</v>
      </c>
      <c r="AT213" s="903">
        <f t="shared" si="461"/>
        <v>26</v>
      </c>
      <c r="AU213" s="903">
        <f t="shared" si="461"/>
        <v>1641</v>
      </c>
      <c r="AV213" s="903">
        <f t="shared" si="461"/>
        <v>0</v>
      </c>
      <c r="AW213" s="903">
        <f t="shared" si="461"/>
        <v>0</v>
      </c>
      <c r="AX213" s="903">
        <f t="shared" si="461"/>
        <v>1615</v>
      </c>
      <c r="AY213" s="903">
        <f t="shared" si="461"/>
        <v>26</v>
      </c>
      <c r="AZ213" s="903">
        <f t="shared" si="461"/>
        <v>1641</v>
      </c>
      <c r="BA213" s="903">
        <f t="shared" si="461"/>
        <v>0</v>
      </c>
      <c r="BB213" s="903">
        <f t="shared" si="461"/>
        <v>0</v>
      </c>
      <c r="BC213" s="903">
        <f t="shared" si="461"/>
        <v>1615</v>
      </c>
      <c r="BD213" s="903">
        <f t="shared" si="461"/>
        <v>26</v>
      </c>
      <c r="BE213" s="903">
        <f t="shared" si="461"/>
        <v>1641</v>
      </c>
      <c r="BF213" s="903">
        <f t="shared" si="461"/>
        <v>0</v>
      </c>
      <c r="BG213" s="903">
        <f t="shared" si="461"/>
        <v>0</v>
      </c>
      <c r="BH213" s="903">
        <f t="shared" si="461"/>
        <v>1615</v>
      </c>
      <c r="BI213" s="903">
        <f t="shared" si="461"/>
        <v>26</v>
      </c>
      <c r="BJ213" s="903">
        <f t="shared" si="461"/>
        <v>1641</v>
      </c>
      <c r="BK213" s="903">
        <f t="shared" si="461"/>
        <v>0</v>
      </c>
      <c r="BL213" s="903">
        <f t="shared" si="461"/>
        <v>0</v>
      </c>
      <c r="BM213" s="903">
        <f t="shared" si="461"/>
        <v>1615</v>
      </c>
      <c r="BN213" s="903">
        <f t="shared" si="461"/>
        <v>26</v>
      </c>
      <c r="BO213" s="903">
        <f t="shared" si="461"/>
        <v>1641</v>
      </c>
      <c r="BP213" s="903">
        <f t="shared" ref="BP213:CU213" si="462">BP178+BP192+BP212</f>
        <v>1615</v>
      </c>
      <c r="BQ213" s="903">
        <f t="shared" si="462"/>
        <v>26</v>
      </c>
      <c r="BR213" s="904">
        <f t="shared" si="462"/>
        <v>0</v>
      </c>
      <c r="BS213" s="604"/>
      <c r="BT213" s="616"/>
      <c r="BU213" s="624"/>
      <c r="BV213" s="598"/>
      <c r="BW213" s="598"/>
    </row>
    <row r="214" spans="1:75" hidden="1" x14ac:dyDescent="0.25">
      <c r="A214" s="598"/>
      <c r="B214" s="598"/>
      <c r="C214" s="598"/>
      <c r="D214" s="598">
        <f t="shared" ref="D214:AI214" si="463">D154-D213</f>
        <v>0</v>
      </c>
      <c r="E214" s="598">
        <f t="shared" si="463"/>
        <v>0</v>
      </c>
      <c r="F214" s="598">
        <f t="shared" si="463"/>
        <v>0</v>
      </c>
      <c r="G214" s="598">
        <f t="shared" si="463"/>
        <v>0</v>
      </c>
      <c r="H214" s="598">
        <f t="shared" si="463"/>
        <v>0</v>
      </c>
      <c r="I214" s="598">
        <f t="shared" si="463"/>
        <v>0</v>
      </c>
      <c r="J214" s="598">
        <f t="shared" si="463"/>
        <v>0</v>
      </c>
      <c r="K214" s="598">
        <f t="shared" si="463"/>
        <v>0</v>
      </c>
      <c r="L214" s="598">
        <f t="shared" si="463"/>
        <v>0</v>
      </c>
      <c r="M214" s="598">
        <f t="shared" si="463"/>
        <v>0</v>
      </c>
      <c r="N214" s="598">
        <f t="shared" si="463"/>
        <v>0</v>
      </c>
      <c r="O214" s="598">
        <f t="shared" si="463"/>
        <v>0</v>
      </c>
      <c r="P214" s="598">
        <f t="shared" si="463"/>
        <v>0</v>
      </c>
      <c r="Q214" s="598">
        <f t="shared" si="463"/>
        <v>0</v>
      </c>
      <c r="R214" s="598">
        <f t="shared" si="463"/>
        <v>0</v>
      </c>
      <c r="S214" s="598">
        <f t="shared" si="463"/>
        <v>0</v>
      </c>
      <c r="T214" s="598">
        <f t="shared" si="463"/>
        <v>0</v>
      </c>
      <c r="U214" s="598">
        <f t="shared" si="463"/>
        <v>0</v>
      </c>
      <c r="V214" s="598">
        <f t="shared" si="463"/>
        <v>0</v>
      </c>
      <c r="W214" s="598">
        <f t="shared" si="463"/>
        <v>0</v>
      </c>
      <c r="X214" s="598">
        <f t="shared" si="463"/>
        <v>0</v>
      </c>
      <c r="Y214" s="598">
        <f t="shared" si="463"/>
        <v>0</v>
      </c>
      <c r="Z214" s="598">
        <f t="shared" si="463"/>
        <v>0</v>
      </c>
      <c r="AA214" s="598">
        <f t="shared" si="463"/>
        <v>0</v>
      </c>
      <c r="AB214" s="598">
        <f t="shared" si="463"/>
        <v>0</v>
      </c>
      <c r="AC214" s="598">
        <f t="shared" si="463"/>
        <v>0</v>
      </c>
      <c r="AD214" s="598">
        <f t="shared" si="463"/>
        <v>0</v>
      </c>
      <c r="AE214" s="598">
        <f t="shared" si="463"/>
        <v>0</v>
      </c>
      <c r="AF214" s="598">
        <f t="shared" si="463"/>
        <v>0</v>
      </c>
      <c r="AG214" s="598">
        <f t="shared" si="463"/>
        <v>0</v>
      </c>
      <c r="AH214" s="598">
        <f t="shared" si="463"/>
        <v>0</v>
      </c>
      <c r="AI214" s="598">
        <f t="shared" si="463"/>
        <v>0</v>
      </c>
      <c r="AJ214" s="598">
        <f t="shared" ref="AJ214:BO214" si="464">AJ154-AJ213</f>
        <v>0</v>
      </c>
      <c r="AK214" s="598">
        <f t="shared" si="464"/>
        <v>0</v>
      </c>
      <c r="AL214" s="598">
        <f t="shared" si="464"/>
        <v>0</v>
      </c>
      <c r="AM214" s="598">
        <f t="shared" si="464"/>
        <v>0</v>
      </c>
      <c r="AN214" s="598">
        <f t="shared" si="464"/>
        <v>0</v>
      </c>
      <c r="AO214" s="598">
        <f t="shared" si="464"/>
        <v>0</v>
      </c>
      <c r="AP214" s="598">
        <f t="shared" si="464"/>
        <v>0</v>
      </c>
      <c r="AQ214" s="598">
        <f t="shared" si="464"/>
        <v>0</v>
      </c>
      <c r="AR214" s="598">
        <f t="shared" si="464"/>
        <v>0</v>
      </c>
      <c r="AS214" s="598">
        <f t="shared" si="464"/>
        <v>0</v>
      </c>
      <c r="AT214" s="598">
        <f t="shared" si="464"/>
        <v>0</v>
      </c>
      <c r="AU214" s="598">
        <f t="shared" si="464"/>
        <v>0</v>
      </c>
      <c r="AV214" s="598">
        <f t="shared" si="464"/>
        <v>0</v>
      </c>
      <c r="AW214" s="598">
        <f t="shared" si="464"/>
        <v>0</v>
      </c>
      <c r="AX214" s="598">
        <f t="shared" si="464"/>
        <v>0</v>
      </c>
      <c r="AY214" s="598">
        <f t="shared" si="464"/>
        <v>0</v>
      </c>
      <c r="AZ214" s="598">
        <f t="shared" si="464"/>
        <v>0</v>
      </c>
      <c r="BA214" s="598">
        <f t="shared" si="464"/>
        <v>0</v>
      </c>
      <c r="BB214" s="598">
        <f t="shared" si="464"/>
        <v>0</v>
      </c>
      <c r="BC214" s="598">
        <f t="shared" si="464"/>
        <v>0</v>
      </c>
      <c r="BD214" s="598">
        <f t="shared" si="464"/>
        <v>0</v>
      </c>
      <c r="BE214" s="598">
        <f t="shared" si="464"/>
        <v>0</v>
      </c>
      <c r="BF214" s="598">
        <f t="shared" si="464"/>
        <v>0</v>
      </c>
      <c r="BG214" s="598">
        <f t="shared" si="464"/>
        <v>0</v>
      </c>
      <c r="BH214" s="598">
        <f t="shared" si="464"/>
        <v>0</v>
      </c>
      <c r="BI214" s="598">
        <f t="shared" si="464"/>
        <v>0</v>
      </c>
      <c r="BJ214" s="598">
        <f t="shared" si="464"/>
        <v>0</v>
      </c>
      <c r="BK214" s="598">
        <f t="shared" si="464"/>
        <v>0</v>
      </c>
      <c r="BL214" s="598">
        <f t="shared" si="464"/>
        <v>0</v>
      </c>
      <c r="BM214" s="598">
        <f t="shared" si="464"/>
        <v>0</v>
      </c>
      <c r="BN214" s="598">
        <f t="shared" si="464"/>
        <v>0</v>
      </c>
      <c r="BO214" s="598">
        <f t="shared" si="464"/>
        <v>0</v>
      </c>
      <c r="BP214" s="598">
        <f t="shared" ref="BP214:CU214" si="465">BP154-BP213</f>
        <v>0</v>
      </c>
      <c r="BQ214" s="598">
        <f t="shared" si="465"/>
        <v>0</v>
      </c>
      <c r="BR214" s="598">
        <f t="shared" si="465"/>
        <v>0</v>
      </c>
      <c r="BS214" s="598"/>
      <c r="BT214" s="600"/>
      <c r="BU214" s="598"/>
      <c r="BV214" s="598"/>
      <c r="BW214" s="598"/>
    </row>
    <row r="215" spans="1:75" ht="19.5" customHeight="1" x14ac:dyDescent="0.25">
      <c r="A215" s="598"/>
      <c r="B215" s="598"/>
      <c r="C215" s="598"/>
      <c r="D215" s="598"/>
      <c r="E215" s="598"/>
      <c r="F215" s="598"/>
      <c r="G215" s="598"/>
      <c r="H215" s="598"/>
      <c r="I215" s="598"/>
      <c r="J215" s="598"/>
      <c r="K215" s="598"/>
      <c r="L215" s="598"/>
      <c r="M215" s="598"/>
      <c r="N215" s="598"/>
      <c r="O215" s="598"/>
      <c r="P215" s="598"/>
      <c r="Q215" s="598"/>
      <c r="R215" s="598"/>
      <c r="S215" s="598"/>
      <c r="T215" s="598"/>
      <c r="U215" s="598"/>
      <c r="V215" s="598"/>
      <c r="W215" s="598"/>
      <c r="X215" s="598"/>
      <c r="Y215" s="598"/>
      <c r="Z215" s="598"/>
      <c r="AA215" s="598"/>
      <c r="AB215" s="598"/>
      <c r="AC215" s="598"/>
      <c r="AD215" s="598"/>
      <c r="AE215" s="598"/>
      <c r="AF215" s="598"/>
      <c r="AG215" s="598"/>
      <c r="AH215" s="598"/>
      <c r="AI215" s="598"/>
      <c r="AJ215" s="598"/>
      <c r="AK215" s="598"/>
      <c r="AL215" s="598"/>
      <c r="AM215" s="598"/>
      <c r="AN215" s="598"/>
      <c r="AO215" s="598"/>
      <c r="AP215" s="598"/>
      <c r="AQ215" s="598"/>
      <c r="AR215" s="598"/>
      <c r="AS215" s="598"/>
      <c r="AT215" s="598"/>
      <c r="AU215" s="598"/>
      <c r="AV215" s="598"/>
      <c r="AW215" s="598"/>
      <c r="AX215" s="598"/>
      <c r="AY215" s="598"/>
      <c r="AZ215" s="598"/>
      <c r="BA215" s="598"/>
      <c r="BB215" s="598"/>
      <c r="BC215" s="598"/>
      <c r="BD215" s="598"/>
      <c r="BE215" s="598"/>
      <c r="BF215" s="598"/>
      <c r="BG215" s="598"/>
      <c r="BH215" s="598"/>
      <c r="BI215" s="598"/>
      <c r="BJ215" s="598"/>
      <c r="BK215" s="598"/>
      <c r="BL215" s="598"/>
      <c r="BM215" s="598"/>
      <c r="BN215" s="598"/>
      <c r="BO215" s="598"/>
      <c r="BP215" s="598"/>
      <c r="BQ215" s="598"/>
      <c r="BR215" s="598"/>
      <c r="BS215" s="598"/>
      <c r="BT215" s="600"/>
      <c r="BU215" s="598"/>
      <c r="BV215" s="598"/>
      <c r="BW215" s="598"/>
    </row>
    <row r="216" spans="1:75" ht="19.5" customHeight="1" x14ac:dyDescent="0.25">
      <c r="A216" s="598"/>
      <c r="B216" s="598"/>
      <c r="C216" s="598"/>
      <c r="D216" s="598"/>
      <c r="E216" s="598"/>
      <c r="F216" s="598"/>
      <c r="G216" s="598"/>
      <c r="H216" s="598"/>
      <c r="I216" s="598"/>
      <c r="J216" s="598"/>
      <c r="K216" s="598"/>
      <c r="L216" s="598"/>
      <c r="M216" s="598"/>
      <c r="N216" s="598"/>
      <c r="O216" s="598"/>
      <c r="P216" s="598"/>
      <c r="Q216" s="598"/>
      <c r="R216" s="598"/>
      <c r="S216" s="598"/>
      <c r="T216" s="598"/>
      <c r="U216" s="598"/>
      <c r="V216" s="598"/>
      <c r="W216" s="598"/>
      <c r="X216" s="598"/>
      <c r="Y216" s="598"/>
      <c r="Z216" s="598"/>
      <c r="AA216" s="598"/>
      <c r="AB216" s="598"/>
      <c r="AC216" s="598"/>
      <c r="AD216" s="598"/>
      <c r="AE216" s="598"/>
      <c r="AF216" s="598"/>
      <c r="AG216" s="598"/>
      <c r="AH216" s="598"/>
      <c r="AI216" s="598"/>
      <c r="AJ216" s="598"/>
      <c r="AK216" s="598"/>
      <c r="AL216" s="598"/>
      <c r="AM216" s="598"/>
      <c r="AN216" s="598"/>
      <c r="AO216" s="598"/>
      <c r="AP216" s="598"/>
      <c r="AQ216" s="598"/>
      <c r="AR216" s="598"/>
      <c r="AS216" s="598"/>
      <c r="AT216" s="598"/>
      <c r="AU216" s="598"/>
      <c r="AV216" s="598"/>
      <c r="AW216" s="598"/>
      <c r="AX216" s="598"/>
      <c r="AY216" s="598"/>
      <c r="AZ216" s="598"/>
      <c r="BA216" s="598"/>
      <c r="BB216" s="598"/>
      <c r="BC216" s="598"/>
      <c r="BD216" s="598"/>
      <c r="BE216" s="598"/>
      <c r="BF216" s="598"/>
      <c r="BG216" s="598"/>
      <c r="BH216" s="598"/>
      <c r="BI216" s="598"/>
      <c r="BJ216" s="598"/>
      <c r="BK216" s="598"/>
      <c r="BL216" s="598"/>
      <c r="BM216" s="598"/>
      <c r="BN216" s="598"/>
      <c r="BO216" s="598"/>
      <c r="BP216" s="598"/>
      <c r="BQ216" s="598"/>
      <c r="BR216" s="598"/>
      <c r="BS216" s="598"/>
      <c r="BT216" s="600"/>
      <c r="BU216" s="598"/>
      <c r="BV216" s="598"/>
      <c r="BW216" s="598"/>
    </row>
    <row r="217" spans="1:75" ht="19.5" customHeight="1" x14ac:dyDescent="0.25">
      <c r="A217" s="598"/>
      <c r="B217" s="598"/>
      <c r="C217" s="598"/>
      <c r="D217" s="598"/>
      <c r="E217" s="598"/>
      <c r="F217" s="598"/>
      <c r="G217" s="598"/>
      <c r="H217" s="598"/>
      <c r="I217" s="598"/>
      <c r="J217" s="598"/>
      <c r="K217" s="598"/>
      <c r="L217" s="598"/>
      <c r="M217" s="598"/>
      <c r="N217" s="598"/>
      <c r="O217" s="598"/>
      <c r="P217" s="598"/>
      <c r="Q217" s="598"/>
      <c r="R217" s="598"/>
      <c r="S217" s="598"/>
      <c r="T217" s="598"/>
      <c r="U217" s="598"/>
      <c r="V217" s="598"/>
      <c r="W217" s="598"/>
      <c r="X217" s="598"/>
      <c r="Y217" s="598"/>
      <c r="Z217" s="598"/>
      <c r="AA217" s="598"/>
      <c r="AB217" s="598"/>
      <c r="AC217" s="598"/>
      <c r="AD217" s="598"/>
      <c r="AE217" s="598"/>
      <c r="AF217" s="598"/>
      <c r="AG217" s="598"/>
      <c r="AH217" s="598"/>
      <c r="AI217" s="598"/>
      <c r="AJ217" s="598"/>
      <c r="AK217" s="598"/>
      <c r="AL217" s="598"/>
      <c r="AM217" s="598"/>
      <c r="AN217" s="598"/>
      <c r="AO217" s="598"/>
      <c r="AP217" s="598"/>
      <c r="AQ217" s="598"/>
      <c r="AR217" s="598"/>
      <c r="AS217" s="598"/>
      <c r="AT217" s="598"/>
      <c r="AU217" s="598"/>
      <c r="AV217" s="598"/>
      <c r="AW217" s="598"/>
      <c r="AX217" s="598"/>
      <c r="AY217" s="598"/>
      <c r="AZ217" s="598"/>
      <c r="BA217" s="598"/>
      <c r="BB217" s="598"/>
      <c r="BC217" s="598"/>
      <c r="BD217" s="598"/>
      <c r="BE217" s="598"/>
      <c r="BF217" s="598"/>
      <c r="BG217" s="598"/>
      <c r="BH217" s="598"/>
      <c r="BI217" s="598"/>
      <c r="BJ217" s="598"/>
      <c r="BK217" s="598"/>
      <c r="BL217" s="598"/>
      <c r="BM217" s="598"/>
      <c r="BN217" s="598"/>
      <c r="BO217" s="598"/>
      <c r="BP217" s="598"/>
      <c r="BQ217" s="598"/>
      <c r="BR217" s="598"/>
      <c r="BS217" s="598"/>
      <c r="BT217" s="600"/>
      <c r="BU217" s="598"/>
      <c r="BV217" s="598"/>
      <c r="BW217" s="598"/>
    </row>
    <row r="218" spans="1:75" ht="19.5" customHeight="1" x14ac:dyDescent="0.25">
      <c r="A218" s="598"/>
      <c r="B218" s="598"/>
      <c r="C218" s="598"/>
      <c r="D218" s="598"/>
      <c r="E218" s="598"/>
      <c r="F218" s="598"/>
      <c r="G218" s="598"/>
      <c r="H218" s="598"/>
      <c r="I218" s="598"/>
      <c r="J218" s="598"/>
      <c r="K218" s="598"/>
      <c r="L218" s="598"/>
      <c r="M218" s="598"/>
      <c r="N218" s="598"/>
      <c r="O218" s="598"/>
      <c r="P218" s="598"/>
      <c r="Q218" s="598"/>
      <c r="R218" s="598"/>
      <c r="S218" s="598"/>
      <c r="T218" s="598"/>
      <c r="U218" s="598"/>
      <c r="V218" s="598"/>
      <c r="W218" s="598"/>
      <c r="X218" s="598"/>
      <c r="Y218" s="598"/>
      <c r="Z218" s="598"/>
      <c r="AA218" s="598"/>
      <c r="AB218" s="598"/>
      <c r="AC218" s="598"/>
      <c r="AD218" s="598"/>
      <c r="AE218" s="598"/>
      <c r="AF218" s="598"/>
      <c r="AG218" s="598"/>
      <c r="AH218" s="598"/>
      <c r="AI218" s="598"/>
      <c r="AJ218" s="598"/>
      <c r="AK218" s="598"/>
      <c r="AL218" s="598"/>
      <c r="AM218" s="598"/>
      <c r="AN218" s="598"/>
      <c r="AO218" s="598"/>
      <c r="AP218" s="598"/>
      <c r="AQ218" s="598"/>
      <c r="AR218" s="598"/>
      <c r="AS218" s="598"/>
      <c r="AT218" s="598"/>
      <c r="AU218" s="598"/>
      <c r="AV218" s="598"/>
      <c r="AW218" s="598"/>
      <c r="AX218" s="598"/>
      <c r="AY218" s="598"/>
      <c r="AZ218" s="598"/>
      <c r="BA218" s="598"/>
      <c r="BB218" s="598"/>
      <c r="BC218" s="598"/>
      <c r="BD218" s="598"/>
      <c r="BE218" s="598"/>
      <c r="BF218" s="598"/>
      <c r="BG218" s="598"/>
      <c r="BH218" s="598"/>
      <c r="BI218" s="598"/>
      <c r="BJ218" s="598"/>
      <c r="BK218" s="598"/>
      <c r="BL218" s="598"/>
      <c r="BM218" s="598"/>
      <c r="BN218" s="598"/>
      <c r="BO218" s="598"/>
      <c r="BP218" s="598"/>
      <c r="BQ218" s="598"/>
      <c r="BR218" s="598"/>
      <c r="BS218" s="598"/>
      <c r="BT218" s="600"/>
      <c r="BU218" s="598"/>
      <c r="BV218" s="598"/>
      <c r="BW218" s="598"/>
    </row>
    <row r="219" spans="1:75" ht="19.5" customHeight="1" x14ac:dyDescent="0.25">
      <c r="A219" s="598"/>
      <c r="B219" s="598"/>
      <c r="C219" s="598"/>
      <c r="D219" s="598"/>
      <c r="E219" s="598"/>
      <c r="F219" s="598"/>
      <c r="G219" s="598"/>
      <c r="H219" s="598"/>
      <c r="I219" s="598"/>
      <c r="J219" s="598"/>
      <c r="K219" s="598"/>
      <c r="L219" s="598"/>
      <c r="M219" s="598"/>
      <c r="N219" s="598"/>
      <c r="O219" s="598"/>
      <c r="P219" s="598"/>
      <c r="Q219" s="598"/>
      <c r="R219" s="598"/>
      <c r="S219" s="598"/>
      <c r="T219" s="598"/>
      <c r="U219" s="598"/>
      <c r="V219" s="598"/>
      <c r="W219" s="598"/>
      <c r="X219" s="598"/>
      <c r="Y219" s="598"/>
      <c r="Z219" s="598"/>
      <c r="AA219" s="598"/>
      <c r="AB219" s="598"/>
      <c r="AC219" s="598"/>
      <c r="AD219" s="598"/>
      <c r="AE219" s="598"/>
      <c r="AF219" s="598"/>
      <c r="AG219" s="598"/>
      <c r="AH219" s="598"/>
      <c r="AI219" s="598"/>
      <c r="AJ219" s="598"/>
      <c r="AK219" s="598"/>
      <c r="AL219" s="598"/>
      <c r="AM219" s="598"/>
      <c r="AN219" s="598"/>
      <c r="AO219" s="598"/>
      <c r="AP219" s="598"/>
      <c r="AQ219" s="598"/>
      <c r="AR219" s="598"/>
      <c r="AS219" s="598"/>
      <c r="AT219" s="598"/>
      <c r="AU219" s="598"/>
      <c r="AV219" s="598"/>
      <c r="AW219" s="598"/>
      <c r="AX219" s="598"/>
      <c r="AY219" s="598"/>
      <c r="AZ219" s="598"/>
      <c r="BA219" s="598"/>
      <c r="BB219" s="598"/>
      <c r="BC219" s="598"/>
      <c r="BD219" s="598"/>
      <c r="BE219" s="598"/>
      <c r="BF219" s="598"/>
      <c r="BG219" s="598"/>
      <c r="BH219" s="598"/>
      <c r="BI219" s="598"/>
      <c r="BJ219" s="598"/>
      <c r="BK219" s="598"/>
      <c r="BL219" s="598"/>
      <c r="BM219" s="598"/>
      <c r="BN219" s="598"/>
      <c r="BO219" s="598"/>
      <c r="BP219" s="598"/>
      <c r="BQ219" s="598"/>
      <c r="BR219" s="598"/>
      <c r="BS219" s="598"/>
      <c r="BT219" s="600"/>
      <c r="BU219" s="598"/>
      <c r="BV219" s="598"/>
      <c r="BW219" s="598"/>
    </row>
    <row r="220" spans="1:75" ht="19.5" customHeight="1" x14ac:dyDescent="0.25">
      <c r="A220" s="598"/>
      <c r="B220" s="598"/>
      <c r="C220" s="598"/>
      <c r="D220" s="598"/>
      <c r="E220" s="598"/>
      <c r="F220" s="598"/>
      <c r="G220" s="598"/>
      <c r="H220" s="598"/>
      <c r="I220" s="598"/>
      <c r="J220" s="598"/>
      <c r="K220" s="598"/>
      <c r="L220" s="598"/>
      <c r="M220" s="598"/>
      <c r="N220" s="598"/>
      <c r="O220" s="598"/>
      <c r="P220" s="598"/>
      <c r="Q220" s="598"/>
      <c r="R220" s="598"/>
      <c r="S220" s="598"/>
      <c r="T220" s="598"/>
      <c r="U220" s="598"/>
      <c r="V220" s="598"/>
      <c r="W220" s="598"/>
      <c r="X220" s="598"/>
      <c r="Y220" s="598"/>
      <c r="Z220" s="598"/>
      <c r="AA220" s="598"/>
      <c r="AB220" s="598"/>
      <c r="AC220" s="598"/>
      <c r="AD220" s="598"/>
      <c r="AE220" s="598"/>
      <c r="AF220" s="598"/>
      <c r="AG220" s="598"/>
      <c r="AH220" s="598"/>
      <c r="AI220" s="598"/>
      <c r="AJ220" s="598"/>
      <c r="AK220" s="598"/>
      <c r="AL220" s="598"/>
      <c r="AM220" s="598"/>
      <c r="AN220" s="598"/>
      <c r="AO220" s="598"/>
      <c r="AP220" s="598"/>
      <c r="AQ220" s="598"/>
      <c r="AR220" s="598"/>
      <c r="AS220" s="598"/>
      <c r="AT220" s="598"/>
      <c r="AU220" s="598"/>
      <c r="AV220" s="598"/>
      <c r="AW220" s="598"/>
      <c r="AX220" s="598"/>
      <c r="AY220" s="598"/>
      <c r="AZ220" s="598"/>
      <c r="BA220" s="598"/>
      <c r="BB220" s="598"/>
      <c r="BC220" s="598"/>
      <c r="BD220" s="598"/>
      <c r="BE220" s="598"/>
      <c r="BF220" s="598"/>
      <c r="BG220" s="598"/>
      <c r="BH220" s="598"/>
      <c r="BI220" s="598"/>
      <c r="BJ220" s="598"/>
      <c r="BK220" s="598"/>
      <c r="BL220" s="598"/>
      <c r="BM220" s="598"/>
      <c r="BN220" s="598"/>
      <c r="BO220" s="598"/>
      <c r="BP220" s="598"/>
      <c r="BQ220" s="598"/>
      <c r="BR220" s="598"/>
      <c r="BS220" s="598"/>
      <c r="BT220" s="600"/>
      <c r="BU220" s="598"/>
      <c r="BV220" s="598"/>
      <c r="BW220" s="598"/>
    </row>
    <row r="221" spans="1:75" ht="12.75" customHeight="1" x14ac:dyDescent="0.25">
      <c r="A221" s="718"/>
      <c r="B221" s="718"/>
      <c r="C221" s="718"/>
      <c r="D221" s="718"/>
      <c r="E221" s="718"/>
      <c r="F221" s="718"/>
      <c r="G221" s="718"/>
      <c r="H221" s="718"/>
      <c r="I221" s="718"/>
      <c r="J221" s="718"/>
      <c r="K221" s="718"/>
      <c r="L221" s="718"/>
      <c r="M221" s="718"/>
      <c r="N221" s="718"/>
      <c r="O221" s="718"/>
      <c r="P221" s="718"/>
      <c r="Q221" s="718"/>
      <c r="R221" s="718"/>
      <c r="S221" s="718"/>
      <c r="T221" s="718"/>
      <c r="U221" s="718"/>
      <c r="V221" s="718"/>
      <c r="W221" s="718"/>
      <c r="X221" s="718"/>
      <c r="Y221" s="718"/>
      <c r="Z221" s="718"/>
      <c r="AA221" s="718"/>
      <c r="AB221" s="718"/>
      <c r="AC221" s="718"/>
      <c r="AD221" s="718"/>
      <c r="AE221" s="718"/>
      <c r="AF221" s="718"/>
      <c r="AG221" s="718"/>
      <c r="AH221" s="718"/>
      <c r="AI221" s="718"/>
      <c r="AJ221" s="718"/>
      <c r="AK221" s="718"/>
      <c r="AL221" s="718"/>
      <c r="AM221" s="718"/>
      <c r="AN221" s="718"/>
      <c r="AO221" s="718"/>
      <c r="AP221" s="718"/>
      <c r="AQ221" s="718"/>
      <c r="AR221" s="718"/>
      <c r="AS221" s="718"/>
      <c r="AT221" s="718"/>
      <c r="AU221" s="718"/>
      <c r="AV221" s="718"/>
      <c r="AW221" s="718"/>
      <c r="AX221" s="718"/>
      <c r="AY221" s="718"/>
      <c r="AZ221" s="718"/>
      <c r="BA221" s="718"/>
      <c r="BB221" s="718"/>
      <c r="BC221" s="718"/>
      <c r="BD221" s="718"/>
      <c r="BE221" s="718"/>
      <c r="BF221" s="718"/>
      <c r="BG221" s="718"/>
      <c r="BH221" s="718"/>
      <c r="BI221" s="718"/>
      <c r="BJ221" s="718"/>
      <c r="BK221" s="718"/>
      <c r="BL221" s="718"/>
      <c r="BM221" s="718"/>
      <c r="BN221" s="718"/>
      <c r="BO221" s="718"/>
      <c r="BP221" s="718"/>
      <c r="BQ221" s="718"/>
      <c r="BR221" s="718"/>
      <c r="BS221" s="598"/>
      <c r="BT221" s="600"/>
      <c r="BU221" s="624"/>
      <c r="BV221" s="598"/>
      <c r="BW221" s="598"/>
    </row>
  </sheetData>
  <mergeCells count="319">
    <mergeCell ref="D135:D136"/>
    <mergeCell ref="E135:E136"/>
    <mergeCell ref="D134:F134"/>
    <mergeCell ref="F135:F136"/>
    <mergeCell ref="K8:K9"/>
    <mergeCell ref="C3:D3"/>
    <mergeCell ref="C4:D4"/>
    <mergeCell ref="V134:Z134"/>
    <mergeCell ref="AA134:AE134"/>
    <mergeCell ref="AF134:AJ134"/>
    <mergeCell ref="L8:L9"/>
    <mergeCell ref="M8:M9"/>
    <mergeCell ref="A157:BR161"/>
    <mergeCell ref="A175:C175"/>
    <mergeCell ref="A176:C176"/>
    <mergeCell ref="A177:C177"/>
    <mergeCell ref="A178:C178"/>
    <mergeCell ref="A165:BR165"/>
    <mergeCell ref="AM135:AM136"/>
    <mergeCell ref="AN135:AN136"/>
    <mergeCell ref="Y135:Y136"/>
    <mergeCell ref="Z135:Z136"/>
    <mergeCell ref="AO135:AO136"/>
    <mergeCell ref="AE135:AE136"/>
    <mergeCell ref="AF135:AF136"/>
    <mergeCell ref="AG135:AG136"/>
    <mergeCell ref="AH135:AH136"/>
    <mergeCell ref="AI135:AI136"/>
    <mergeCell ref="AJ135:AJ136"/>
    <mergeCell ref="AA135:AA136"/>
    <mergeCell ref="AB135:AB136"/>
    <mergeCell ref="AC135:AC136"/>
    <mergeCell ref="AD135:AD136"/>
    <mergeCell ref="V135:V136"/>
    <mergeCell ref="W135:W136"/>
    <mergeCell ref="X135:X136"/>
    <mergeCell ref="AK135:AK136"/>
    <mergeCell ref="AL135:AL136"/>
    <mergeCell ref="AS135:AS136"/>
    <mergeCell ref="AT135:AT136"/>
    <mergeCell ref="AU135:AU136"/>
    <mergeCell ref="AV135:AV136"/>
    <mergeCell ref="AP134:AT134"/>
    <mergeCell ref="AU134:AY134"/>
    <mergeCell ref="AP135:AP136"/>
    <mergeCell ref="AY135:AY136"/>
    <mergeCell ref="AK134:AO134"/>
    <mergeCell ref="Q135:Q136"/>
    <mergeCell ref="R135:R136"/>
    <mergeCell ref="BR134:BR136"/>
    <mergeCell ref="AW135:AW136"/>
    <mergeCell ref="AX135:AX136"/>
    <mergeCell ref="BB135:BB136"/>
    <mergeCell ref="AQ135:AQ136"/>
    <mergeCell ref="AR135:AR136"/>
    <mergeCell ref="BL135:BL136"/>
    <mergeCell ref="BM135:BM136"/>
    <mergeCell ref="BN135:BN136"/>
    <mergeCell ref="BC135:BC136"/>
    <mergeCell ref="BD135:BD136"/>
    <mergeCell ref="BE135:BE136"/>
    <mergeCell ref="BF135:BF136"/>
    <mergeCell ref="K135:K136"/>
    <mergeCell ref="L135:L136"/>
    <mergeCell ref="S135:S136"/>
    <mergeCell ref="G134:K134"/>
    <mergeCell ref="L134:P134"/>
    <mergeCell ref="Q134:U134"/>
    <mergeCell ref="T135:T136"/>
    <mergeCell ref="U135:U136"/>
    <mergeCell ref="G135:G136"/>
    <mergeCell ref="H135:H136"/>
    <mergeCell ref="I135:I136"/>
    <mergeCell ref="J135:J136"/>
    <mergeCell ref="M135:M136"/>
    <mergeCell ref="N135:N136"/>
    <mergeCell ref="O135:O136"/>
    <mergeCell ref="P135:P136"/>
    <mergeCell ref="BO134:BQ134"/>
    <mergeCell ref="BA135:BA136"/>
    <mergeCell ref="BO135:BO136"/>
    <mergeCell ref="BP135:BP136"/>
    <mergeCell ref="AZ135:AZ136"/>
    <mergeCell ref="BG135:BG136"/>
    <mergeCell ref="BH135:BH136"/>
    <mergeCell ref="AZ134:BD134"/>
    <mergeCell ref="BE134:BI134"/>
    <mergeCell ref="BJ134:BN134"/>
    <mergeCell ref="BQ135:BQ136"/>
    <mergeCell ref="BI135:BI136"/>
    <mergeCell ref="BJ135:BJ136"/>
    <mergeCell ref="BK135:BK136"/>
    <mergeCell ref="BN8:BN9"/>
    <mergeCell ref="BC8:BC9"/>
    <mergeCell ref="BD8:BD9"/>
    <mergeCell ref="BO8:BO9"/>
    <mergeCell ref="BP8:BP9"/>
    <mergeCell ref="BQ8:BQ9"/>
    <mergeCell ref="BE8:BE9"/>
    <mergeCell ref="AT8:AT9"/>
    <mergeCell ref="AU8:AU9"/>
    <mergeCell ref="AV8:AV9"/>
    <mergeCell ref="AW8:AW9"/>
    <mergeCell ref="AX8:AX9"/>
    <mergeCell ref="AY8:AY9"/>
    <mergeCell ref="BF8:BF9"/>
    <mergeCell ref="BG8:BG9"/>
    <mergeCell ref="BH8:BH9"/>
    <mergeCell ref="BI8:BI9"/>
    <mergeCell ref="BJ8:BJ9"/>
    <mergeCell ref="BK8:BK9"/>
    <mergeCell ref="BL8:BL9"/>
    <mergeCell ref="BM8:BM9"/>
    <mergeCell ref="AZ8:AZ9"/>
    <mergeCell ref="BA8:BA9"/>
    <mergeCell ref="BB8:BB9"/>
    <mergeCell ref="AK7:AO7"/>
    <mergeCell ref="AP7:AT7"/>
    <mergeCell ref="AU7:AY7"/>
    <mergeCell ref="AZ7:BD7"/>
    <mergeCell ref="AO8:AO9"/>
    <mergeCell ref="AP8:AP9"/>
    <mergeCell ref="AQ8:AQ9"/>
    <mergeCell ref="AR8:AR9"/>
    <mergeCell ref="AS8:AS9"/>
    <mergeCell ref="D7:F7"/>
    <mergeCell ref="F8:F9"/>
    <mergeCell ref="N8:N9"/>
    <mergeCell ref="O8:O9"/>
    <mergeCell ref="AM8:AM9"/>
    <mergeCell ref="AA7:AE7"/>
    <mergeCell ref="AF7:AJ7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J8:AJ9"/>
    <mergeCell ref="AK8:AK9"/>
    <mergeCell ref="AL8:AL9"/>
    <mergeCell ref="J8:J9"/>
    <mergeCell ref="D8:D9"/>
    <mergeCell ref="E8:E9"/>
    <mergeCell ref="G8:G9"/>
    <mergeCell ref="H8:H9"/>
    <mergeCell ref="I8:I9"/>
    <mergeCell ref="A36:C36"/>
    <mergeCell ref="A37:C37"/>
    <mergeCell ref="D1:BR1"/>
    <mergeCell ref="A6:BR6"/>
    <mergeCell ref="G7:K7"/>
    <mergeCell ref="L7:P7"/>
    <mergeCell ref="Q7:U7"/>
    <mergeCell ref="V7:Z7"/>
    <mergeCell ref="BE7:BI7"/>
    <mergeCell ref="BJ7:BN7"/>
    <mergeCell ref="BO7:BQ7"/>
    <mergeCell ref="BR7:BR9"/>
    <mergeCell ref="A7:C9"/>
    <mergeCell ref="P8:P9"/>
    <mergeCell ref="Q8:Q9"/>
    <mergeCell ref="R8:R9"/>
    <mergeCell ref="A31:C31"/>
    <mergeCell ref="A32:C32"/>
    <mergeCell ref="A33:C33"/>
    <mergeCell ref="A34:C34"/>
    <mergeCell ref="A35:C35"/>
    <mergeCell ref="A29:C29"/>
    <mergeCell ref="A30:C30"/>
    <mergeCell ref="A23:C23"/>
    <mergeCell ref="A24:C24"/>
    <mergeCell ref="A25:C25"/>
    <mergeCell ref="A26:C26"/>
    <mergeCell ref="A41:C41"/>
    <mergeCell ref="A38:C38"/>
    <mergeCell ref="A39:C39"/>
    <mergeCell ref="A131:C131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42:C42"/>
    <mergeCell ref="A43:C43"/>
    <mergeCell ref="A40:C40"/>
    <mergeCell ref="A10:C10"/>
    <mergeCell ref="A11:C11"/>
    <mergeCell ref="A12:C12"/>
    <mergeCell ref="A13:C13"/>
    <mergeCell ref="A14:C14"/>
    <mergeCell ref="A58:C58"/>
    <mergeCell ref="A138:C138"/>
    <mergeCell ref="A139:C139"/>
    <mergeCell ref="A140:C140"/>
    <mergeCell ref="A141:C141"/>
    <mergeCell ref="A134:C136"/>
    <mergeCell ref="A59:C59"/>
    <mergeCell ref="A137:C137"/>
    <mergeCell ref="A130:C130"/>
    <mergeCell ref="A53:C53"/>
    <mergeCell ref="A54:C54"/>
    <mergeCell ref="A55:C55"/>
    <mergeCell ref="A56:C56"/>
    <mergeCell ref="A57:C57"/>
    <mergeCell ref="A150:C150"/>
    <mergeCell ref="A151:C151"/>
    <mergeCell ref="A142:C142"/>
    <mergeCell ref="A143:C143"/>
    <mergeCell ref="A144:C144"/>
    <mergeCell ref="A145:C145"/>
    <mergeCell ref="A27:C27"/>
    <mergeCell ref="A28:C28"/>
    <mergeCell ref="A152:C152"/>
    <mergeCell ref="A153:C153"/>
    <mergeCell ref="A15:C15"/>
    <mergeCell ref="A16:C16"/>
    <mergeCell ref="A17:C17"/>
    <mergeCell ref="A18:C18"/>
    <mergeCell ref="A19:C19"/>
    <mergeCell ref="A20:C20"/>
    <mergeCell ref="A21:C21"/>
    <mergeCell ref="A22:C22"/>
    <mergeCell ref="A146:C146"/>
    <mergeCell ref="A147:C147"/>
    <mergeCell ref="A148:C148"/>
    <mergeCell ref="A149:C149"/>
    <mergeCell ref="A183:C183"/>
    <mergeCell ref="AP194:AT194"/>
    <mergeCell ref="BJ166:BN166"/>
    <mergeCell ref="BO166:BQ166"/>
    <mergeCell ref="BR166:BR167"/>
    <mergeCell ref="A181:C181"/>
    <mergeCell ref="A191:C191"/>
    <mergeCell ref="A192:C192"/>
    <mergeCell ref="A193:BR193"/>
    <mergeCell ref="G194:K194"/>
    <mergeCell ref="L194:P194"/>
    <mergeCell ref="Q194:U194"/>
    <mergeCell ref="V194:Z194"/>
    <mergeCell ref="AA194:AE194"/>
    <mergeCell ref="BJ194:BN194"/>
    <mergeCell ref="A188:C188"/>
    <mergeCell ref="A189:C189"/>
    <mergeCell ref="A190:C190"/>
    <mergeCell ref="A186:C186"/>
    <mergeCell ref="A187:C187"/>
    <mergeCell ref="A182:C182"/>
    <mergeCell ref="A170:C170"/>
    <mergeCell ref="A171:C171"/>
    <mergeCell ref="A172:C172"/>
    <mergeCell ref="A179:C179"/>
    <mergeCell ref="A180:C180"/>
    <mergeCell ref="A185:C185"/>
    <mergeCell ref="A184:C184"/>
    <mergeCell ref="A168:C168"/>
    <mergeCell ref="A169:C169"/>
    <mergeCell ref="AP166:AT166"/>
    <mergeCell ref="D166:F166"/>
    <mergeCell ref="A166:C167"/>
    <mergeCell ref="G166:K166"/>
    <mergeCell ref="L166:P166"/>
    <mergeCell ref="Q166:U166"/>
    <mergeCell ref="V166:Z166"/>
    <mergeCell ref="AA166:AE166"/>
    <mergeCell ref="AF166:AJ166"/>
    <mergeCell ref="AK166:AO166"/>
    <mergeCell ref="A173:C173"/>
    <mergeCell ref="A174:C174"/>
    <mergeCell ref="A202:C202"/>
    <mergeCell ref="AF194:AJ194"/>
    <mergeCell ref="AK194:AO194"/>
    <mergeCell ref="AU194:AY194"/>
    <mergeCell ref="BE194:BI194"/>
    <mergeCell ref="AZ194:BD194"/>
    <mergeCell ref="A194:C195"/>
    <mergeCell ref="D194:F194"/>
    <mergeCell ref="A196:C196"/>
    <mergeCell ref="A212:C21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197:C197"/>
    <mergeCell ref="A198:C198"/>
    <mergeCell ref="A199:C199"/>
    <mergeCell ref="A200:C200"/>
    <mergeCell ref="A201:C201"/>
    <mergeCell ref="D164:BP164"/>
    <mergeCell ref="BT8:BT9"/>
    <mergeCell ref="BT135:BT136"/>
    <mergeCell ref="BT167:BT168"/>
    <mergeCell ref="BT195:BT196"/>
    <mergeCell ref="BR194:BR195"/>
    <mergeCell ref="AU166:AY166"/>
    <mergeCell ref="AZ166:BD166"/>
    <mergeCell ref="BE166:BI166"/>
    <mergeCell ref="BO194:BQ194"/>
    <mergeCell ref="S8:S9"/>
    <mergeCell ref="T8:T9"/>
    <mergeCell ref="U8:U9"/>
    <mergeCell ref="AN8:AN9"/>
    <mergeCell ref="AH8:AH9"/>
    <mergeCell ref="AI8:AI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74"/>
  <sheetViews>
    <sheetView showGridLines="0" workbookViewId="0"/>
  </sheetViews>
  <sheetFormatPr defaultRowHeight="15" x14ac:dyDescent="0.25"/>
  <cols>
    <col min="1" max="73" width="25.7109375" customWidth="1"/>
  </cols>
  <sheetData>
    <row r="1" spans="1:73" ht="42" customHeight="1" x14ac:dyDescent="0.25">
      <c r="A1" s="905" t="s">
        <v>288</v>
      </c>
      <c r="B1" s="906"/>
      <c r="C1" s="907"/>
      <c r="D1" s="908"/>
      <c r="E1" s="909"/>
      <c r="F1" s="910"/>
      <c r="G1" s="911"/>
      <c r="H1" s="912"/>
      <c r="I1" s="913"/>
      <c r="J1" s="914"/>
      <c r="K1" s="915"/>
      <c r="L1" s="916"/>
      <c r="M1" s="917"/>
      <c r="N1" s="918"/>
      <c r="O1" s="919"/>
      <c r="P1" s="920"/>
      <c r="Q1" s="921"/>
      <c r="R1" s="922"/>
      <c r="S1" s="923"/>
      <c r="T1" s="924"/>
      <c r="U1" s="925"/>
      <c r="V1" s="926"/>
      <c r="W1" s="927"/>
      <c r="X1" s="928"/>
      <c r="Y1" s="929"/>
      <c r="Z1" s="930"/>
      <c r="AA1" s="931"/>
      <c r="AB1" s="932"/>
      <c r="AC1" s="933"/>
      <c r="AD1" s="934"/>
      <c r="AE1" s="935"/>
      <c r="AF1" s="936"/>
      <c r="AG1" s="937"/>
      <c r="AH1" s="938"/>
      <c r="AI1" s="939"/>
      <c r="AJ1" s="940"/>
      <c r="AK1" s="941"/>
      <c r="AL1" s="942"/>
      <c r="AM1" s="943"/>
      <c r="AN1" s="944"/>
      <c r="AO1" s="945"/>
      <c r="AP1" s="946"/>
      <c r="AQ1" s="947"/>
      <c r="AR1" s="948"/>
      <c r="AS1" s="949"/>
      <c r="AT1" s="950"/>
      <c r="AU1" s="951"/>
      <c r="AV1" s="952"/>
      <c r="AW1" s="953"/>
      <c r="AX1" s="954"/>
      <c r="AY1" s="955"/>
      <c r="AZ1" s="956"/>
      <c r="BA1" s="957"/>
      <c r="BB1" s="958"/>
      <c r="BC1" s="959"/>
      <c r="BD1" s="960"/>
      <c r="BE1" s="961"/>
      <c r="BF1" s="962"/>
      <c r="BG1" s="963"/>
      <c r="BH1" s="964"/>
      <c r="BI1" s="965"/>
      <c r="BJ1" s="966"/>
      <c r="BK1" s="967"/>
      <c r="BL1" s="968"/>
      <c r="BM1" s="969"/>
      <c r="BN1" s="970"/>
      <c r="BO1" s="971"/>
      <c r="BP1" s="972"/>
      <c r="BQ1" s="973"/>
      <c r="BR1" s="974"/>
      <c r="BS1" s="975"/>
      <c r="BT1" s="976"/>
      <c r="BU1" s="977"/>
    </row>
    <row r="2" spans="1:73" ht="49.5" customHeight="1" x14ac:dyDescent="0.35">
      <c r="A2" s="978"/>
      <c r="B2" s="979"/>
      <c r="C2" s="980"/>
      <c r="D2" s="981"/>
      <c r="E2" s="982"/>
      <c r="F2" s="983"/>
      <c r="G2" s="984"/>
      <c r="H2" s="985"/>
      <c r="I2" s="986"/>
      <c r="J2" s="987"/>
      <c r="K2" s="988"/>
      <c r="L2" s="989"/>
      <c r="M2" s="990"/>
      <c r="N2" s="991"/>
      <c r="O2" s="992"/>
      <c r="P2" s="993"/>
      <c r="Q2" s="994"/>
      <c r="R2" s="995"/>
      <c r="S2" s="996"/>
      <c r="T2" s="997"/>
      <c r="U2" s="998"/>
      <c r="V2" s="999"/>
      <c r="W2" s="1000"/>
      <c r="X2" s="1001"/>
      <c r="Y2" s="1002"/>
      <c r="Z2" s="1003"/>
      <c r="AA2" s="1004"/>
      <c r="AB2" s="1005"/>
      <c r="AC2" s="1006"/>
      <c r="AD2" s="1007"/>
      <c r="AE2" s="1008"/>
      <c r="AF2" s="1009"/>
      <c r="AG2" s="1010"/>
      <c r="AH2" s="1011"/>
      <c r="AI2" s="1012"/>
      <c r="AJ2" s="1013"/>
      <c r="AK2" s="1014"/>
      <c r="AL2" s="1015"/>
      <c r="AM2" s="1016"/>
      <c r="AN2" s="1017"/>
      <c r="AO2" s="1018"/>
      <c r="AP2" s="1019"/>
      <c r="AQ2" s="1020"/>
      <c r="AR2" s="1021"/>
      <c r="AS2" s="1022"/>
      <c r="AT2" s="1023"/>
      <c r="AU2" s="1024"/>
      <c r="AV2" s="1025"/>
      <c r="AW2" s="1026"/>
      <c r="AX2" s="1027"/>
      <c r="AY2" s="1028"/>
      <c r="AZ2" s="1029"/>
      <c r="BA2" s="1030"/>
      <c r="BB2" s="1031"/>
      <c r="BC2" s="1032"/>
      <c r="BD2" s="1033"/>
      <c r="BE2" s="1034"/>
      <c r="BF2" s="1035"/>
      <c r="BG2" s="1036"/>
      <c r="BH2" s="1037"/>
      <c r="BI2" s="1038"/>
      <c r="BJ2" s="1039"/>
      <c r="BK2" s="1040"/>
      <c r="BL2" s="1041"/>
      <c r="BM2" s="1042"/>
      <c r="BN2" s="1043"/>
      <c r="BO2" s="1044"/>
      <c r="BP2" s="1045"/>
      <c r="BQ2" s="1046"/>
      <c r="BR2" s="1047"/>
      <c r="BS2" s="1048"/>
      <c r="BT2" s="1049"/>
      <c r="BU2" s="1050"/>
    </row>
    <row r="3" spans="1:73" ht="24.75" customHeight="1" x14ac:dyDescent="0.25">
      <c r="A3" s="1051" t="s">
        <v>1</v>
      </c>
      <c r="B3" s="1052" t="s">
        <v>2</v>
      </c>
      <c r="C3" s="42087" t="s">
        <v>289</v>
      </c>
      <c r="D3" s="42088"/>
      <c r="E3" s="1053"/>
      <c r="F3" s="1054"/>
      <c r="G3" s="1055"/>
      <c r="H3" s="1056"/>
      <c r="I3" s="1057"/>
      <c r="J3" s="1058"/>
      <c r="K3" s="1059"/>
      <c r="L3" s="1060"/>
      <c r="M3" s="1061"/>
      <c r="N3" s="1062"/>
      <c r="O3" s="1063"/>
      <c r="P3" s="1064"/>
      <c r="Q3" s="1065"/>
      <c r="R3" s="1066"/>
      <c r="S3" s="1067"/>
      <c r="T3" s="1068"/>
      <c r="U3" s="1069"/>
      <c r="V3" s="1070"/>
      <c r="W3" s="1071"/>
      <c r="X3" s="1072"/>
      <c r="Y3" s="1073"/>
      <c r="Z3" s="1074"/>
      <c r="AA3" s="1075"/>
      <c r="AB3" s="1076"/>
      <c r="AC3" s="1077"/>
      <c r="AD3" s="1078"/>
      <c r="AE3" s="1079"/>
      <c r="AF3" s="1080"/>
      <c r="AG3" s="1081"/>
      <c r="AH3" s="1082"/>
      <c r="AI3" s="1083"/>
      <c r="AJ3" s="1084"/>
      <c r="AK3" s="1085"/>
      <c r="AL3" s="1086"/>
      <c r="AM3" s="1087"/>
      <c r="AN3" s="1088"/>
      <c r="AO3" s="1089"/>
      <c r="AP3" s="1090"/>
      <c r="AQ3" s="1091"/>
      <c r="AR3" s="1092"/>
      <c r="AS3" s="1093"/>
      <c r="AT3" s="1094"/>
      <c r="AU3" s="1095"/>
      <c r="AV3" s="1096"/>
      <c r="AW3" s="1097"/>
      <c r="AX3" s="1098"/>
      <c r="AY3" s="1099"/>
      <c r="AZ3" s="1100"/>
      <c r="BA3" s="1101"/>
      <c r="BB3" s="1102"/>
      <c r="BC3" s="1103"/>
      <c r="BD3" s="1104"/>
      <c r="BE3" s="1105"/>
      <c r="BF3" s="1106"/>
      <c r="BG3" s="1107"/>
      <c r="BH3" s="1108"/>
      <c r="BI3" s="1109"/>
      <c r="BJ3" s="1110"/>
      <c r="BK3" s="1111"/>
      <c r="BL3" s="1112"/>
      <c r="BM3" s="1113"/>
      <c r="BN3" s="1114"/>
      <c r="BO3" s="1115"/>
      <c r="BP3" s="1116"/>
      <c r="BQ3" s="1117"/>
      <c r="BR3" s="1118"/>
      <c r="BS3" s="1119"/>
      <c r="BT3" s="1120"/>
      <c r="BU3" s="1121"/>
    </row>
    <row r="4" spans="1:73" ht="24.75" customHeight="1" x14ac:dyDescent="0.25">
      <c r="A4" s="1122" t="s">
        <v>3</v>
      </c>
      <c r="B4" s="1123" t="s">
        <v>290</v>
      </c>
      <c r="C4" s="42089" t="s">
        <v>4</v>
      </c>
      <c r="D4" s="42090"/>
      <c r="E4" s="1124"/>
      <c r="F4" s="1125"/>
      <c r="G4" s="1126"/>
      <c r="H4" s="1127"/>
      <c r="I4" s="1128"/>
      <c r="J4" s="1129"/>
      <c r="K4" s="1130"/>
      <c r="L4" s="1131"/>
      <c r="M4" s="1132"/>
      <c r="N4" s="1133"/>
      <c r="O4" s="1134"/>
      <c r="P4" s="1135"/>
      <c r="Q4" s="1136"/>
      <c r="R4" s="1137"/>
      <c r="S4" s="1138"/>
      <c r="T4" s="1139"/>
      <c r="U4" s="1140"/>
      <c r="V4" s="1141"/>
      <c r="W4" s="1142"/>
      <c r="X4" s="1143"/>
      <c r="Y4" s="1144"/>
      <c r="Z4" s="1145"/>
      <c r="AA4" s="1146"/>
      <c r="AB4" s="1147"/>
      <c r="AC4" s="1148"/>
      <c r="AD4" s="1149"/>
      <c r="AE4" s="1150"/>
      <c r="AF4" s="1151"/>
      <c r="AG4" s="1152"/>
      <c r="AH4" s="1153"/>
      <c r="AI4" s="1154"/>
      <c r="AJ4" s="1155"/>
      <c r="AK4" s="1156"/>
      <c r="AL4" s="1157"/>
      <c r="AM4" s="1158"/>
      <c r="AN4" s="1159"/>
      <c r="AO4" s="1160"/>
      <c r="AP4" s="1161"/>
      <c r="AQ4" s="1162"/>
      <c r="AR4" s="1163"/>
      <c r="AS4" s="1164"/>
      <c r="AT4" s="1165"/>
      <c r="AU4" s="1166"/>
      <c r="AV4" s="1167"/>
      <c r="AW4" s="1168"/>
      <c r="AX4" s="1169"/>
      <c r="AY4" s="1170"/>
      <c r="AZ4" s="1171"/>
      <c r="BA4" s="1172"/>
      <c r="BB4" s="1173"/>
      <c r="BC4" s="1174"/>
      <c r="BD4" s="1175"/>
      <c r="BE4" s="1176"/>
      <c r="BF4" s="1177"/>
      <c r="BG4" s="1178"/>
      <c r="BH4" s="1179"/>
      <c r="BI4" s="1180"/>
      <c r="BJ4" s="1181"/>
      <c r="BK4" s="1182"/>
      <c r="BL4" s="1183"/>
      <c r="BM4" s="1184"/>
      <c r="BN4" s="1185"/>
      <c r="BO4" s="1186"/>
      <c r="BP4" s="1187"/>
      <c r="BQ4" s="1188"/>
      <c r="BR4" s="1189"/>
      <c r="BS4" s="1190"/>
      <c r="BT4" s="1191"/>
      <c r="BU4" s="1192"/>
    </row>
    <row r="5" spans="1:73" ht="24.75" customHeight="1" x14ac:dyDescent="0.35">
      <c r="A5" s="1193" t="s">
        <v>291</v>
      </c>
      <c r="B5" s="1194" t="s">
        <v>292</v>
      </c>
      <c r="C5" s="1195"/>
      <c r="D5" s="1196"/>
      <c r="E5" s="1197"/>
      <c r="F5" s="1198"/>
      <c r="G5" s="1199"/>
      <c r="H5" s="1200" t="s">
        <v>293</v>
      </c>
      <c r="I5" s="1201" t="s">
        <v>294</v>
      </c>
      <c r="J5" s="1202"/>
      <c r="K5" s="1203"/>
      <c r="L5" s="1204"/>
      <c r="M5" s="1205"/>
      <c r="N5" s="1206"/>
      <c r="O5" s="1207"/>
      <c r="P5" s="1208"/>
      <c r="Q5" s="1209"/>
      <c r="R5" s="1210"/>
      <c r="S5" s="1211"/>
      <c r="T5" s="1212"/>
      <c r="U5" s="1213"/>
      <c r="V5" s="1214"/>
      <c r="W5" s="1215"/>
      <c r="X5" s="1216"/>
      <c r="Y5" s="1217"/>
      <c r="Z5" s="1218"/>
      <c r="AA5" s="1219"/>
      <c r="AB5" s="1220"/>
      <c r="AC5" s="1221"/>
      <c r="AD5" s="1222"/>
      <c r="AE5" s="1223"/>
      <c r="AF5" s="1224"/>
      <c r="AG5" s="1225"/>
      <c r="AH5" s="1226"/>
      <c r="AI5" s="1227"/>
      <c r="AJ5" s="1228"/>
      <c r="AK5" s="1229"/>
      <c r="AL5" s="1230"/>
      <c r="AM5" s="1231"/>
      <c r="AN5" s="1232"/>
      <c r="AO5" s="1233"/>
      <c r="AP5" s="1234"/>
      <c r="AQ5" s="1235"/>
      <c r="AR5" s="1236"/>
      <c r="AS5" s="1237"/>
      <c r="AT5" s="1238"/>
      <c r="AU5" s="1239"/>
      <c r="AV5" s="1240"/>
      <c r="AW5" s="1241"/>
      <c r="AX5" s="1242"/>
      <c r="AY5" s="1243"/>
      <c r="AZ5" s="1244"/>
      <c r="BA5" s="1245"/>
      <c r="BB5" s="1246"/>
      <c r="BC5" s="1247"/>
      <c r="BD5" s="1248"/>
      <c r="BE5" s="1249"/>
      <c r="BF5" s="1250"/>
      <c r="BG5" s="1251"/>
      <c r="BH5" s="1252"/>
      <c r="BI5" s="1253"/>
      <c r="BJ5" s="1254"/>
      <c r="BK5" s="1255"/>
      <c r="BL5" s="1256"/>
      <c r="BM5" s="1257"/>
      <c r="BN5" s="1258"/>
      <c r="BO5" s="1259"/>
      <c r="BP5" s="1260"/>
      <c r="BQ5" s="1261"/>
      <c r="BR5" s="1262"/>
      <c r="BS5" s="1263"/>
      <c r="BT5" s="1264"/>
      <c r="BU5" s="1265"/>
    </row>
    <row r="6" spans="1:73" ht="24.75" customHeight="1" x14ac:dyDescent="0.25">
      <c r="A6" s="1266" t="s">
        <v>295</v>
      </c>
      <c r="B6" s="1267"/>
      <c r="C6" s="1268"/>
      <c r="D6" s="1269"/>
      <c r="E6" s="1270"/>
      <c r="F6" s="1271"/>
      <c r="G6" s="1272"/>
      <c r="H6" s="41820" t="s">
        <v>5</v>
      </c>
      <c r="I6" s="42091"/>
      <c r="J6" s="1273" t="s">
        <v>6</v>
      </c>
      <c r="K6" s="1274"/>
      <c r="L6" s="1275"/>
      <c r="M6" s="1276"/>
      <c r="N6" s="1277"/>
      <c r="O6" s="1278"/>
      <c r="P6" s="1279"/>
      <c r="Q6" s="1280"/>
      <c r="R6" s="1281"/>
      <c r="S6" s="1282"/>
      <c r="T6" s="1283"/>
      <c r="U6" s="1284"/>
      <c r="V6" s="1285"/>
      <c r="W6" s="1286"/>
      <c r="X6" s="1287"/>
      <c r="Y6" s="1288"/>
      <c r="Z6" s="1289"/>
      <c r="AA6" s="1290"/>
      <c r="AB6" s="1291"/>
      <c r="AC6" s="1292"/>
      <c r="AD6" s="1293"/>
      <c r="AE6" s="1294"/>
      <c r="AF6" s="1295"/>
      <c r="AG6" s="1296"/>
      <c r="AH6" s="1297"/>
      <c r="AI6" s="1298"/>
      <c r="AJ6" s="1299"/>
      <c r="AK6" s="1300"/>
      <c r="AL6" s="1301"/>
      <c r="AM6" s="1302"/>
      <c r="AN6" s="1303"/>
      <c r="AO6" s="1304"/>
      <c r="AP6" s="1305"/>
      <c r="AQ6" s="1306"/>
      <c r="AR6" s="1307"/>
      <c r="AS6" s="1308"/>
      <c r="AT6" s="1309"/>
      <c r="AU6" s="1310"/>
      <c r="AV6" s="1311"/>
      <c r="AW6" s="1312"/>
      <c r="AX6" s="1313"/>
      <c r="AY6" s="1314"/>
      <c r="AZ6" s="1315"/>
      <c r="BA6" s="1316"/>
      <c r="BB6" s="1317"/>
      <c r="BC6" s="1318"/>
      <c r="BD6" s="1319"/>
      <c r="BE6" s="1320"/>
      <c r="BF6" s="1321"/>
      <c r="BG6" s="1322"/>
      <c r="BH6" s="1323"/>
      <c r="BI6" s="1324"/>
      <c r="BJ6" s="1325"/>
      <c r="BK6" s="1326"/>
      <c r="BL6" s="1327"/>
      <c r="BM6" s="1328"/>
      <c r="BN6" s="1329"/>
      <c r="BO6" s="1330"/>
      <c r="BP6" s="1331"/>
      <c r="BQ6" s="1332"/>
      <c r="BR6" s="1333"/>
      <c r="BS6" s="1334"/>
      <c r="BT6" s="1335"/>
      <c r="BU6" s="1336"/>
    </row>
    <row r="7" spans="1:73" ht="30" customHeight="1" x14ac:dyDescent="0.25">
      <c r="A7" s="41862" t="s">
        <v>296</v>
      </c>
      <c r="B7" s="41863"/>
      <c r="C7" s="41843" t="s">
        <v>297</v>
      </c>
      <c r="D7" s="41844"/>
      <c r="E7" s="41844"/>
      <c r="F7" s="41850"/>
      <c r="G7" s="1337"/>
      <c r="H7" s="42092"/>
      <c r="I7" s="42093"/>
      <c r="J7" s="41803" t="s">
        <v>8</v>
      </c>
      <c r="K7" s="1338"/>
      <c r="L7" s="1339"/>
      <c r="M7" s="1340"/>
      <c r="N7" s="1341"/>
      <c r="O7" s="1342"/>
      <c r="P7" s="1343"/>
      <c r="Q7" s="1344"/>
      <c r="R7" s="1345"/>
      <c r="S7" s="1346"/>
      <c r="T7" s="1347"/>
      <c r="U7" s="1348"/>
      <c r="V7" s="1349"/>
      <c r="W7" s="1350"/>
      <c r="X7" s="1351"/>
      <c r="Y7" s="1352"/>
      <c r="Z7" s="1353"/>
      <c r="AA7" s="1354"/>
      <c r="AB7" s="1355"/>
      <c r="AC7" s="1356"/>
      <c r="AD7" s="1357"/>
      <c r="AE7" s="1358"/>
      <c r="AF7" s="1359"/>
      <c r="AG7" s="1360"/>
      <c r="AH7" s="1361"/>
      <c r="AI7" s="1362"/>
      <c r="AJ7" s="1363"/>
      <c r="AK7" s="1364"/>
      <c r="AL7" s="1365"/>
      <c r="AM7" s="1366"/>
      <c r="AN7" s="1367"/>
      <c r="AO7" s="1368"/>
      <c r="AP7" s="1369"/>
      <c r="AQ7" s="1370"/>
      <c r="AR7" s="1371"/>
      <c r="AS7" s="1372"/>
      <c r="AT7" s="1373"/>
      <c r="AU7" s="1374"/>
      <c r="AV7" s="1375"/>
      <c r="AW7" s="1376"/>
      <c r="AX7" s="1377"/>
      <c r="AY7" s="1378"/>
      <c r="AZ7" s="1379"/>
      <c r="BA7" s="1380"/>
      <c r="BB7" s="1381"/>
      <c r="BC7" s="1382"/>
      <c r="BD7" s="1383"/>
      <c r="BE7" s="1384"/>
      <c r="BF7" s="1385"/>
      <c r="BG7" s="1386"/>
      <c r="BH7" s="1387"/>
      <c r="BI7" s="1388"/>
      <c r="BJ7" s="1389"/>
      <c r="BK7" s="1390"/>
      <c r="BL7" s="1391"/>
      <c r="BM7" s="1392"/>
      <c r="BN7" s="1393"/>
      <c r="BO7" s="1394"/>
      <c r="BP7" s="1395"/>
      <c r="BQ7" s="1396"/>
      <c r="BR7" s="1397"/>
      <c r="BS7" s="1398"/>
      <c r="BT7" s="1399"/>
      <c r="BU7" s="1400"/>
    </row>
    <row r="8" spans="1:73" ht="45" customHeight="1" x14ac:dyDescent="0.25">
      <c r="A8" s="41944"/>
      <c r="B8" s="41945"/>
      <c r="C8" s="1401" t="s">
        <v>298</v>
      </c>
      <c r="D8" s="1402" t="s">
        <v>299</v>
      </c>
      <c r="E8" s="1403" t="s">
        <v>300</v>
      </c>
      <c r="F8" s="1404" t="s">
        <v>301</v>
      </c>
      <c r="G8" s="1405"/>
      <c r="H8" s="42094"/>
      <c r="I8" s="42095"/>
      <c r="J8" s="42096"/>
      <c r="K8" s="1406"/>
      <c r="L8" s="1407"/>
      <c r="M8" s="1408"/>
      <c r="N8" s="1409"/>
      <c r="O8" s="1410"/>
      <c r="P8" s="1411"/>
      <c r="Q8" s="1412"/>
      <c r="R8" s="1413"/>
      <c r="S8" s="1414"/>
      <c r="T8" s="1415"/>
      <c r="U8" s="1416"/>
      <c r="V8" s="1417"/>
      <c r="W8" s="1418"/>
      <c r="X8" s="1419"/>
      <c r="Y8" s="1420"/>
      <c r="Z8" s="1421"/>
      <c r="AA8" s="1422"/>
      <c r="AB8" s="1423"/>
      <c r="AC8" s="1424"/>
      <c r="AD8" s="1425"/>
      <c r="AE8" s="1426"/>
      <c r="AF8" s="1427"/>
      <c r="AG8" s="1428"/>
      <c r="AH8" s="1429"/>
      <c r="AI8" s="1430"/>
      <c r="AJ8" s="1431"/>
      <c r="AK8" s="1432"/>
      <c r="AL8" s="1433"/>
      <c r="AM8" s="1434"/>
      <c r="AN8" s="1435"/>
      <c r="AO8" s="1436"/>
      <c r="AP8" s="1437"/>
      <c r="AQ8" s="1438"/>
      <c r="AR8" s="1439"/>
      <c r="AS8" s="1440"/>
      <c r="AT8" s="1441"/>
      <c r="AU8" s="1442"/>
      <c r="AV8" s="1443"/>
      <c r="AW8" s="1444"/>
      <c r="AX8" s="1445"/>
      <c r="AY8" s="1446"/>
      <c r="AZ8" s="1447"/>
      <c r="BA8" s="1448"/>
      <c r="BB8" s="1449"/>
      <c r="BC8" s="1450"/>
      <c r="BD8" s="1451"/>
      <c r="BE8" s="1452"/>
      <c r="BF8" s="1453"/>
      <c r="BG8" s="1454"/>
      <c r="BH8" s="1455"/>
      <c r="BI8" s="1456"/>
      <c r="BJ8" s="1457"/>
      <c r="BK8" s="1458"/>
      <c r="BL8" s="1459"/>
      <c r="BM8" s="1460"/>
      <c r="BN8" s="1461"/>
      <c r="BO8" s="1462"/>
      <c r="BP8" s="1463"/>
      <c r="BQ8" s="1464"/>
      <c r="BR8" s="1465"/>
      <c r="BS8" s="1466"/>
      <c r="BT8" s="1467"/>
      <c r="BU8" s="1468"/>
    </row>
    <row r="9" spans="1:73" ht="24.75" customHeight="1" x14ac:dyDescent="0.25">
      <c r="A9" s="1469" t="s">
        <v>302</v>
      </c>
      <c r="B9" s="1470"/>
      <c r="C9" s="1471"/>
      <c r="D9" s="1472"/>
      <c r="E9" s="1473"/>
      <c r="F9" s="1474"/>
      <c r="G9" s="1475"/>
      <c r="H9" s="41813" t="s">
        <v>25</v>
      </c>
      <c r="I9" s="41814"/>
      <c r="J9" s="1476">
        <v>2</v>
      </c>
      <c r="K9" s="1477"/>
      <c r="L9" s="1478"/>
      <c r="M9" s="1479"/>
      <c r="N9" s="1480"/>
      <c r="O9" s="1481"/>
      <c r="P9" s="1482"/>
      <c r="Q9" s="1483"/>
      <c r="R9" s="1484"/>
      <c r="S9" s="1485"/>
      <c r="T9" s="1486"/>
      <c r="U9" s="1487"/>
      <c r="V9" s="1488"/>
      <c r="W9" s="1489"/>
      <c r="X9" s="1490"/>
      <c r="Y9" s="1491"/>
      <c r="Z9" s="1492"/>
      <c r="AA9" s="1493"/>
      <c r="AB9" s="1494"/>
      <c r="AC9" s="1495"/>
      <c r="AD9" s="1496"/>
      <c r="AE9" s="1497"/>
      <c r="AF9" s="1498"/>
      <c r="AG9" s="1499"/>
      <c r="AH9" s="1500"/>
      <c r="AI9" s="1501"/>
      <c r="AJ9" s="1502"/>
      <c r="AK9" s="1503"/>
      <c r="AL9" s="1504"/>
      <c r="AM9" s="1505"/>
      <c r="AN9" s="1506"/>
      <c r="AO9" s="1507"/>
      <c r="AP9" s="1508"/>
      <c r="AQ9" s="1509"/>
      <c r="AR9" s="1510"/>
      <c r="AS9" s="1511"/>
      <c r="AT9" s="1512"/>
      <c r="AU9" s="1513"/>
      <c r="AV9" s="1514"/>
      <c r="AW9" s="1515"/>
      <c r="AX9" s="1516"/>
      <c r="AY9" s="1517"/>
      <c r="AZ9" s="1518"/>
      <c r="BA9" s="1519"/>
      <c r="BB9" s="1520"/>
      <c r="BC9" s="1521"/>
      <c r="BD9" s="1522"/>
      <c r="BE9" s="1523"/>
      <c r="BF9" s="1524"/>
      <c r="BG9" s="1525"/>
      <c r="BH9" s="1526"/>
      <c r="BI9" s="1527"/>
      <c r="BJ9" s="1528"/>
      <c r="BK9" s="1529"/>
      <c r="BL9" s="1530"/>
      <c r="BM9" s="1531"/>
      <c r="BN9" s="1532"/>
      <c r="BO9" s="1533"/>
      <c r="BP9" s="1534"/>
      <c r="BQ9" s="1535"/>
      <c r="BR9" s="1536"/>
      <c r="BS9" s="1537"/>
      <c r="BT9" s="1538"/>
      <c r="BU9" s="1539"/>
    </row>
    <row r="10" spans="1:73" ht="24.75" customHeight="1" x14ac:dyDescent="0.25">
      <c r="A10" s="41968" t="s">
        <v>303</v>
      </c>
      <c r="B10" s="42097"/>
      <c r="C10" s="1540">
        <v>0</v>
      </c>
      <c r="D10" s="1541">
        <v>0</v>
      </c>
      <c r="E10" s="1542">
        <v>0</v>
      </c>
      <c r="F10" s="1543">
        <f>C10+D10-E10</f>
        <v>0</v>
      </c>
      <c r="G10" s="1544"/>
      <c r="H10" s="41797" t="s">
        <v>26</v>
      </c>
      <c r="I10" s="41798"/>
      <c r="J10" s="1545">
        <v>35</v>
      </c>
      <c r="K10" s="1546"/>
      <c r="L10" s="1547"/>
      <c r="M10" s="1548"/>
      <c r="N10" s="1549"/>
      <c r="O10" s="1550"/>
      <c r="P10" s="1551"/>
      <c r="Q10" s="1552"/>
      <c r="R10" s="1553"/>
      <c r="S10" s="1554"/>
      <c r="T10" s="1555"/>
      <c r="U10" s="1556"/>
      <c r="V10" s="1557"/>
      <c r="W10" s="1558"/>
      <c r="X10" s="1559"/>
      <c r="Y10" s="1560"/>
      <c r="Z10" s="1561"/>
      <c r="AA10" s="1562"/>
      <c r="AB10" s="1563"/>
      <c r="AC10" s="1564"/>
      <c r="AD10" s="1565"/>
      <c r="AE10" s="1566"/>
      <c r="AF10" s="1567"/>
      <c r="AG10" s="1568"/>
      <c r="AH10" s="1569"/>
      <c r="AI10" s="1570"/>
      <c r="AJ10" s="1571"/>
      <c r="AK10" s="1572"/>
      <c r="AL10" s="1573"/>
      <c r="AM10" s="1574"/>
      <c r="AN10" s="1575"/>
      <c r="AO10" s="1576"/>
      <c r="AP10" s="1577"/>
      <c r="AQ10" s="1578"/>
      <c r="AR10" s="1579"/>
      <c r="AS10" s="1580"/>
      <c r="AT10" s="1581"/>
      <c r="AU10" s="1582"/>
      <c r="AV10" s="1583"/>
      <c r="AW10" s="1584"/>
      <c r="AX10" s="1585"/>
      <c r="AY10" s="1586"/>
      <c r="AZ10" s="1587"/>
      <c r="BA10" s="1588"/>
      <c r="BB10" s="1589"/>
      <c r="BC10" s="1590"/>
      <c r="BD10" s="1591"/>
      <c r="BE10" s="1592"/>
      <c r="BF10" s="1593"/>
      <c r="BG10" s="1594"/>
      <c r="BH10" s="1595"/>
      <c r="BI10" s="1596"/>
      <c r="BJ10" s="1597"/>
      <c r="BK10" s="1598"/>
      <c r="BL10" s="1599"/>
      <c r="BM10" s="1600"/>
      <c r="BN10" s="1601"/>
      <c r="BO10" s="1602"/>
      <c r="BP10" s="1603"/>
      <c r="BQ10" s="1604"/>
      <c r="BR10" s="1605"/>
      <c r="BS10" s="1606"/>
      <c r="BT10" s="1607"/>
      <c r="BU10" s="1608"/>
    </row>
    <row r="11" spans="1:73" ht="24.75" customHeight="1" x14ac:dyDescent="0.25">
      <c r="A11" s="42098" t="s">
        <v>304</v>
      </c>
      <c r="B11" s="42099"/>
      <c r="C11" s="1609">
        <v>0</v>
      </c>
      <c r="D11" s="1610">
        <v>0</v>
      </c>
      <c r="E11" s="1611">
        <v>0</v>
      </c>
      <c r="F11" s="1612">
        <f>C11+D11-E11</f>
        <v>0</v>
      </c>
      <c r="G11" s="1613"/>
      <c r="H11" s="41797" t="s">
        <v>27</v>
      </c>
      <c r="I11" s="41798"/>
      <c r="J11" s="1614">
        <v>51</v>
      </c>
      <c r="K11" s="1615"/>
      <c r="L11" s="1616"/>
      <c r="M11" s="1617"/>
      <c r="N11" s="1618"/>
      <c r="O11" s="1619"/>
      <c r="P11" s="1620"/>
      <c r="Q11" s="1621"/>
      <c r="R11" s="1622"/>
      <c r="S11" s="1623"/>
      <c r="T11" s="1624"/>
      <c r="U11" s="1625"/>
      <c r="V11" s="1626"/>
      <c r="W11" s="1627"/>
      <c r="X11" s="1628"/>
      <c r="Y11" s="1629"/>
      <c r="Z11" s="1630"/>
      <c r="AA11" s="1631"/>
      <c r="AB11" s="1632"/>
      <c r="AC11" s="1633"/>
      <c r="AD11" s="1634"/>
      <c r="AE11" s="1635"/>
      <c r="AF11" s="1636"/>
      <c r="AG11" s="1637"/>
      <c r="AH11" s="1638"/>
      <c r="AI11" s="1639"/>
      <c r="AJ11" s="1640"/>
      <c r="AK11" s="1641"/>
      <c r="AL11" s="1642"/>
      <c r="AM11" s="1643"/>
      <c r="AN11" s="1644"/>
      <c r="AO11" s="1645"/>
      <c r="AP11" s="1646"/>
      <c r="AQ11" s="1647"/>
      <c r="AR11" s="1648"/>
      <c r="AS11" s="1649"/>
      <c r="AT11" s="1650"/>
      <c r="AU11" s="1651"/>
      <c r="AV11" s="1652"/>
      <c r="AW11" s="1653"/>
      <c r="AX11" s="1654"/>
      <c r="AY11" s="1655"/>
      <c r="AZ11" s="1656"/>
      <c r="BA11" s="1657"/>
      <c r="BB11" s="1658"/>
      <c r="BC11" s="1659"/>
      <c r="BD11" s="1660"/>
      <c r="BE11" s="1661"/>
      <c r="BF11" s="1662"/>
      <c r="BG11" s="1663"/>
      <c r="BH11" s="1664"/>
      <c r="BI11" s="1665"/>
      <c r="BJ11" s="1666"/>
      <c r="BK11" s="1667"/>
      <c r="BL11" s="1668"/>
      <c r="BM11" s="1669"/>
      <c r="BN11" s="1670"/>
      <c r="BO11" s="1671"/>
      <c r="BP11" s="1672"/>
      <c r="BQ11" s="1673"/>
      <c r="BR11" s="1674"/>
      <c r="BS11" s="1675"/>
      <c r="BT11" s="1676"/>
      <c r="BU11" s="1677"/>
    </row>
    <row r="12" spans="1:73" ht="24.75" customHeight="1" x14ac:dyDescent="0.25">
      <c r="A12" s="41923" t="s">
        <v>136</v>
      </c>
      <c r="B12" s="41924"/>
      <c r="C12" s="1678">
        <f>SUM(C10:C11)</f>
        <v>0</v>
      </c>
      <c r="D12" s="1679">
        <f>SUM(D10:D11)</f>
        <v>0</v>
      </c>
      <c r="E12" s="1680">
        <f>SUM(E10:E11)</f>
        <v>0</v>
      </c>
      <c r="F12" s="1681">
        <f>SUM(F10:F11)</f>
        <v>0</v>
      </c>
      <c r="G12" s="1682"/>
      <c r="H12" s="41797" t="s">
        <v>28</v>
      </c>
      <c r="I12" s="41798"/>
      <c r="J12" s="1683">
        <v>37</v>
      </c>
      <c r="K12" s="1684"/>
      <c r="L12" s="1685"/>
      <c r="M12" s="1686"/>
      <c r="N12" s="1687"/>
      <c r="O12" s="1688"/>
      <c r="P12" s="1689"/>
      <c r="Q12" s="1690"/>
      <c r="R12" s="1691"/>
      <c r="S12" s="1692"/>
      <c r="T12" s="1693"/>
      <c r="U12" s="1694"/>
      <c r="V12" s="1695"/>
      <c r="W12" s="1696"/>
      <c r="X12" s="1697"/>
      <c r="Y12" s="1698"/>
      <c r="Z12" s="1699"/>
      <c r="AA12" s="1700"/>
      <c r="AB12" s="1701"/>
      <c r="AC12" s="1702"/>
      <c r="AD12" s="1703"/>
      <c r="AE12" s="1704"/>
      <c r="AF12" s="1705"/>
      <c r="AG12" s="1706"/>
      <c r="AH12" s="1707"/>
      <c r="AI12" s="1708"/>
      <c r="AJ12" s="1709"/>
      <c r="AK12" s="1710"/>
      <c r="AL12" s="1711"/>
      <c r="AM12" s="1712"/>
      <c r="AN12" s="1713"/>
      <c r="AO12" s="1714"/>
      <c r="AP12" s="1715"/>
      <c r="AQ12" s="1716"/>
      <c r="AR12" s="1717"/>
      <c r="AS12" s="1718"/>
      <c r="AT12" s="1719"/>
      <c r="AU12" s="1720"/>
      <c r="AV12" s="1721"/>
      <c r="AW12" s="1722"/>
      <c r="AX12" s="1723"/>
      <c r="AY12" s="1724"/>
      <c r="AZ12" s="1725"/>
      <c r="BA12" s="1726"/>
      <c r="BB12" s="1727"/>
      <c r="BC12" s="1728"/>
      <c r="BD12" s="1729"/>
      <c r="BE12" s="1730"/>
      <c r="BF12" s="1731"/>
      <c r="BG12" s="1732"/>
      <c r="BH12" s="1733"/>
      <c r="BI12" s="1734"/>
      <c r="BJ12" s="1735"/>
      <c r="BK12" s="1736"/>
      <c r="BL12" s="1737"/>
      <c r="BM12" s="1738"/>
      <c r="BN12" s="1739"/>
      <c r="BO12" s="1740"/>
      <c r="BP12" s="1741"/>
      <c r="BQ12" s="1742"/>
      <c r="BR12" s="1743"/>
      <c r="BS12" s="1744"/>
      <c r="BT12" s="1745"/>
      <c r="BU12" s="1746"/>
    </row>
    <row r="13" spans="1:73" ht="24.75" customHeight="1" x14ac:dyDescent="0.25">
      <c r="A13" s="1747" t="s">
        <v>305</v>
      </c>
      <c r="B13" s="1748"/>
      <c r="C13" s="1749"/>
      <c r="D13" s="1750"/>
      <c r="E13" s="1751"/>
      <c r="F13" s="1752"/>
      <c r="G13" s="1753"/>
      <c r="H13" s="41799" t="s">
        <v>29</v>
      </c>
      <c r="I13" s="41800"/>
      <c r="J13" s="1754">
        <f>SUM(J9:J12)</f>
        <v>125</v>
      </c>
      <c r="K13" s="1755"/>
      <c r="L13" s="1756"/>
      <c r="M13" s="1757"/>
      <c r="N13" s="1758"/>
      <c r="O13" s="1759"/>
      <c r="P13" s="1760"/>
      <c r="Q13" s="1761"/>
      <c r="R13" s="1762"/>
      <c r="S13" s="1763"/>
      <c r="T13" s="1764"/>
      <c r="U13" s="1765"/>
      <c r="V13" s="1766"/>
      <c r="W13" s="1767"/>
      <c r="X13" s="1768"/>
      <c r="Y13" s="1769"/>
      <c r="Z13" s="1770"/>
      <c r="AA13" s="1771"/>
      <c r="AB13" s="1772"/>
      <c r="AC13" s="1773"/>
      <c r="AD13" s="1774"/>
      <c r="AE13" s="1775"/>
      <c r="AF13" s="1776"/>
      <c r="AG13" s="1777"/>
      <c r="AH13" s="1778"/>
      <c r="AI13" s="1779"/>
      <c r="AJ13" s="1780"/>
      <c r="AK13" s="1781"/>
      <c r="AL13" s="1782"/>
      <c r="AM13" s="1783"/>
      <c r="AN13" s="1784"/>
      <c r="AO13" s="1785"/>
      <c r="AP13" s="1786"/>
      <c r="AQ13" s="1787"/>
      <c r="AR13" s="1788"/>
      <c r="AS13" s="1789"/>
      <c r="AT13" s="1790"/>
      <c r="AU13" s="1791"/>
      <c r="AV13" s="1792"/>
      <c r="AW13" s="1793"/>
      <c r="AX13" s="1794"/>
      <c r="AY13" s="1795"/>
      <c r="AZ13" s="1796"/>
      <c r="BA13" s="1797"/>
      <c r="BB13" s="1798"/>
      <c r="BC13" s="1799"/>
      <c r="BD13" s="1800"/>
      <c r="BE13" s="1801"/>
      <c r="BF13" s="1802"/>
      <c r="BG13" s="1803"/>
      <c r="BH13" s="1804"/>
      <c r="BI13" s="1805"/>
      <c r="BJ13" s="1806"/>
      <c r="BK13" s="1807"/>
      <c r="BL13" s="1808"/>
      <c r="BM13" s="1809"/>
      <c r="BN13" s="1810"/>
      <c r="BO13" s="1811"/>
      <c r="BP13" s="1812"/>
      <c r="BQ13" s="1813"/>
      <c r="BR13" s="1814"/>
      <c r="BS13" s="1815"/>
      <c r="BT13" s="1816"/>
      <c r="BU13" s="1817"/>
    </row>
    <row r="14" spans="1:73" ht="24.75" customHeight="1" x14ac:dyDescent="0.25">
      <c r="A14" s="41968" t="s">
        <v>303</v>
      </c>
      <c r="B14" s="42097"/>
      <c r="C14" s="1818">
        <v>0</v>
      </c>
      <c r="D14" s="1819">
        <v>0</v>
      </c>
      <c r="E14" s="1820">
        <v>0</v>
      </c>
      <c r="F14" s="1821">
        <f>C14+D14-E14</f>
        <v>0</v>
      </c>
      <c r="G14" s="1822"/>
      <c r="H14" s="41797" t="s">
        <v>30</v>
      </c>
      <c r="I14" s="41798"/>
      <c r="J14" s="1823">
        <v>205</v>
      </c>
      <c r="K14" s="1824"/>
      <c r="L14" s="1825"/>
      <c r="M14" s="1826"/>
      <c r="N14" s="1827"/>
      <c r="O14" s="1828"/>
      <c r="P14" s="1829"/>
      <c r="Q14" s="1830"/>
      <c r="R14" s="1831"/>
      <c r="S14" s="1832"/>
      <c r="T14" s="1833"/>
      <c r="U14" s="1834"/>
      <c r="V14" s="1835"/>
      <c r="W14" s="1836"/>
      <c r="X14" s="1837"/>
      <c r="Y14" s="1838"/>
      <c r="Z14" s="1839"/>
      <c r="AA14" s="1840"/>
      <c r="AB14" s="1841"/>
      <c r="AC14" s="1842"/>
      <c r="AD14" s="1843"/>
      <c r="AE14" s="1844"/>
      <c r="AF14" s="1845"/>
      <c r="AG14" s="1846"/>
      <c r="AH14" s="1847"/>
      <c r="AI14" s="1848"/>
      <c r="AJ14" s="1849"/>
      <c r="AK14" s="1850"/>
      <c r="AL14" s="1851"/>
      <c r="AM14" s="1852"/>
      <c r="AN14" s="1853"/>
      <c r="AO14" s="1854"/>
      <c r="AP14" s="1855"/>
      <c r="AQ14" s="1856"/>
      <c r="AR14" s="1857"/>
      <c r="AS14" s="1858"/>
      <c r="AT14" s="1859"/>
      <c r="AU14" s="1860"/>
      <c r="AV14" s="1861"/>
      <c r="AW14" s="1862"/>
      <c r="AX14" s="1863"/>
      <c r="AY14" s="1864"/>
      <c r="AZ14" s="1865"/>
      <c r="BA14" s="1866"/>
      <c r="BB14" s="1867"/>
      <c r="BC14" s="1868"/>
      <c r="BD14" s="1869"/>
      <c r="BE14" s="1870"/>
      <c r="BF14" s="1871"/>
      <c r="BG14" s="1872"/>
      <c r="BH14" s="1873"/>
      <c r="BI14" s="1874"/>
      <c r="BJ14" s="1875"/>
      <c r="BK14" s="1876"/>
      <c r="BL14" s="1877"/>
      <c r="BM14" s="1878"/>
      <c r="BN14" s="1879"/>
      <c r="BO14" s="1880"/>
      <c r="BP14" s="1881"/>
      <c r="BQ14" s="1882"/>
      <c r="BR14" s="1883"/>
      <c r="BS14" s="1884"/>
      <c r="BT14" s="1885"/>
      <c r="BU14" s="1886"/>
    </row>
    <row r="15" spans="1:73" ht="24.75" customHeight="1" x14ac:dyDescent="0.25">
      <c r="A15" s="42098" t="s">
        <v>304</v>
      </c>
      <c r="B15" s="42099"/>
      <c r="C15" s="1887">
        <v>0</v>
      </c>
      <c r="D15" s="1888">
        <v>0</v>
      </c>
      <c r="E15" s="1889">
        <v>0</v>
      </c>
      <c r="F15" s="1890">
        <f>C15+D15-E15</f>
        <v>0</v>
      </c>
      <c r="G15" s="1891"/>
      <c r="H15" s="41797" t="s">
        <v>31</v>
      </c>
      <c r="I15" s="41798"/>
      <c r="J15" s="1892">
        <v>37</v>
      </c>
      <c r="K15" s="1893"/>
      <c r="L15" s="1894"/>
      <c r="M15" s="1895"/>
      <c r="N15" s="1896"/>
      <c r="O15" s="1897"/>
      <c r="P15" s="1898"/>
      <c r="Q15" s="1899"/>
      <c r="R15" s="1900"/>
      <c r="S15" s="1901"/>
      <c r="T15" s="1902"/>
      <c r="U15" s="1903"/>
      <c r="V15" s="1904"/>
      <c r="W15" s="1905"/>
      <c r="X15" s="1906"/>
      <c r="Y15" s="1907"/>
      <c r="Z15" s="1908"/>
      <c r="AA15" s="1909"/>
      <c r="AB15" s="1910"/>
      <c r="AC15" s="1911"/>
      <c r="AD15" s="1912"/>
      <c r="AE15" s="1913"/>
      <c r="AF15" s="1914"/>
      <c r="AG15" s="1915"/>
      <c r="AH15" s="1916"/>
      <c r="AI15" s="1917"/>
      <c r="AJ15" s="1918"/>
      <c r="AK15" s="1919"/>
      <c r="AL15" s="1920"/>
      <c r="AM15" s="1921"/>
      <c r="AN15" s="1922"/>
      <c r="AO15" s="1923"/>
      <c r="AP15" s="1924"/>
      <c r="AQ15" s="1925"/>
      <c r="AR15" s="1926"/>
      <c r="AS15" s="1927"/>
      <c r="AT15" s="1928"/>
      <c r="AU15" s="1929"/>
      <c r="AV15" s="1930"/>
      <c r="AW15" s="1931"/>
      <c r="AX15" s="1932"/>
      <c r="AY15" s="1933"/>
      <c r="AZ15" s="1934"/>
      <c r="BA15" s="1935"/>
      <c r="BB15" s="1936"/>
      <c r="BC15" s="1937"/>
      <c r="BD15" s="1938"/>
      <c r="BE15" s="1939"/>
      <c r="BF15" s="1940"/>
      <c r="BG15" s="1941"/>
      <c r="BH15" s="1942"/>
      <c r="BI15" s="1943"/>
      <c r="BJ15" s="1944"/>
      <c r="BK15" s="1945"/>
      <c r="BL15" s="1946"/>
      <c r="BM15" s="1947"/>
      <c r="BN15" s="1948"/>
      <c r="BO15" s="1949"/>
      <c r="BP15" s="1950"/>
      <c r="BQ15" s="1951"/>
      <c r="BR15" s="1952"/>
      <c r="BS15" s="1953"/>
      <c r="BT15" s="1954"/>
      <c r="BU15" s="1955"/>
    </row>
    <row r="16" spans="1:73" ht="24.75" customHeight="1" x14ac:dyDescent="0.25">
      <c r="A16" s="41919" t="s">
        <v>136</v>
      </c>
      <c r="B16" s="41920"/>
      <c r="C16" s="1956">
        <f>SUM(C14:C15)</f>
        <v>0</v>
      </c>
      <c r="D16" s="1957">
        <f>SUM(D14:D15)</f>
        <v>0</v>
      </c>
      <c r="E16" s="1958">
        <f>SUM(E14:E15)</f>
        <v>0</v>
      </c>
      <c r="F16" s="1959">
        <f>SUM(F14:F15)</f>
        <v>0</v>
      </c>
      <c r="G16" s="1960"/>
      <c r="H16" s="41797" t="s">
        <v>32</v>
      </c>
      <c r="I16" s="41798"/>
      <c r="J16" s="1961">
        <v>138</v>
      </c>
      <c r="K16" s="1962"/>
      <c r="L16" s="1963"/>
      <c r="M16" s="1964"/>
      <c r="N16" s="1965"/>
      <c r="O16" s="1966"/>
      <c r="P16" s="1967"/>
      <c r="Q16" s="1968"/>
      <c r="R16" s="1969"/>
      <c r="S16" s="1970"/>
      <c r="T16" s="1971"/>
      <c r="U16" s="1972"/>
      <c r="V16" s="1973"/>
      <c r="W16" s="1974"/>
      <c r="X16" s="1975"/>
      <c r="Y16" s="1976"/>
      <c r="Z16" s="1977"/>
      <c r="AA16" s="1978"/>
      <c r="AB16" s="1979"/>
      <c r="AC16" s="1980"/>
      <c r="AD16" s="1981"/>
      <c r="AE16" s="1982"/>
      <c r="AF16" s="1983"/>
      <c r="AG16" s="1984"/>
      <c r="AH16" s="1985"/>
      <c r="AI16" s="1986"/>
      <c r="AJ16" s="1987"/>
      <c r="AK16" s="1988"/>
      <c r="AL16" s="1989"/>
      <c r="AM16" s="1990"/>
      <c r="AN16" s="1991"/>
      <c r="AO16" s="1992"/>
      <c r="AP16" s="1993"/>
      <c r="AQ16" s="1994"/>
      <c r="AR16" s="1995"/>
      <c r="AS16" s="1996"/>
      <c r="AT16" s="1997"/>
      <c r="AU16" s="1998"/>
      <c r="AV16" s="1999"/>
      <c r="AW16" s="2000"/>
      <c r="AX16" s="2001"/>
      <c r="AY16" s="2002"/>
      <c r="AZ16" s="2003"/>
      <c r="BA16" s="2004"/>
      <c r="BB16" s="2005"/>
      <c r="BC16" s="2006"/>
      <c r="BD16" s="2007"/>
      <c r="BE16" s="2008"/>
      <c r="BF16" s="2009"/>
      <c r="BG16" s="2010"/>
      <c r="BH16" s="2011"/>
      <c r="BI16" s="2012"/>
      <c r="BJ16" s="2013"/>
      <c r="BK16" s="2014"/>
      <c r="BL16" s="2015"/>
      <c r="BM16" s="2016"/>
      <c r="BN16" s="2017"/>
      <c r="BO16" s="2018"/>
      <c r="BP16" s="2019"/>
      <c r="BQ16" s="2020"/>
      <c r="BR16" s="2021"/>
      <c r="BS16" s="2022"/>
      <c r="BT16" s="2023"/>
      <c r="BU16" s="2024"/>
    </row>
    <row r="17" spans="1:73" ht="24.75" customHeight="1" x14ac:dyDescent="0.25">
      <c r="A17" s="2025" t="s">
        <v>306</v>
      </c>
      <c r="B17" s="2026"/>
      <c r="C17" s="2027"/>
      <c r="D17" s="2028"/>
      <c r="E17" s="2029"/>
      <c r="F17" s="2030"/>
      <c r="G17" s="2031"/>
      <c r="H17" s="41797" t="s">
        <v>33</v>
      </c>
      <c r="I17" s="41798"/>
      <c r="J17" s="2032">
        <v>88</v>
      </c>
      <c r="K17" s="2033"/>
      <c r="L17" s="2034"/>
      <c r="M17" s="2035"/>
      <c r="N17" s="2036"/>
      <c r="O17" s="2037"/>
      <c r="P17" s="2038"/>
      <c r="Q17" s="2039"/>
      <c r="R17" s="2040"/>
      <c r="S17" s="2041"/>
      <c r="T17" s="2042"/>
      <c r="U17" s="2043"/>
      <c r="V17" s="2044"/>
      <c r="W17" s="2045"/>
      <c r="X17" s="2046"/>
      <c r="Y17" s="2047"/>
      <c r="Z17" s="2048"/>
      <c r="AA17" s="2049"/>
      <c r="AB17" s="2050"/>
      <c r="AC17" s="2051"/>
      <c r="AD17" s="2052"/>
      <c r="AE17" s="2053"/>
      <c r="AF17" s="2054"/>
      <c r="AG17" s="2055"/>
      <c r="AH17" s="2056"/>
      <c r="AI17" s="2057"/>
      <c r="AJ17" s="2058"/>
      <c r="AK17" s="2059"/>
      <c r="AL17" s="2060"/>
      <c r="AM17" s="2061"/>
      <c r="AN17" s="2062"/>
      <c r="AO17" s="2063"/>
      <c r="AP17" s="2064"/>
      <c r="AQ17" s="2065"/>
      <c r="AR17" s="2066"/>
      <c r="AS17" s="2067"/>
      <c r="AT17" s="2068"/>
      <c r="AU17" s="2069"/>
      <c r="AV17" s="2070"/>
      <c r="AW17" s="2071"/>
      <c r="AX17" s="2072"/>
      <c r="AY17" s="2073"/>
      <c r="AZ17" s="2074"/>
      <c r="BA17" s="2075"/>
      <c r="BB17" s="2076"/>
      <c r="BC17" s="2077"/>
      <c r="BD17" s="2078"/>
      <c r="BE17" s="2079"/>
      <c r="BF17" s="2080"/>
      <c r="BG17" s="2081"/>
      <c r="BH17" s="2082"/>
      <c r="BI17" s="2083"/>
      <c r="BJ17" s="2084"/>
      <c r="BK17" s="2085"/>
      <c r="BL17" s="2086"/>
      <c r="BM17" s="2087"/>
      <c r="BN17" s="2088"/>
      <c r="BO17" s="2089"/>
      <c r="BP17" s="2090"/>
      <c r="BQ17" s="2091"/>
      <c r="BR17" s="2092"/>
      <c r="BS17" s="2093"/>
      <c r="BT17" s="2094"/>
      <c r="BU17" s="2095"/>
    </row>
    <row r="18" spans="1:73" ht="24.75" customHeight="1" x14ac:dyDescent="0.25">
      <c r="A18" s="41968" t="s">
        <v>303</v>
      </c>
      <c r="B18" s="42097"/>
      <c r="C18" s="2096">
        <v>0</v>
      </c>
      <c r="D18" s="2097">
        <v>0</v>
      </c>
      <c r="E18" s="2098">
        <v>0</v>
      </c>
      <c r="F18" s="2099">
        <f>C18+D18-E18</f>
        <v>0</v>
      </c>
      <c r="G18" s="2100"/>
      <c r="H18" s="41797" t="s">
        <v>34</v>
      </c>
      <c r="I18" s="41798"/>
      <c r="J18" s="2101">
        <v>73</v>
      </c>
      <c r="K18" s="2102"/>
      <c r="L18" s="2103"/>
      <c r="M18" s="2104"/>
      <c r="N18" s="2105"/>
      <c r="O18" s="2106"/>
      <c r="P18" s="2107"/>
      <c r="Q18" s="2108"/>
      <c r="R18" s="2109"/>
      <c r="S18" s="2110"/>
      <c r="T18" s="2111"/>
      <c r="U18" s="2112"/>
      <c r="V18" s="2113"/>
      <c r="W18" s="2114"/>
      <c r="X18" s="2115"/>
      <c r="Y18" s="2116"/>
      <c r="Z18" s="2117"/>
      <c r="AA18" s="2118"/>
      <c r="AB18" s="2119"/>
      <c r="AC18" s="2120"/>
      <c r="AD18" s="2121"/>
      <c r="AE18" s="2122"/>
      <c r="AF18" s="2123"/>
      <c r="AG18" s="2124"/>
      <c r="AH18" s="2125"/>
      <c r="AI18" s="2126"/>
      <c r="AJ18" s="2127"/>
      <c r="AK18" s="2128"/>
      <c r="AL18" s="2129"/>
      <c r="AM18" s="2130"/>
      <c r="AN18" s="2131"/>
      <c r="AO18" s="2132"/>
      <c r="AP18" s="2133"/>
      <c r="AQ18" s="2134"/>
      <c r="AR18" s="2135"/>
      <c r="AS18" s="2136"/>
      <c r="AT18" s="2137"/>
      <c r="AU18" s="2138"/>
      <c r="AV18" s="2139"/>
      <c r="AW18" s="2140"/>
      <c r="AX18" s="2141"/>
      <c r="AY18" s="2142"/>
      <c r="AZ18" s="2143"/>
      <c r="BA18" s="2144"/>
      <c r="BB18" s="2145"/>
      <c r="BC18" s="2146"/>
      <c r="BD18" s="2147"/>
      <c r="BE18" s="2148"/>
      <c r="BF18" s="2149"/>
      <c r="BG18" s="2150"/>
      <c r="BH18" s="2151"/>
      <c r="BI18" s="2152"/>
      <c r="BJ18" s="2153"/>
      <c r="BK18" s="2154"/>
      <c r="BL18" s="2155"/>
      <c r="BM18" s="2156"/>
      <c r="BN18" s="2157"/>
      <c r="BO18" s="2158"/>
      <c r="BP18" s="2159"/>
      <c r="BQ18" s="2160"/>
      <c r="BR18" s="2161"/>
      <c r="BS18" s="2162"/>
      <c r="BT18" s="2163"/>
      <c r="BU18" s="2164"/>
    </row>
    <row r="19" spans="1:73" ht="24.75" customHeight="1" x14ac:dyDescent="0.25">
      <c r="A19" s="42098" t="s">
        <v>304</v>
      </c>
      <c r="B19" s="42099"/>
      <c r="C19" s="2165">
        <v>0</v>
      </c>
      <c r="D19" s="2166">
        <v>0</v>
      </c>
      <c r="E19" s="2167">
        <v>0</v>
      </c>
      <c r="F19" s="2168">
        <f>C19+D19-E19</f>
        <v>0</v>
      </c>
      <c r="G19" s="2169"/>
      <c r="H19" s="41797" t="s">
        <v>35</v>
      </c>
      <c r="I19" s="41798"/>
      <c r="J19" s="2170">
        <v>78</v>
      </c>
      <c r="K19" s="2171"/>
      <c r="L19" s="2172"/>
      <c r="M19" s="2173"/>
      <c r="N19" s="2174"/>
      <c r="O19" s="2175"/>
      <c r="P19" s="2176"/>
      <c r="Q19" s="2177"/>
      <c r="R19" s="2178"/>
      <c r="S19" s="2179"/>
      <c r="T19" s="2180"/>
      <c r="U19" s="2181"/>
      <c r="V19" s="2182"/>
      <c r="W19" s="2183"/>
      <c r="X19" s="2184"/>
      <c r="Y19" s="2185"/>
      <c r="Z19" s="2186"/>
      <c r="AA19" s="2187"/>
      <c r="AB19" s="2188"/>
      <c r="AC19" s="2189"/>
      <c r="AD19" s="2190"/>
      <c r="AE19" s="2191"/>
      <c r="AF19" s="2192"/>
      <c r="AG19" s="2193"/>
      <c r="AH19" s="2194"/>
      <c r="AI19" s="2195"/>
      <c r="AJ19" s="2196"/>
      <c r="AK19" s="2197"/>
      <c r="AL19" s="2198"/>
      <c r="AM19" s="2199"/>
      <c r="AN19" s="2200"/>
      <c r="AO19" s="2201"/>
      <c r="AP19" s="2202"/>
      <c r="AQ19" s="2203"/>
      <c r="AR19" s="2204"/>
      <c r="AS19" s="2205"/>
      <c r="AT19" s="2206"/>
      <c r="AU19" s="2207"/>
      <c r="AV19" s="2208"/>
      <c r="AW19" s="2209"/>
      <c r="AX19" s="2210"/>
      <c r="AY19" s="2211"/>
      <c r="AZ19" s="2212"/>
      <c r="BA19" s="2213"/>
      <c r="BB19" s="2214"/>
      <c r="BC19" s="2215"/>
      <c r="BD19" s="2216"/>
      <c r="BE19" s="2217"/>
      <c r="BF19" s="2218"/>
      <c r="BG19" s="2219"/>
      <c r="BH19" s="2220"/>
      <c r="BI19" s="2221"/>
      <c r="BJ19" s="2222"/>
      <c r="BK19" s="2223"/>
      <c r="BL19" s="2224"/>
      <c r="BM19" s="2225"/>
      <c r="BN19" s="2226"/>
      <c r="BO19" s="2227"/>
      <c r="BP19" s="2228"/>
      <c r="BQ19" s="2229"/>
      <c r="BR19" s="2230"/>
      <c r="BS19" s="2231"/>
      <c r="BT19" s="2232"/>
      <c r="BU19" s="2233"/>
    </row>
    <row r="20" spans="1:73" ht="24.75" customHeight="1" x14ac:dyDescent="0.25">
      <c r="A20" s="41923" t="s">
        <v>307</v>
      </c>
      <c r="B20" s="41924"/>
      <c r="C20" s="2234">
        <f>SUM(C18:C19)</f>
        <v>0</v>
      </c>
      <c r="D20" s="2235">
        <f>SUM(D18:D19)</f>
        <v>0</v>
      </c>
      <c r="E20" s="2236">
        <f>SUM(E18:E19)</f>
        <v>0</v>
      </c>
      <c r="F20" s="2237">
        <f>SUM(F18:F19)</f>
        <v>0</v>
      </c>
      <c r="G20" s="2238"/>
      <c r="H20" s="41799" t="s">
        <v>50</v>
      </c>
      <c r="I20" s="41800"/>
      <c r="J20" s="2239">
        <f>SUM(J14:J19)</f>
        <v>619</v>
      </c>
      <c r="K20" s="2240"/>
      <c r="L20" s="2241"/>
      <c r="M20" s="2242"/>
      <c r="N20" s="2243"/>
      <c r="O20" s="2244"/>
      <c r="P20" s="2245"/>
      <c r="Q20" s="2246"/>
      <c r="R20" s="2247"/>
      <c r="S20" s="2248"/>
      <c r="T20" s="2249"/>
      <c r="U20" s="2250"/>
      <c r="V20" s="2251"/>
      <c r="W20" s="2252"/>
      <c r="X20" s="2253"/>
      <c r="Y20" s="2254"/>
      <c r="Z20" s="2255"/>
      <c r="AA20" s="2256"/>
      <c r="AB20" s="2257"/>
      <c r="AC20" s="2258"/>
      <c r="AD20" s="2259"/>
      <c r="AE20" s="2260"/>
      <c r="AF20" s="2261"/>
      <c r="AG20" s="2262"/>
      <c r="AH20" s="2263"/>
      <c r="AI20" s="2264"/>
      <c r="AJ20" s="2265"/>
      <c r="AK20" s="2266"/>
      <c r="AL20" s="2267"/>
      <c r="AM20" s="2268"/>
      <c r="AN20" s="2269"/>
      <c r="AO20" s="2270"/>
      <c r="AP20" s="2271"/>
      <c r="AQ20" s="2272"/>
      <c r="AR20" s="2273"/>
      <c r="AS20" s="2274"/>
      <c r="AT20" s="2275"/>
      <c r="AU20" s="2276"/>
      <c r="AV20" s="2277"/>
      <c r="AW20" s="2278"/>
      <c r="AX20" s="2279"/>
      <c r="AY20" s="2280"/>
      <c r="AZ20" s="2281"/>
      <c r="BA20" s="2282"/>
      <c r="BB20" s="2283"/>
      <c r="BC20" s="2284"/>
      <c r="BD20" s="2285"/>
      <c r="BE20" s="2286"/>
      <c r="BF20" s="2287"/>
      <c r="BG20" s="2288"/>
      <c r="BH20" s="2289"/>
      <c r="BI20" s="2290"/>
      <c r="BJ20" s="2291"/>
      <c r="BK20" s="2292"/>
      <c r="BL20" s="2293"/>
      <c r="BM20" s="2294"/>
      <c r="BN20" s="2295"/>
      <c r="BO20" s="2296"/>
      <c r="BP20" s="2297"/>
      <c r="BQ20" s="2298"/>
      <c r="BR20" s="2299"/>
      <c r="BS20" s="2300"/>
      <c r="BT20" s="2301"/>
      <c r="BU20" s="2302"/>
    </row>
    <row r="21" spans="1:73" ht="24.75" customHeight="1" x14ac:dyDescent="0.25">
      <c r="A21" s="2303"/>
      <c r="B21" s="2304"/>
      <c r="C21" s="2305"/>
      <c r="D21" s="2306"/>
      <c r="E21" s="2307"/>
      <c r="F21" s="2308"/>
      <c r="G21" s="2309"/>
      <c r="H21" s="41801" t="s">
        <v>51</v>
      </c>
      <c r="I21" s="41802"/>
      <c r="J21" s="2310">
        <f>J13+J20</f>
        <v>744</v>
      </c>
      <c r="K21" s="2311"/>
      <c r="L21" s="2312"/>
      <c r="M21" s="2313"/>
      <c r="N21" s="2314"/>
      <c r="O21" s="2315"/>
      <c r="P21" s="2316"/>
      <c r="Q21" s="2317"/>
      <c r="R21" s="2318"/>
      <c r="S21" s="2319"/>
      <c r="T21" s="2320"/>
      <c r="U21" s="2321"/>
      <c r="V21" s="2322"/>
      <c r="W21" s="2323"/>
      <c r="X21" s="2324"/>
      <c r="Y21" s="2325"/>
      <c r="Z21" s="2326"/>
      <c r="AA21" s="2327"/>
      <c r="AB21" s="2328"/>
      <c r="AC21" s="2329"/>
      <c r="AD21" s="2330"/>
      <c r="AE21" s="2331"/>
      <c r="AF21" s="2332"/>
      <c r="AG21" s="2333"/>
      <c r="AH21" s="2334"/>
      <c r="AI21" s="2335"/>
      <c r="AJ21" s="2336"/>
      <c r="AK21" s="2337"/>
      <c r="AL21" s="2338"/>
      <c r="AM21" s="2339"/>
      <c r="AN21" s="2340"/>
      <c r="AO21" s="2341"/>
      <c r="AP21" s="2342"/>
      <c r="AQ21" s="2343"/>
      <c r="AR21" s="2344"/>
      <c r="AS21" s="2345"/>
      <c r="AT21" s="2346"/>
      <c r="AU21" s="2347"/>
      <c r="AV21" s="2348"/>
      <c r="AW21" s="2349"/>
      <c r="AX21" s="2350"/>
      <c r="AY21" s="2351"/>
      <c r="AZ21" s="2352"/>
      <c r="BA21" s="2353"/>
      <c r="BB21" s="2354"/>
      <c r="BC21" s="2355"/>
      <c r="BD21" s="2356"/>
      <c r="BE21" s="2357"/>
      <c r="BF21" s="2358"/>
      <c r="BG21" s="2359"/>
      <c r="BH21" s="2360"/>
      <c r="BI21" s="2361"/>
      <c r="BJ21" s="2362"/>
      <c r="BK21" s="2363"/>
      <c r="BL21" s="2364"/>
      <c r="BM21" s="2365"/>
      <c r="BN21" s="2366"/>
      <c r="BO21" s="2367"/>
      <c r="BP21" s="2368"/>
      <c r="BQ21" s="2369"/>
      <c r="BR21" s="2370"/>
      <c r="BS21" s="2371"/>
      <c r="BT21" s="2372"/>
      <c r="BU21" s="2373"/>
    </row>
    <row r="22" spans="1:73" ht="24.75" customHeight="1" x14ac:dyDescent="0.25">
      <c r="A22" s="2374" t="s">
        <v>308</v>
      </c>
      <c r="B22" s="2375"/>
      <c r="C22" s="2376"/>
      <c r="D22" s="2377"/>
      <c r="E22" s="2378"/>
      <c r="F22" s="2379"/>
      <c r="G22" s="2380"/>
      <c r="H22" s="2381"/>
      <c r="I22" s="2382"/>
      <c r="J22" s="2383"/>
      <c r="K22" s="2384"/>
      <c r="L22" s="2385"/>
      <c r="M22" s="2386"/>
      <c r="N22" s="2387"/>
      <c r="O22" s="2388"/>
      <c r="P22" s="2389"/>
      <c r="Q22" s="2390"/>
      <c r="R22" s="2391"/>
      <c r="S22" s="2392"/>
      <c r="T22" s="2393"/>
      <c r="U22" s="2394"/>
      <c r="V22" s="2395"/>
      <c r="W22" s="2396"/>
      <c r="X22" s="2397"/>
      <c r="Y22" s="2398"/>
      <c r="Z22" s="2399"/>
      <c r="AA22" s="2400"/>
      <c r="AB22" s="2401"/>
      <c r="AC22" s="2402"/>
      <c r="AD22" s="2403"/>
      <c r="AE22" s="2404"/>
      <c r="AF22" s="2405"/>
      <c r="AG22" s="2406"/>
      <c r="AH22" s="2407"/>
      <c r="AI22" s="2408"/>
      <c r="AJ22" s="2409"/>
      <c r="AK22" s="2410"/>
      <c r="AL22" s="2411"/>
      <c r="AM22" s="2412"/>
      <c r="AN22" s="2413"/>
      <c r="AO22" s="2414"/>
      <c r="AP22" s="2415"/>
      <c r="AQ22" s="2416"/>
      <c r="AR22" s="2417"/>
      <c r="AS22" s="2418"/>
      <c r="AT22" s="2419"/>
      <c r="AU22" s="2420"/>
      <c r="AV22" s="2421"/>
      <c r="AW22" s="2422"/>
      <c r="AX22" s="2423"/>
      <c r="AY22" s="2424"/>
      <c r="AZ22" s="2425"/>
      <c r="BA22" s="2426"/>
      <c r="BB22" s="2427"/>
      <c r="BC22" s="2428"/>
      <c r="BD22" s="2429"/>
      <c r="BE22" s="2430"/>
      <c r="BF22" s="2431"/>
      <c r="BG22" s="2432"/>
      <c r="BH22" s="2433"/>
      <c r="BI22" s="2434"/>
      <c r="BJ22" s="2435"/>
      <c r="BK22" s="2436"/>
      <c r="BL22" s="2437"/>
      <c r="BM22" s="2438"/>
      <c r="BN22" s="2439"/>
      <c r="BO22" s="2440"/>
      <c r="BP22" s="2441"/>
      <c r="BQ22" s="2442"/>
      <c r="BR22" s="2443"/>
      <c r="BS22" s="2444"/>
      <c r="BT22" s="2445"/>
      <c r="BU22" s="2446"/>
    </row>
    <row r="23" spans="1:73" ht="30" customHeight="1" x14ac:dyDescent="0.25">
      <c r="A23" s="41862" t="s">
        <v>296</v>
      </c>
      <c r="B23" s="41863"/>
      <c r="C23" s="41931" t="s">
        <v>297</v>
      </c>
      <c r="D23" s="41946"/>
      <c r="E23" s="41946"/>
      <c r="F23" s="41929"/>
      <c r="G23" s="2447"/>
      <c r="H23" s="2448"/>
      <c r="I23" s="2449"/>
      <c r="J23" s="2450"/>
      <c r="K23" s="2451"/>
      <c r="L23" s="2452"/>
      <c r="M23" s="2453"/>
      <c r="N23" s="2454"/>
      <c r="O23" s="2455"/>
      <c r="P23" s="2456"/>
      <c r="Q23" s="2457"/>
      <c r="R23" s="2458"/>
      <c r="S23" s="2459"/>
      <c r="T23" s="2460"/>
      <c r="U23" s="2461"/>
      <c r="V23" s="2462"/>
      <c r="W23" s="2463"/>
      <c r="X23" s="2464"/>
      <c r="Y23" s="2465"/>
      <c r="Z23" s="2466"/>
      <c r="AA23" s="2467"/>
      <c r="AB23" s="2468"/>
      <c r="AC23" s="2469"/>
      <c r="AD23" s="2470"/>
      <c r="AE23" s="2471"/>
      <c r="AF23" s="2472"/>
      <c r="AG23" s="2473"/>
      <c r="AH23" s="2474"/>
      <c r="AI23" s="2475"/>
      <c r="AJ23" s="2476"/>
      <c r="AK23" s="2477"/>
      <c r="AL23" s="2478"/>
      <c r="AM23" s="2479"/>
      <c r="AN23" s="2480"/>
      <c r="AO23" s="2481"/>
      <c r="AP23" s="2482"/>
      <c r="AQ23" s="2483"/>
      <c r="AR23" s="2484"/>
      <c r="AS23" s="2485"/>
      <c r="AT23" s="2486"/>
      <c r="AU23" s="2487"/>
      <c r="AV23" s="2488"/>
      <c r="AW23" s="2489"/>
      <c r="AX23" s="2490"/>
      <c r="AY23" s="2491"/>
      <c r="AZ23" s="2492"/>
      <c r="BA23" s="2493"/>
      <c r="BB23" s="2494"/>
      <c r="BC23" s="2495"/>
      <c r="BD23" s="2496"/>
      <c r="BE23" s="2497"/>
      <c r="BF23" s="2498"/>
      <c r="BG23" s="2499"/>
      <c r="BH23" s="2500"/>
      <c r="BI23" s="2501"/>
      <c r="BJ23" s="2502"/>
      <c r="BK23" s="2503"/>
      <c r="BL23" s="2504"/>
      <c r="BM23" s="2505"/>
      <c r="BN23" s="2506"/>
      <c r="BO23" s="2507"/>
      <c r="BP23" s="2508"/>
      <c r="BQ23" s="2509"/>
      <c r="BR23" s="2510"/>
      <c r="BS23" s="2511"/>
      <c r="BT23" s="2512"/>
      <c r="BU23" s="2513"/>
    </row>
    <row r="24" spans="1:73" ht="45" customHeight="1" x14ac:dyDescent="0.25">
      <c r="A24" s="41944"/>
      <c r="B24" s="41945"/>
      <c r="C24" s="2514" t="s">
        <v>298</v>
      </c>
      <c r="D24" s="2515" t="s">
        <v>299</v>
      </c>
      <c r="E24" s="2516" t="s">
        <v>300</v>
      </c>
      <c r="F24" s="2517" t="s">
        <v>301</v>
      </c>
      <c r="G24" s="2518"/>
      <c r="H24" s="2519"/>
      <c r="I24" s="2520"/>
      <c r="J24" s="2521"/>
      <c r="K24" s="2522"/>
      <c r="L24" s="2523"/>
      <c r="M24" s="2524"/>
      <c r="N24" s="2525"/>
      <c r="O24" s="2526"/>
      <c r="P24" s="2527"/>
      <c r="Q24" s="2528"/>
      <c r="R24" s="2529"/>
      <c r="S24" s="2530"/>
      <c r="T24" s="2531"/>
      <c r="U24" s="2532"/>
      <c r="V24" s="2533"/>
      <c r="W24" s="2534"/>
      <c r="X24" s="2535"/>
      <c r="Y24" s="2536"/>
      <c r="Z24" s="2537"/>
      <c r="AA24" s="2538"/>
      <c r="AB24" s="2539"/>
      <c r="AC24" s="2540"/>
      <c r="AD24" s="2541"/>
      <c r="AE24" s="2542"/>
      <c r="AF24" s="2543"/>
      <c r="AG24" s="2544"/>
      <c r="AH24" s="2545"/>
      <c r="AI24" s="2546"/>
      <c r="AJ24" s="2547"/>
      <c r="AK24" s="2548"/>
      <c r="AL24" s="2549"/>
      <c r="AM24" s="2550"/>
      <c r="AN24" s="2551"/>
      <c r="AO24" s="2552"/>
      <c r="AP24" s="2553"/>
      <c r="AQ24" s="2554"/>
      <c r="AR24" s="2555"/>
      <c r="AS24" s="2556"/>
      <c r="AT24" s="2557"/>
      <c r="AU24" s="2558"/>
      <c r="AV24" s="2559"/>
      <c r="AW24" s="2560"/>
      <c r="AX24" s="2561"/>
      <c r="AY24" s="2562"/>
      <c r="AZ24" s="2563"/>
      <c r="BA24" s="2564"/>
      <c r="BB24" s="2565"/>
      <c r="BC24" s="2566"/>
      <c r="BD24" s="2567"/>
      <c r="BE24" s="2568"/>
      <c r="BF24" s="2569"/>
      <c r="BG24" s="2570"/>
      <c r="BH24" s="2571"/>
      <c r="BI24" s="2572"/>
      <c r="BJ24" s="2573"/>
      <c r="BK24" s="2574"/>
      <c r="BL24" s="2575"/>
      <c r="BM24" s="2576"/>
      <c r="BN24" s="2577"/>
      <c r="BO24" s="2578"/>
      <c r="BP24" s="2579"/>
      <c r="BQ24" s="2580"/>
      <c r="BR24" s="2581"/>
      <c r="BS24" s="2582"/>
      <c r="BT24" s="2583"/>
      <c r="BU24" s="2584"/>
    </row>
    <row r="25" spans="1:73" ht="24.75" customHeight="1" x14ac:dyDescent="0.25">
      <c r="A25" s="2585" t="s">
        <v>302</v>
      </c>
      <c r="B25" s="2586"/>
      <c r="C25" s="2587"/>
      <c r="D25" s="2588"/>
      <c r="E25" s="2589"/>
      <c r="F25" s="2590"/>
      <c r="G25" s="2591"/>
      <c r="H25" s="2592"/>
      <c r="I25" s="2593"/>
      <c r="J25" s="2594"/>
      <c r="K25" s="2595"/>
      <c r="L25" s="2596"/>
      <c r="M25" s="2597"/>
      <c r="N25" s="2598"/>
      <c r="O25" s="2599"/>
      <c r="P25" s="2600"/>
      <c r="Q25" s="2601"/>
      <c r="R25" s="2602"/>
      <c r="S25" s="2603"/>
      <c r="T25" s="2604"/>
      <c r="U25" s="2605"/>
      <c r="V25" s="2606"/>
      <c r="W25" s="2607"/>
      <c r="X25" s="2608"/>
      <c r="Y25" s="2609"/>
      <c r="Z25" s="2610"/>
      <c r="AA25" s="2611"/>
      <c r="AB25" s="2612"/>
      <c r="AC25" s="2613"/>
      <c r="AD25" s="2614"/>
      <c r="AE25" s="2615"/>
      <c r="AF25" s="2616"/>
      <c r="AG25" s="2617"/>
      <c r="AH25" s="2618"/>
      <c r="AI25" s="2619"/>
      <c r="AJ25" s="2620"/>
      <c r="AK25" s="2621"/>
      <c r="AL25" s="2622"/>
      <c r="AM25" s="2623"/>
      <c r="AN25" s="2624"/>
      <c r="AO25" s="2625"/>
      <c r="AP25" s="2626"/>
      <c r="AQ25" s="2627"/>
      <c r="AR25" s="2628"/>
      <c r="AS25" s="2629"/>
      <c r="AT25" s="2630"/>
      <c r="AU25" s="2631"/>
      <c r="AV25" s="2632"/>
      <c r="AW25" s="2633"/>
      <c r="AX25" s="2634"/>
      <c r="AY25" s="2635"/>
      <c r="AZ25" s="2636"/>
      <c r="BA25" s="2637"/>
      <c r="BB25" s="2638"/>
      <c r="BC25" s="2639"/>
      <c r="BD25" s="2640"/>
      <c r="BE25" s="2641"/>
      <c r="BF25" s="2642"/>
      <c r="BG25" s="2643"/>
      <c r="BH25" s="2644"/>
      <c r="BI25" s="2645"/>
      <c r="BJ25" s="2646"/>
      <c r="BK25" s="2647"/>
      <c r="BL25" s="2648"/>
      <c r="BM25" s="2649"/>
      <c r="BN25" s="2650"/>
      <c r="BO25" s="2651"/>
      <c r="BP25" s="2652"/>
      <c r="BQ25" s="2653"/>
      <c r="BR25" s="2654"/>
      <c r="BS25" s="2655"/>
      <c r="BT25" s="2656"/>
      <c r="BU25" s="2657"/>
    </row>
    <row r="26" spans="1:73" ht="24.75" customHeight="1" x14ac:dyDescent="0.25">
      <c r="A26" s="41968" t="s">
        <v>303</v>
      </c>
      <c r="B26" s="42097"/>
      <c r="C26" s="2658">
        <v>0</v>
      </c>
      <c r="D26" s="2659">
        <v>0</v>
      </c>
      <c r="E26" s="2660">
        <v>0</v>
      </c>
      <c r="F26" s="2661">
        <f>C26+D26-E26</f>
        <v>0</v>
      </c>
      <c r="G26" s="2662"/>
      <c r="H26" s="2663"/>
      <c r="I26" s="2664"/>
      <c r="J26" s="2665"/>
      <c r="K26" s="2666"/>
      <c r="L26" s="2667"/>
      <c r="M26" s="2668"/>
      <c r="N26" s="2669"/>
      <c r="O26" s="2670"/>
      <c r="P26" s="2671"/>
      <c r="Q26" s="2672"/>
      <c r="R26" s="2673"/>
      <c r="S26" s="2674"/>
      <c r="T26" s="2675"/>
      <c r="U26" s="2676"/>
      <c r="V26" s="2677"/>
      <c r="W26" s="2678"/>
      <c r="X26" s="2679"/>
      <c r="Y26" s="2680"/>
      <c r="Z26" s="2681"/>
      <c r="AA26" s="2682"/>
      <c r="AB26" s="2683"/>
      <c r="AC26" s="2684"/>
      <c r="AD26" s="2685"/>
      <c r="AE26" s="2686"/>
      <c r="AF26" s="2687"/>
      <c r="AG26" s="2688"/>
      <c r="AH26" s="2689"/>
      <c r="AI26" s="2690"/>
      <c r="AJ26" s="2691"/>
      <c r="AK26" s="2692"/>
      <c r="AL26" s="2693"/>
      <c r="AM26" s="2694"/>
      <c r="AN26" s="2695"/>
      <c r="AO26" s="2696"/>
      <c r="AP26" s="2697"/>
      <c r="AQ26" s="2698"/>
      <c r="AR26" s="2699"/>
      <c r="AS26" s="2700"/>
      <c r="AT26" s="2701"/>
      <c r="AU26" s="2702"/>
      <c r="AV26" s="2703"/>
      <c r="AW26" s="2704"/>
      <c r="AX26" s="2705"/>
      <c r="AY26" s="2706"/>
      <c r="AZ26" s="2707"/>
      <c r="BA26" s="2708"/>
      <c r="BB26" s="2709"/>
      <c r="BC26" s="2710"/>
      <c r="BD26" s="2711"/>
      <c r="BE26" s="2712"/>
      <c r="BF26" s="2713"/>
      <c r="BG26" s="2714"/>
      <c r="BH26" s="2715"/>
      <c r="BI26" s="2716"/>
      <c r="BJ26" s="2717"/>
      <c r="BK26" s="2718"/>
      <c r="BL26" s="2719"/>
      <c r="BM26" s="2720"/>
      <c r="BN26" s="2721"/>
      <c r="BO26" s="2722"/>
      <c r="BP26" s="2723"/>
      <c r="BQ26" s="2724"/>
      <c r="BR26" s="2725"/>
      <c r="BS26" s="2726"/>
      <c r="BT26" s="2727"/>
      <c r="BU26" s="2728"/>
    </row>
    <row r="27" spans="1:73" ht="24.75" customHeight="1" x14ac:dyDescent="0.25">
      <c r="A27" s="42098" t="s">
        <v>304</v>
      </c>
      <c r="B27" s="42099"/>
      <c r="C27" s="2729">
        <v>0</v>
      </c>
      <c r="D27" s="2730">
        <v>0</v>
      </c>
      <c r="E27" s="2731">
        <v>0</v>
      </c>
      <c r="F27" s="2732">
        <f>C27+D27-E27</f>
        <v>0</v>
      </c>
      <c r="G27" s="2733"/>
      <c r="H27" s="2734"/>
      <c r="I27" s="2735"/>
      <c r="J27" s="2736"/>
      <c r="K27" s="2737"/>
      <c r="L27" s="2738"/>
      <c r="M27" s="2739"/>
      <c r="N27" s="2740"/>
      <c r="O27" s="2741"/>
      <c r="P27" s="2742"/>
      <c r="Q27" s="2743"/>
      <c r="R27" s="2744"/>
      <c r="S27" s="2745"/>
      <c r="T27" s="2746"/>
      <c r="U27" s="2747"/>
      <c r="V27" s="2748"/>
      <c r="W27" s="2749"/>
      <c r="X27" s="2750"/>
      <c r="Y27" s="2751"/>
      <c r="Z27" s="2752"/>
      <c r="AA27" s="2753"/>
      <c r="AB27" s="2754"/>
      <c r="AC27" s="2755"/>
      <c r="AD27" s="2756"/>
      <c r="AE27" s="2757"/>
      <c r="AF27" s="2758"/>
      <c r="AG27" s="2759"/>
      <c r="AH27" s="2760"/>
      <c r="AI27" s="2761"/>
      <c r="AJ27" s="2762"/>
      <c r="AK27" s="2763"/>
      <c r="AL27" s="2764"/>
      <c r="AM27" s="2765"/>
      <c r="AN27" s="2766"/>
      <c r="AO27" s="2767"/>
      <c r="AP27" s="2768"/>
      <c r="AQ27" s="2769"/>
      <c r="AR27" s="2770"/>
      <c r="AS27" s="2771"/>
      <c r="AT27" s="2772"/>
      <c r="AU27" s="2773"/>
      <c r="AV27" s="2774"/>
      <c r="AW27" s="2775"/>
      <c r="AX27" s="2776"/>
      <c r="AY27" s="2777"/>
      <c r="AZ27" s="2778"/>
      <c r="BA27" s="2779"/>
      <c r="BB27" s="2780"/>
      <c r="BC27" s="2781"/>
      <c r="BD27" s="2782"/>
      <c r="BE27" s="2783"/>
      <c r="BF27" s="2784"/>
      <c r="BG27" s="2785"/>
      <c r="BH27" s="2786"/>
      <c r="BI27" s="2787"/>
      <c r="BJ27" s="2788"/>
      <c r="BK27" s="2789"/>
      <c r="BL27" s="2790"/>
      <c r="BM27" s="2791"/>
      <c r="BN27" s="2792"/>
      <c r="BO27" s="2793"/>
      <c r="BP27" s="2794"/>
      <c r="BQ27" s="2795"/>
      <c r="BR27" s="2796"/>
      <c r="BS27" s="2797"/>
      <c r="BT27" s="2798"/>
      <c r="BU27" s="2799"/>
    </row>
    <row r="28" spans="1:73" ht="24.75" customHeight="1" x14ac:dyDescent="0.25">
      <c r="A28" s="41923" t="s">
        <v>136</v>
      </c>
      <c r="B28" s="41924"/>
      <c r="C28" s="2800">
        <f>SUM(C26:C27)</f>
        <v>0</v>
      </c>
      <c r="D28" s="2801">
        <f>SUM(D26:D27)</f>
        <v>0</v>
      </c>
      <c r="E28" s="2802">
        <f>SUM(E26:E27)</f>
        <v>0</v>
      </c>
      <c r="F28" s="2803">
        <f>SUM(F26:F27)</f>
        <v>0</v>
      </c>
      <c r="G28" s="2804"/>
      <c r="H28" s="2805"/>
      <c r="I28" s="2806"/>
      <c r="J28" s="2807"/>
      <c r="K28" s="2808"/>
      <c r="L28" s="2809"/>
      <c r="M28" s="2810"/>
      <c r="N28" s="2811"/>
      <c r="O28" s="2812"/>
      <c r="P28" s="2813"/>
      <c r="Q28" s="2814"/>
      <c r="R28" s="2815"/>
      <c r="S28" s="2816"/>
      <c r="T28" s="2817"/>
      <c r="U28" s="2818"/>
      <c r="V28" s="2819"/>
      <c r="W28" s="2820"/>
      <c r="X28" s="2821"/>
      <c r="Y28" s="2822"/>
      <c r="Z28" s="2823"/>
      <c r="AA28" s="2824"/>
      <c r="AB28" s="2825"/>
      <c r="AC28" s="2826"/>
      <c r="AD28" s="2827"/>
      <c r="AE28" s="2828"/>
      <c r="AF28" s="2829"/>
      <c r="AG28" s="2830"/>
      <c r="AH28" s="2831"/>
      <c r="AI28" s="2832"/>
      <c r="AJ28" s="2833"/>
      <c r="AK28" s="2834"/>
      <c r="AL28" s="2835"/>
      <c r="AM28" s="2836"/>
      <c r="AN28" s="2837"/>
      <c r="AO28" s="2838"/>
      <c r="AP28" s="2839"/>
      <c r="AQ28" s="2840"/>
      <c r="AR28" s="2841"/>
      <c r="AS28" s="2842"/>
      <c r="AT28" s="2843"/>
      <c r="AU28" s="2844"/>
      <c r="AV28" s="2845"/>
      <c r="AW28" s="2846"/>
      <c r="AX28" s="2847"/>
      <c r="AY28" s="2848"/>
      <c r="AZ28" s="2849"/>
      <c r="BA28" s="2850"/>
      <c r="BB28" s="2851"/>
      <c r="BC28" s="2852"/>
      <c r="BD28" s="2853"/>
      <c r="BE28" s="2854"/>
      <c r="BF28" s="2855"/>
      <c r="BG28" s="2856"/>
      <c r="BH28" s="2857"/>
      <c r="BI28" s="2858"/>
      <c r="BJ28" s="2859"/>
      <c r="BK28" s="2860"/>
      <c r="BL28" s="2861"/>
      <c r="BM28" s="2862"/>
      <c r="BN28" s="2863"/>
      <c r="BO28" s="2864"/>
      <c r="BP28" s="2865"/>
      <c r="BQ28" s="2866"/>
      <c r="BR28" s="2867"/>
      <c r="BS28" s="2868"/>
      <c r="BT28" s="2869"/>
      <c r="BU28" s="2870"/>
    </row>
    <row r="29" spans="1:73" ht="24.75" customHeight="1" x14ac:dyDescent="0.25">
      <c r="A29" s="2871" t="s">
        <v>309</v>
      </c>
      <c r="B29" s="2872"/>
      <c r="C29" s="2873"/>
      <c r="D29" s="2874"/>
      <c r="E29" s="2875"/>
      <c r="F29" s="2876"/>
      <c r="G29" s="2877"/>
      <c r="H29" s="2878"/>
      <c r="I29" s="2879"/>
      <c r="J29" s="2880"/>
      <c r="K29" s="2881"/>
      <c r="L29" s="2882"/>
      <c r="M29" s="2883"/>
      <c r="N29" s="2884"/>
      <c r="O29" s="2885"/>
      <c r="P29" s="2886"/>
      <c r="Q29" s="2887"/>
      <c r="R29" s="2888"/>
      <c r="S29" s="2889"/>
      <c r="T29" s="2890"/>
      <c r="U29" s="2891"/>
      <c r="V29" s="2892"/>
      <c r="W29" s="2893"/>
      <c r="X29" s="2894"/>
      <c r="Y29" s="2895"/>
      <c r="Z29" s="2896"/>
      <c r="AA29" s="2897"/>
      <c r="AB29" s="2898"/>
      <c r="AC29" s="2899"/>
      <c r="AD29" s="2900"/>
      <c r="AE29" s="2901"/>
      <c r="AF29" s="2902"/>
      <c r="AG29" s="2903"/>
      <c r="AH29" s="2904"/>
      <c r="AI29" s="2905"/>
      <c r="AJ29" s="2906"/>
      <c r="AK29" s="2907"/>
      <c r="AL29" s="2908"/>
      <c r="AM29" s="2909"/>
      <c r="AN29" s="2910"/>
      <c r="AO29" s="2911"/>
      <c r="AP29" s="2912"/>
      <c r="AQ29" s="2913"/>
      <c r="AR29" s="2914"/>
      <c r="AS29" s="2915"/>
      <c r="AT29" s="2916"/>
      <c r="AU29" s="2917"/>
      <c r="AV29" s="2918"/>
      <c r="AW29" s="2919"/>
      <c r="AX29" s="2920"/>
      <c r="AY29" s="2921"/>
      <c r="AZ29" s="2922"/>
      <c r="BA29" s="2923"/>
      <c r="BB29" s="2924"/>
      <c r="BC29" s="2925"/>
      <c r="BD29" s="2926"/>
      <c r="BE29" s="2927"/>
      <c r="BF29" s="2928"/>
      <c r="BG29" s="2929"/>
      <c r="BH29" s="2930"/>
      <c r="BI29" s="2931"/>
      <c r="BJ29" s="2932"/>
      <c r="BK29" s="2933"/>
      <c r="BL29" s="2934"/>
      <c r="BM29" s="2935"/>
      <c r="BN29" s="2936"/>
      <c r="BO29" s="2937"/>
      <c r="BP29" s="2938"/>
      <c r="BQ29" s="2939"/>
      <c r="BR29" s="2940"/>
      <c r="BS29" s="2941"/>
      <c r="BT29" s="2942"/>
      <c r="BU29" s="2943"/>
    </row>
    <row r="30" spans="1:73" ht="24.75" customHeight="1" x14ac:dyDescent="0.25">
      <c r="A30" s="41968" t="s">
        <v>303</v>
      </c>
      <c r="B30" s="42097"/>
      <c r="C30" s="2944">
        <v>0</v>
      </c>
      <c r="D30" s="2945">
        <v>0</v>
      </c>
      <c r="E30" s="2946">
        <v>0</v>
      </c>
      <c r="F30" s="2947">
        <f>C30+D30-E30</f>
        <v>0</v>
      </c>
      <c r="G30" s="2948"/>
      <c r="H30" s="2949"/>
      <c r="I30" s="2950"/>
      <c r="J30" s="2951"/>
      <c r="K30" s="2952"/>
      <c r="L30" s="2953"/>
      <c r="M30" s="2954"/>
      <c r="N30" s="2955"/>
      <c r="O30" s="2956"/>
      <c r="P30" s="2957"/>
      <c r="Q30" s="2958"/>
      <c r="R30" s="2959"/>
      <c r="S30" s="2960"/>
      <c r="T30" s="2961"/>
      <c r="U30" s="2962"/>
      <c r="V30" s="2963"/>
      <c r="W30" s="2964"/>
      <c r="X30" s="2965"/>
      <c r="Y30" s="2966"/>
      <c r="Z30" s="2967"/>
      <c r="AA30" s="2968"/>
      <c r="AB30" s="2969"/>
      <c r="AC30" s="2970"/>
      <c r="AD30" s="2971"/>
      <c r="AE30" s="2972"/>
      <c r="AF30" s="2973"/>
      <c r="AG30" s="2974"/>
      <c r="AH30" s="2975"/>
      <c r="AI30" s="2976"/>
      <c r="AJ30" s="2977"/>
      <c r="AK30" s="2978"/>
      <c r="AL30" s="2979"/>
      <c r="AM30" s="2980"/>
      <c r="AN30" s="2981"/>
      <c r="AO30" s="2982"/>
      <c r="AP30" s="2983"/>
      <c r="AQ30" s="2984"/>
      <c r="AR30" s="2985"/>
      <c r="AS30" s="2986"/>
      <c r="AT30" s="2987"/>
      <c r="AU30" s="2988"/>
      <c r="AV30" s="2989"/>
      <c r="AW30" s="2990"/>
      <c r="AX30" s="2991"/>
      <c r="AY30" s="2992"/>
      <c r="AZ30" s="2993"/>
      <c r="BA30" s="2994"/>
      <c r="BB30" s="2995"/>
      <c r="BC30" s="2996"/>
      <c r="BD30" s="2997"/>
      <c r="BE30" s="2998"/>
      <c r="BF30" s="2999"/>
      <c r="BG30" s="3000"/>
      <c r="BH30" s="3001"/>
      <c r="BI30" s="3002"/>
      <c r="BJ30" s="3003"/>
      <c r="BK30" s="3004"/>
      <c r="BL30" s="3005"/>
      <c r="BM30" s="3006"/>
      <c r="BN30" s="3007"/>
      <c r="BO30" s="3008"/>
      <c r="BP30" s="3009"/>
      <c r="BQ30" s="3010"/>
      <c r="BR30" s="3011"/>
      <c r="BS30" s="3012"/>
      <c r="BT30" s="3013"/>
      <c r="BU30" s="3014"/>
    </row>
    <row r="31" spans="1:73" ht="24.75" customHeight="1" x14ac:dyDescent="0.25">
      <c r="A31" s="42098" t="s">
        <v>304</v>
      </c>
      <c r="B31" s="42099"/>
      <c r="C31" s="3015">
        <v>0</v>
      </c>
      <c r="D31" s="3016">
        <v>0</v>
      </c>
      <c r="E31" s="3017">
        <v>0</v>
      </c>
      <c r="F31" s="3018">
        <f>C31+D31-E31</f>
        <v>0</v>
      </c>
      <c r="G31" s="3019"/>
      <c r="H31" s="3020"/>
      <c r="I31" s="3021"/>
      <c r="J31" s="3022"/>
      <c r="K31" s="3023"/>
      <c r="L31" s="3024"/>
      <c r="M31" s="3025"/>
      <c r="N31" s="3026"/>
      <c r="O31" s="3027"/>
      <c r="P31" s="3028"/>
      <c r="Q31" s="3029"/>
      <c r="R31" s="3030"/>
      <c r="S31" s="3031"/>
      <c r="T31" s="3032"/>
      <c r="U31" s="3033"/>
      <c r="V31" s="3034"/>
      <c r="W31" s="3035"/>
      <c r="X31" s="3036"/>
      <c r="Y31" s="3037"/>
      <c r="Z31" s="3038"/>
      <c r="AA31" s="3039"/>
      <c r="AB31" s="3040"/>
      <c r="AC31" s="3041"/>
      <c r="AD31" s="3042"/>
      <c r="AE31" s="3043"/>
      <c r="AF31" s="3044"/>
      <c r="AG31" s="3045"/>
      <c r="AH31" s="3046"/>
      <c r="AI31" s="3047"/>
      <c r="AJ31" s="3048"/>
      <c r="AK31" s="3049"/>
      <c r="AL31" s="3050"/>
      <c r="AM31" s="3051"/>
      <c r="AN31" s="3052"/>
      <c r="AO31" s="3053"/>
      <c r="AP31" s="3054"/>
      <c r="AQ31" s="3055"/>
      <c r="AR31" s="3056"/>
      <c r="AS31" s="3057"/>
      <c r="AT31" s="3058"/>
      <c r="AU31" s="3059"/>
      <c r="AV31" s="3060"/>
      <c r="AW31" s="3061"/>
      <c r="AX31" s="3062"/>
      <c r="AY31" s="3063"/>
      <c r="AZ31" s="3064"/>
      <c r="BA31" s="3065"/>
      <c r="BB31" s="3066"/>
      <c r="BC31" s="3067"/>
      <c r="BD31" s="3068"/>
      <c r="BE31" s="3069"/>
      <c r="BF31" s="3070"/>
      <c r="BG31" s="3071"/>
      <c r="BH31" s="3072"/>
      <c r="BI31" s="3073"/>
      <c r="BJ31" s="3074"/>
      <c r="BK31" s="3075"/>
      <c r="BL31" s="3076"/>
      <c r="BM31" s="3077"/>
      <c r="BN31" s="3078"/>
      <c r="BO31" s="3079"/>
      <c r="BP31" s="3080"/>
      <c r="BQ31" s="3081"/>
      <c r="BR31" s="3082"/>
      <c r="BS31" s="3083"/>
      <c r="BT31" s="3084"/>
      <c r="BU31" s="3085"/>
    </row>
    <row r="32" spans="1:73" ht="24.75" customHeight="1" x14ac:dyDescent="0.25">
      <c r="A32" s="41919" t="s">
        <v>136</v>
      </c>
      <c r="B32" s="41920"/>
      <c r="C32" s="3086">
        <f>SUM(C30:C31)</f>
        <v>0</v>
      </c>
      <c r="D32" s="3087">
        <f>SUM(D30:D31)</f>
        <v>0</v>
      </c>
      <c r="E32" s="3088">
        <f>SUM(E30:E31)</f>
        <v>0</v>
      </c>
      <c r="F32" s="3089">
        <f>SUM(F30:F31)</f>
        <v>0</v>
      </c>
      <c r="G32" s="3090"/>
      <c r="H32" s="3091"/>
      <c r="I32" s="3092"/>
      <c r="J32" s="3093"/>
      <c r="K32" s="3094"/>
      <c r="L32" s="3095"/>
      <c r="M32" s="3096"/>
      <c r="N32" s="3097"/>
      <c r="O32" s="3098"/>
      <c r="P32" s="3099"/>
      <c r="Q32" s="3100"/>
      <c r="R32" s="3101"/>
      <c r="S32" s="3102"/>
      <c r="T32" s="3103"/>
      <c r="U32" s="3104"/>
      <c r="V32" s="3105"/>
      <c r="W32" s="3106"/>
      <c r="X32" s="3107"/>
      <c r="Y32" s="3108"/>
      <c r="Z32" s="3109"/>
      <c r="AA32" s="3110"/>
      <c r="AB32" s="3111"/>
      <c r="AC32" s="3112"/>
      <c r="AD32" s="3113"/>
      <c r="AE32" s="3114"/>
      <c r="AF32" s="3115"/>
      <c r="AG32" s="3116"/>
      <c r="AH32" s="3117"/>
      <c r="AI32" s="3118"/>
      <c r="AJ32" s="3119"/>
      <c r="AK32" s="3120"/>
      <c r="AL32" s="3121"/>
      <c r="AM32" s="3122"/>
      <c r="AN32" s="3123"/>
      <c r="AO32" s="3124"/>
      <c r="AP32" s="3125"/>
      <c r="AQ32" s="3126"/>
      <c r="AR32" s="3127"/>
      <c r="AS32" s="3128"/>
      <c r="AT32" s="3129"/>
      <c r="AU32" s="3130"/>
      <c r="AV32" s="3131"/>
      <c r="AW32" s="3132"/>
      <c r="AX32" s="3133"/>
      <c r="AY32" s="3134"/>
      <c r="AZ32" s="3135"/>
      <c r="BA32" s="3136"/>
      <c r="BB32" s="3137"/>
      <c r="BC32" s="3138"/>
      <c r="BD32" s="3139"/>
      <c r="BE32" s="3140"/>
      <c r="BF32" s="3141"/>
      <c r="BG32" s="3142"/>
      <c r="BH32" s="3143"/>
      <c r="BI32" s="3144"/>
      <c r="BJ32" s="3145"/>
      <c r="BK32" s="3146"/>
      <c r="BL32" s="3147"/>
      <c r="BM32" s="3148"/>
      <c r="BN32" s="3149"/>
      <c r="BO32" s="3150"/>
      <c r="BP32" s="3151"/>
      <c r="BQ32" s="3152"/>
      <c r="BR32" s="3153"/>
      <c r="BS32" s="3154"/>
      <c r="BT32" s="3155"/>
      <c r="BU32" s="3156"/>
    </row>
    <row r="33" spans="1:73" ht="24.75" customHeight="1" x14ac:dyDescent="0.25">
      <c r="A33" s="3157" t="s">
        <v>306</v>
      </c>
      <c r="B33" s="3158"/>
      <c r="C33" s="3159"/>
      <c r="D33" s="3160"/>
      <c r="E33" s="3161"/>
      <c r="F33" s="3162"/>
      <c r="G33" s="3163"/>
      <c r="H33" s="3164"/>
      <c r="I33" s="3165"/>
      <c r="J33" s="3166"/>
      <c r="K33" s="3167"/>
      <c r="L33" s="3168"/>
      <c r="M33" s="3169"/>
      <c r="N33" s="3170"/>
      <c r="O33" s="3171"/>
      <c r="P33" s="3172"/>
      <c r="Q33" s="3173"/>
      <c r="R33" s="3174"/>
      <c r="S33" s="3175"/>
      <c r="T33" s="3176"/>
      <c r="U33" s="3177"/>
      <c r="V33" s="3178"/>
      <c r="W33" s="3179"/>
      <c r="X33" s="3180"/>
      <c r="Y33" s="3181"/>
      <c r="Z33" s="3182"/>
      <c r="AA33" s="3183"/>
      <c r="AB33" s="3184"/>
      <c r="AC33" s="3185"/>
      <c r="AD33" s="3186"/>
      <c r="AE33" s="3187"/>
      <c r="AF33" s="3188"/>
      <c r="AG33" s="3189"/>
      <c r="AH33" s="3190"/>
      <c r="AI33" s="3191"/>
      <c r="AJ33" s="3192"/>
      <c r="AK33" s="3193"/>
      <c r="AL33" s="3194"/>
      <c r="AM33" s="3195"/>
      <c r="AN33" s="3196"/>
      <c r="AO33" s="3197"/>
      <c r="AP33" s="3198"/>
      <c r="AQ33" s="3199"/>
      <c r="AR33" s="3200"/>
      <c r="AS33" s="3201"/>
      <c r="AT33" s="3202"/>
      <c r="AU33" s="3203"/>
      <c r="AV33" s="3204"/>
      <c r="AW33" s="3205"/>
      <c r="AX33" s="3206"/>
      <c r="AY33" s="3207"/>
      <c r="AZ33" s="3208"/>
      <c r="BA33" s="3209"/>
      <c r="BB33" s="3210"/>
      <c r="BC33" s="3211"/>
      <c r="BD33" s="3212"/>
      <c r="BE33" s="3213"/>
      <c r="BF33" s="3214"/>
      <c r="BG33" s="3215"/>
      <c r="BH33" s="3216"/>
      <c r="BI33" s="3217"/>
      <c r="BJ33" s="3218"/>
      <c r="BK33" s="3219"/>
      <c r="BL33" s="3220"/>
      <c r="BM33" s="3221"/>
      <c r="BN33" s="3222"/>
      <c r="BO33" s="3223"/>
      <c r="BP33" s="3224"/>
      <c r="BQ33" s="3225"/>
      <c r="BR33" s="3226"/>
      <c r="BS33" s="3227"/>
      <c r="BT33" s="3228"/>
      <c r="BU33" s="3229"/>
    </row>
    <row r="34" spans="1:73" ht="24.75" customHeight="1" x14ac:dyDescent="0.25">
      <c r="A34" s="41968" t="s">
        <v>303</v>
      </c>
      <c r="B34" s="42097"/>
      <c r="C34" s="3230">
        <v>0</v>
      </c>
      <c r="D34" s="3231">
        <v>0</v>
      </c>
      <c r="E34" s="3232">
        <v>0</v>
      </c>
      <c r="F34" s="3233">
        <f>C34+D34-E34</f>
        <v>0</v>
      </c>
      <c r="G34" s="3234"/>
      <c r="H34" s="3235"/>
      <c r="I34" s="3236"/>
      <c r="J34" s="3237"/>
      <c r="K34" s="3238"/>
      <c r="L34" s="3239"/>
      <c r="M34" s="3240"/>
      <c r="N34" s="3241"/>
      <c r="O34" s="3242"/>
      <c r="P34" s="3243"/>
      <c r="Q34" s="3244"/>
      <c r="R34" s="3245"/>
      <c r="S34" s="3246"/>
      <c r="T34" s="3247"/>
      <c r="U34" s="3248"/>
      <c r="V34" s="3249"/>
      <c r="W34" s="3250"/>
      <c r="X34" s="3251"/>
      <c r="Y34" s="3252"/>
      <c r="Z34" s="3253"/>
      <c r="AA34" s="3254"/>
      <c r="AB34" s="3255"/>
      <c r="AC34" s="3256"/>
      <c r="AD34" s="3257"/>
      <c r="AE34" s="3258"/>
      <c r="AF34" s="3259"/>
      <c r="AG34" s="3260"/>
      <c r="AH34" s="3261"/>
      <c r="AI34" s="3262"/>
      <c r="AJ34" s="3263"/>
      <c r="AK34" s="3264"/>
      <c r="AL34" s="3265"/>
      <c r="AM34" s="3266"/>
      <c r="AN34" s="3267"/>
      <c r="AO34" s="3268"/>
      <c r="AP34" s="3269"/>
      <c r="AQ34" s="3270"/>
      <c r="AR34" s="3271"/>
      <c r="AS34" s="3272"/>
      <c r="AT34" s="3273"/>
      <c r="AU34" s="3274"/>
      <c r="AV34" s="3275"/>
      <c r="AW34" s="3276"/>
      <c r="AX34" s="3277"/>
      <c r="AY34" s="3278"/>
      <c r="AZ34" s="3279"/>
      <c r="BA34" s="3280"/>
      <c r="BB34" s="3281"/>
      <c r="BC34" s="3282"/>
      <c r="BD34" s="3283"/>
      <c r="BE34" s="3284"/>
      <c r="BF34" s="3285"/>
      <c r="BG34" s="3286"/>
      <c r="BH34" s="3287"/>
      <c r="BI34" s="3288"/>
      <c r="BJ34" s="3289"/>
      <c r="BK34" s="3290"/>
      <c r="BL34" s="3291"/>
      <c r="BM34" s="3292"/>
      <c r="BN34" s="3293"/>
      <c r="BO34" s="3294"/>
      <c r="BP34" s="3295"/>
      <c r="BQ34" s="3296"/>
      <c r="BR34" s="3297"/>
      <c r="BS34" s="3298"/>
      <c r="BT34" s="3299"/>
      <c r="BU34" s="3300"/>
    </row>
    <row r="35" spans="1:73" ht="24.75" customHeight="1" x14ac:dyDescent="0.25">
      <c r="A35" s="42098" t="s">
        <v>304</v>
      </c>
      <c r="B35" s="42099"/>
      <c r="C35" s="3301">
        <v>0</v>
      </c>
      <c r="D35" s="3302">
        <v>0</v>
      </c>
      <c r="E35" s="3303">
        <v>0</v>
      </c>
      <c r="F35" s="3304">
        <f>C35+D35-E35</f>
        <v>0</v>
      </c>
      <c r="G35" s="3305"/>
      <c r="H35" s="3306"/>
      <c r="I35" s="3307"/>
      <c r="J35" s="3308"/>
      <c r="K35" s="3309"/>
      <c r="L35" s="3310"/>
      <c r="M35" s="3311"/>
      <c r="N35" s="3312"/>
      <c r="O35" s="3313"/>
      <c r="P35" s="3314"/>
      <c r="Q35" s="3315"/>
      <c r="R35" s="3316"/>
      <c r="S35" s="3317"/>
      <c r="T35" s="3318"/>
      <c r="U35" s="3319"/>
      <c r="V35" s="3320"/>
      <c r="W35" s="3321"/>
      <c r="X35" s="3322"/>
      <c r="Y35" s="3323"/>
      <c r="Z35" s="3324"/>
      <c r="AA35" s="3325"/>
      <c r="AB35" s="3326"/>
      <c r="AC35" s="3327"/>
      <c r="AD35" s="3328"/>
      <c r="AE35" s="3329"/>
      <c r="AF35" s="3330"/>
      <c r="AG35" s="3331"/>
      <c r="AH35" s="3332"/>
      <c r="AI35" s="3333"/>
      <c r="AJ35" s="3334"/>
      <c r="AK35" s="3335"/>
      <c r="AL35" s="3336"/>
      <c r="AM35" s="3337"/>
      <c r="AN35" s="3338"/>
      <c r="AO35" s="3339"/>
      <c r="AP35" s="3340"/>
      <c r="AQ35" s="3341"/>
      <c r="AR35" s="3342"/>
      <c r="AS35" s="3343"/>
      <c r="AT35" s="3344"/>
      <c r="AU35" s="3345"/>
      <c r="AV35" s="3346"/>
      <c r="AW35" s="3347"/>
      <c r="AX35" s="3348"/>
      <c r="AY35" s="3349"/>
      <c r="AZ35" s="3350"/>
      <c r="BA35" s="3351"/>
      <c r="BB35" s="3352"/>
      <c r="BC35" s="3353"/>
      <c r="BD35" s="3354"/>
      <c r="BE35" s="3355"/>
      <c r="BF35" s="3356"/>
      <c r="BG35" s="3357"/>
      <c r="BH35" s="3358"/>
      <c r="BI35" s="3359"/>
      <c r="BJ35" s="3360"/>
      <c r="BK35" s="3361"/>
      <c r="BL35" s="3362"/>
      <c r="BM35" s="3363"/>
      <c r="BN35" s="3364"/>
      <c r="BO35" s="3365"/>
      <c r="BP35" s="3366"/>
      <c r="BQ35" s="3367"/>
      <c r="BR35" s="3368"/>
      <c r="BS35" s="3369"/>
      <c r="BT35" s="3370"/>
      <c r="BU35" s="3371"/>
    </row>
    <row r="36" spans="1:73" ht="24.75" customHeight="1" x14ac:dyDescent="0.25">
      <c r="A36" s="41923" t="s">
        <v>307</v>
      </c>
      <c r="B36" s="41924"/>
      <c r="C36" s="3372">
        <f>SUM(C34:C35)</f>
        <v>0</v>
      </c>
      <c r="D36" s="3373">
        <f>SUM(D34:D35)</f>
        <v>0</v>
      </c>
      <c r="E36" s="3374">
        <f>SUM(E34:E35)</f>
        <v>0</v>
      </c>
      <c r="F36" s="3375">
        <f>SUM(F34:F35)</f>
        <v>0</v>
      </c>
      <c r="G36" s="3376"/>
      <c r="H36" s="3377"/>
      <c r="I36" s="3378"/>
      <c r="J36" s="3379"/>
      <c r="K36" s="3380"/>
      <c r="L36" s="3381"/>
      <c r="M36" s="3382"/>
      <c r="N36" s="3383"/>
      <c r="O36" s="3384"/>
      <c r="P36" s="3385"/>
      <c r="Q36" s="3386"/>
      <c r="R36" s="3387"/>
      <c r="S36" s="3388"/>
      <c r="T36" s="3389"/>
      <c r="U36" s="3390"/>
      <c r="V36" s="3391"/>
      <c r="W36" s="3392"/>
      <c r="X36" s="3393"/>
      <c r="Y36" s="3394"/>
      <c r="Z36" s="3395"/>
      <c r="AA36" s="3396"/>
      <c r="AB36" s="3397"/>
      <c r="AC36" s="3398"/>
      <c r="AD36" s="3399"/>
      <c r="AE36" s="3400"/>
      <c r="AF36" s="3401"/>
      <c r="AG36" s="3402"/>
      <c r="AH36" s="3403"/>
      <c r="AI36" s="3404"/>
      <c r="AJ36" s="3405"/>
      <c r="AK36" s="3406"/>
      <c r="AL36" s="3407"/>
      <c r="AM36" s="3408"/>
      <c r="AN36" s="3409"/>
      <c r="AO36" s="3410"/>
      <c r="AP36" s="3411"/>
      <c r="AQ36" s="3412"/>
      <c r="AR36" s="3413"/>
      <c r="AS36" s="3414"/>
      <c r="AT36" s="3415"/>
      <c r="AU36" s="3416"/>
      <c r="AV36" s="3417"/>
      <c r="AW36" s="3418"/>
      <c r="AX36" s="3419"/>
      <c r="AY36" s="3420"/>
      <c r="AZ36" s="3421"/>
      <c r="BA36" s="3422"/>
      <c r="BB36" s="3423"/>
      <c r="BC36" s="3424"/>
      <c r="BD36" s="3425"/>
      <c r="BE36" s="3426"/>
      <c r="BF36" s="3427"/>
      <c r="BG36" s="3428"/>
      <c r="BH36" s="3429"/>
      <c r="BI36" s="3430"/>
      <c r="BJ36" s="3431"/>
      <c r="BK36" s="3432"/>
      <c r="BL36" s="3433"/>
      <c r="BM36" s="3434"/>
      <c r="BN36" s="3435"/>
      <c r="BO36" s="3436"/>
      <c r="BP36" s="3437"/>
      <c r="BQ36" s="3438"/>
      <c r="BR36" s="3439"/>
      <c r="BS36" s="3440"/>
      <c r="BT36" s="3441"/>
      <c r="BU36" s="3442"/>
    </row>
    <row r="37" spans="1:73" ht="24.75" customHeight="1" x14ac:dyDescent="0.25">
      <c r="A37" s="3443"/>
      <c r="B37" s="3444"/>
      <c r="C37" s="3445"/>
      <c r="D37" s="3446"/>
      <c r="E37" s="3447"/>
      <c r="F37" s="3448"/>
      <c r="G37" s="3449"/>
      <c r="H37" s="3450"/>
      <c r="I37" s="3451"/>
      <c r="J37" s="3452"/>
      <c r="K37" s="3453"/>
      <c r="L37" s="3454"/>
      <c r="M37" s="3455"/>
      <c r="N37" s="3456"/>
      <c r="O37" s="3457"/>
      <c r="P37" s="3458"/>
      <c r="Q37" s="3459"/>
      <c r="R37" s="3460"/>
      <c r="S37" s="3461"/>
      <c r="T37" s="3462"/>
      <c r="U37" s="3463"/>
      <c r="V37" s="3464"/>
      <c r="W37" s="3465"/>
      <c r="X37" s="3466"/>
      <c r="Y37" s="3467"/>
      <c r="Z37" s="3468"/>
      <c r="AA37" s="3469"/>
      <c r="AB37" s="3470"/>
      <c r="AC37" s="3471"/>
      <c r="AD37" s="3472"/>
      <c r="AE37" s="3473"/>
      <c r="AF37" s="3474"/>
      <c r="AG37" s="3475"/>
      <c r="AH37" s="3476"/>
      <c r="AI37" s="3477"/>
      <c r="AJ37" s="3478"/>
      <c r="AK37" s="3479"/>
      <c r="AL37" s="3480"/>
      <c r="AM37" s="3481"/>
      <c r="AN37" s="3482"/>
      <c r="AO37" s="3483"/>
      <c r="AP37" s="3484"/>
      <c r="AQ37" s="3485"/>
      <c r="AR37" s="3486"/>
      <c r="AS37" s="3487"/>
      <c r="AT37" s="3488"/>
      <c r="AU37" s="3489"/>
      <c r="AV37" s="3490"/>
      <c r="AW37" s="3491"/>
      <c r="AX37" s="3492"/>
      <c r="AY37" s="3493"/>
      <c r="AZ37" s="3494"/>
      <c r="BA37" s="3495"/>
      <c r="BB37" s="3496"/>
      <c r="BC37" s="3497"/>
      <c r="BD37" s="3498"/>
      <c r="BE37" s="3499"/>
      <c r="BF37" s="3500"/>
      <c r="BG37" s="3501"/>
      <c r="BH37" s="3502"/>
      <c r="BI37" s="3503"/>
      <c r="BJ37" s="3504"/>
      <c r="BK37" s="3505"/>
      <c r="BL37" s="3506"/>
      <c r="BM37" s="3507"/>
      <c r="BN37" s="3508"/>
      <c r="BO37" s="3509"/>
      <c r="BP37" s="3510"/>
      <c r="BQ37" s="3511"/>
      <c r="BR37" s="3512"/>
      <c r="BS37" s="3513"/>
      <c r="BT37" s="3514"/>
      <c r="BU37" s="3515"/>
    </row>
    <row r="38" spans="1:73" ht="19.5" customHeight="1" x14ac:dyDescent="0.25">
      <c r="A38" s="3516"/>
      <c r="B38" s="3517"/>
      <c r="C38" s="3518"/>
      <c r="D38" s="3519"/>
      <c r="E38" s="3520"/>
      <c r="F38" s="3521"/>
      <c r="G38" s="3522"/>
      <c r="H38" s="3523"/>
      <c r="I38" s="3524"/>
      <c r="J38" s="3525"/>
      <c r="K38" s="3526"/>
      <c r="L38" s="3527"/>
      <c r="M38" s="3528"/>
      <c r="N38" s="3529"/>
      <c r="O38" s="3530"/>
      <c r="P38" s="3531"/>
      <c r="Q38" s="3532"/>
      <c r="R38" s="3533"/>
      <c r="S38" s="3534"/>
      <c r="T38" s="3535"/>
      <c r="U38" s="3536"/>
      <c r="V38" s="3537"/>
      <c r="W38" s="3538"/>
      <c r="X38" s="3539"/>
      <c r="Y38" s="3540"/>
      <c r="Z38" s="3541"/>
      <c r="AA38" s="3542"/>
      <c r="AB38" s="3543"/>
      <c r="AC38" s="3544"/>
      <c r="AD38" s="3545"/>
      <c r="AE38" s="3546"/>
      <c r="AF38" s="3547"/>
      <c r="AG38" s="3548"/>
      <c r="AH38" s="3549"/>
      <c r="AI38" s="3550"/>
      <c r="AJ38" s="3551"/>
      <c r="AK38" s="3552"/>
      <c r="AL38" s="3553"/>
      <c r="AM38" s="3554"/>
      <c r="AN38" s="3555"/>
      <c r="AO38" s="3556"/>
      <c r="AP38" s="3557"/>
      <c r="AQ38" s="3558"/>
      <c r="AR38" s="3559"/>
      <c r="AS38" s="3560"/>
      <c r="AT38" s="3561"/>
      <c r="AU38" s="3562"/>
      <c r="AV38" s="3563"/>
      <c r="AW38" s="3564"/>
      <c r="AX38" s="3565"/>
      <c r="AY38" s="3566"/>
      <c r="AZ38" s="3567"/>
      <c r="BA38" s="3568"/>
      <c r="BB38" s="3569"/>
      <c r="BC38" s="3570"/>
      <c r="BD38" s="3571"/>
      <c r="BE38" s="3572"/>
      <c r="BF38" s="3573"/>
      <c r="BG38" s="3574"/>
      <c r="BH38" s="3575"/>
      <c r="BI38" s="3576"/>
      <c r="BJ38" s="3577"/>
      <c r="BK38" s="3578"/>
      <c r="BL38" s="3579"/>
      <c r="BM38" s="3580"/>
      <c r="BN38" s="3581"/>
      <c r="BO38" s="3582"/>
      <c r="BP38" s="3583"/>
      <c r="BQ38" s="3584"/>
      <c r="BR38" s="3585"/>
      <c r="BS38" s="3586"/>
      <c r="BT38" s="3587"/>
      <c r="BU38" s="3588"/>
    </row>
    <row r="39" spans="1:73" ht="19.5" customHeight="1" x14ac:dyDescent="0.25">
      <c r="A39" s="3589" t="s">
        <v>310</v>
      </c>
      <c r="B39" s="3590" t="s">
        <v>178</v>
      </c>
      <c r="C39" s="3591"/>
      <c r="D39" s="3592"/>
      <c r="E39" s="3593"/>
      <c r="F39" s="3594"/>
      <c r="G39" s="3595"/>
      <c r="H39" s="3596"/>
      <c r="I39" s="3597"/>
      <c r="J39" s="3598"/>
      <c r="K39" s="3599"/>
      <c r="L39" s="3600"/>
      <c r="M39" s="3601"/>
      <c r="N39" s="3602"/>
      <c r="O39" s="3603"/>
      <c r="P39" s="3604"/>
      <c r="Q39" s="3605"/>
      <c r="R39" s="3606"/>
      <c r="S39" s="3607"/>
      <c r="T39" s="3608"/>
      <c r="U39" s="3609"/>
      <c r="V39" s="3610"/>
      <c r="W39" s="3611"/>
      <c r="X39" s="3612"/>
      <c r="Y39" s="3613"/>
      <c r="Z39" s="3614"/>
      <c r="AA39" s="3615"/>
      <c r="AB39" s="3616"/>
      <c r="AC39" s="3617"/>
      <c r="AD39" s="3618"/>
      <c r="AE39" s="3619"/>
      <c r="AF39" s="3620"/>
      <c r="AG39" s="3621"/>
      <c r="AH39" s="3622"/>
      <c r="AI39" s="3623"/>
      <c r="AJ39" s="3624"/>
      <c r="AK39" s="3625"/>
      <c r="AL39" s="3626"/>
      <c r="AM39" s="3627"/>
      <c r="AN39" s="3628"/>
      <c r="AO39" s="3629"/>
      <c r="AP39" s="3630"/>
      <c r="AQ39" s="3631"/>
      <c r="AR39" s="3632"/>
      <c r="AS39" s="3633"/>
      <c r="AT39" s="3634"/>
      <c r="AU39" s="3635"/>
      <c r="AV39" s="3636"/>
      <c r="AW39" s="3637"/>
      <c r="AX39" s="3638"/>
      <c r="AY39" s="3639"/>
      <c r="AZ39" s="3640"/>
      <c r="BA39" s="3641"/>
      <c r="BB39" s="3642"/>
      <c r="BC39" s="3643"/>
      <c r="BD39" s="3644"/>
      <c r="BE39" s="3645"/>
      <c r="BF39" s="3646"/>
      <c r="BG39" s="3647"/>
      <c r="BH39" s="3648"/>
      <c r="BI39" s="3649"/>
      <c r="BJ39" s="3650"/>
      <c r="BK39" s="3651"/>
      <c r="BL39" s="3652"/>
      <c r="BM39" s="3653"/>
      <c r="BN39" s="3654"/>
      <c r="BO39" s="3655"/>
      <c r="BP39" s="3656"/>
      <c r="BQ39" s="3657"/>
      <c r="BR39" s="3658"/>
      <c r="BS39" s="3659"/>
      <c r="BT39" s="3660"/>
      <c r="BU39" s="3661"/>
    </row>
    <row r="40" spans="1:73" ht="19.5" customHeight="1" x14ac:dyDescent="0.25">
      <c r="A40" s="41962" t="s">
        <v>179</v>
      </c>
      <c r="B40" s="41962"/>
      <c r="C40" s="41962"/>
      <c r="D40" s="41962"/>
      <c r="E40" s="41962"/>
      <c r="F40" s="41962"/>
      <c r="G40" s="41962"/>
      <c r="H40" s="41962"/>
      <c r="I40" s="3662"/>
      <c r="J40" s="3663"/>
      <c r="K40" s="3664"/>
      <c r="L40" s="3665"/>
      <c r="M40" s="3666"/>
      <c r="N40" s="3667"/>
      <c r="O40" s="3668"/>
      <c r="P40" s="3669"/>
      <c r="Q40" s="3670"/>
      <c r="R40" s="3671"/>
      <c r="S40" s="3672"/>
      <c r="T40" s="3673"/>
      <c r="U40" s="3674"/>
      <c r="V40" s="3675"/>
      <c r="W40" s="3676"/>
      <c r="X40" s="3677"/>
      <c r="Y40" s="3678"/>
      <c r="Z40" s="3679"/>
      <c r="AA40" s="3680"/>
      <c r="AB40" s="3681"/>
      <c r="AC40" s="3682"/>
      <c r="AD40" s="3683"/>
      <c r="AE40" s="3684"/>
      <c r="AF40" s="3685"/>
      <c r="AG40" s="3686"/>
      <c r="AH40" s="3687"/>
      <c r="AI40" s="3688"/>
      <c r="AJ40" s="3689"/>
      <c r="AK40" s="3690"/>
      <c r="AL40" s="3691"/>
      <c r="AM40" s="3692"/>
      <c r="AN40" s="3693"/>
      <c r="AO40" s="3694"/>
      <c r="AP40" s="3695"/>
      <c r="AQ40" s="3696"/>
      <c r="AR40" s="3697"/>
      <c r="AS40" s="3698"/>
      <c r="AT40" s="3699"/>
      <c r="AU40" s="3700"/>
      <c r="AV40" s="3701"/>
      <c r="AW40" s="3702"/>
      <c r="AX40" s="3703"/>
      <c r="AY40" s="3704"/>
      <c r="AZ40" s="3705"/>
      <c r="BA40" s="3706"/>
      <c r="BB40" s="3707"/>
      <c r="BC40" s="3708"/>
      <c r="BD40" s="3709"/>
      <c r="BE40" s="3710"/>
      <c r="BF40" s="3711"/>
      <c r="BG40" s="3712"/>
      <c r="BH40" s="3713"/>
      <c r="BI40" s="3714"/>
      <c r="BJ40" s="3715"/>
      <c r="BK40" s="3716"/>
      <c r="BL40" s="3717"/>
      <c r="BM40" s="3718"/>
      <c r="BN40" s="3719"/>
      <c r="BO40" s="3720"/>
      <c r="BP40" s="3721"/>
      <c r="BQ40" s="3722"/>
      <c r="BR40" s="3723"/>
      <c r="BS40" s="3724"/>
      <c r="BT40" s="3725"/>
      <c r="BU40" s="3726"/>
    </row>
    <row r="41" spans="1:73" ht="19.5" customHeight="1" x14ac:dyDescent="0.25">
      <c r="A41" s="41862" t="s">
        <v>180</v>
      </c>
      <c r="B41" s="41961"/>
      <c r="C41" s="41843" t="s">
        <v>181</v>
      </c>
      <c r="D41" s="41844"/>
      <c r="E41" s="41844"/>
      <c r="F41" s="41844"/>
      <c r="G41" s="41844"/>
      <c r="H41" s="41850"/>
      <c r="I41" s="3727"/>
      <c r="J41" s="3728"/>
      <c r="K41" s="3729"/>
      <c r="L41" s="3730"/>
      <c r="M41" s="3731"/>
      <c r="N41" s="3732"/>
      <c r="O41" s="3733"/>
      <c r="P41" s="3734"/>
      <c r="Q41" s="3735"/>
      <c r="R41" s="3736"/>
      <c r="S41" s="3737"/>
      <c r="T41" s="3738"/>
      <c r="U41" s="3739"/>
      <c r="V41" s="3740"/>
      <c r="W41" s="3741"/>
      <c r="X41" s="3742"/>
      <c r="Y41" s="3743"/>
      <c r="Z41" s="3744"/>
      <c r="AA41" s="3745"/>
      <c r="AB41" s="3746"/>
      <c r="AC41" s="3747"/>
      <c r="AD41" s="3748"/>
      <c r="AE41" s="3749"/>
      <c r="AF41" s="3750"/>
      <c r="AG41" s="3751"/>
      <c r="AH41" s="3752"/>
      <c r="AI41" s="3753"/>
      <c r="AJ41" s="3754"/>
      <c r="AK41" s="3755"/>
      <c r="AL41" s="3756"/>
      <c r="AM41" s="3757"/>
      <c r="AN41" s="3758"/>
      <c r="AO41" s="3759"/>
      <c r="AP41" s="3760"/>
      <c r="AQ41" s="3761"/>
      <c r="AR41" s="3762"/>
      <c r="AS41" s="3763"/>
      <c r="AT41" s="3764"/>
      <c r="AU41" s="3765"/>
      <c r="AV41" s="3766"/>
      <c r="AW41" s="3767"/>
      <c r="AX41" s="3768"/>
      <c r="AY41" s="3769"/>
      <c r="AZ41" s="3770"/>
      <c r="BA41" s="3771"/>
      <c r="BB41" s="3772"/>
      <c r="BC41" s="3773"/>
      <c r="BD41" s="3774"/>
      <c r="BE41" s="3775"/>
      <c r="BF41" s="3776"/>
      <c r="BG41" s="3777"/>
      <c r="BH41" s="3778"/>
      <c r="BI41" s="3779"/>
      <c r="BJ41" s="3780"/>
      <c r="BK41" s="3781"/>
      <c r="BL41" s="3782"/>
      <c r="BM41" s="3783"/>
      <c r="BN41" s="3784"/>
      <c r="BO41" s="3785"/>
      <c r="BP41" s="3786"/>
      <c r="BQ41" s="3787"/>
      <c r="BR41" s="3788"/>
      <c r="BS41" s="3789"/>
      <c r="BT41" s="3790"/>
      <c r="BU41" s="3791"/>
    </row>
    <row r="42" spans="1:73" ht="19.5" customHeight="1" x14ac:dyDescent="0.25">
      <c r="A42" s="41862"/>
      <c r="B42" s="41961"/>
      <c r="C42" s="41927" t="s">
        <v>184</v>
      </c>
      <c r="D42" s="41927" t="s">
        <v>185</v>
      </c>
      <c r="E42" s="41927"/>
      <c r="F42" s="41927" t="s">
        <v>186</v>
      </c>
      <c r="G42" s="41927"/>
      <c r="H42" s="41967" t="s">
        <v>187</v>
      </c>
      <c r="I42" s="3792"/>
      <c r="J42" s="3793"/>
      <c r="K42" s="3794"/>
      <c r="L42" s="3795"/>
      <c r="M42" s="3796"/>
      <c r="N42" s="3797"/>
      <c r="O42" s="3798"/>
      <c r="P42" s="3799"/>
      <c r="Q42" s="3800"/>
      <c r="R42" s="3801"/>
      <c r="S42" s="3802"/>
      <c r="T42" s="3803"/>
      <c r="U42" s="3804"/>
      <c r="V42" s="3805"/>
      <c r="W42" s="3806"/>
      <c r="X42" s="3807"/>
      <c r="Y42" s="3808"/>
      <c r="Z42" s="3809"/>
      <c r="AA42" s="3810"/>
      <c r="AB42" s="3811"/>
      <c r="AC42" s="3812"/>
      <c r="AD42" s="3813"/>
      <c r="AE42" s="3814"/>
      <c r="AF42" s="3815"/>
      <c r="AG42" s="3816"/>
      <c r="AH42" s="3817"/>
      <c r="AI42" s="3818"/>
      <c r="AJ42" s="3819"/>
      <c r="AK42" s="3820"/>
      <c r="AL42" s="3821"/>
      <c r="AM42" s="3822"/>
      <c r="AN42" s="3823"/>
      <c r="AO42" s="3824"/>
      <c r="AP42" s="3825"/>
      <c r="AQ42" s="3826"/>
      <c r="AR42" s="3827"/>
      <c r="AS42" s="3828"/>
      <c r="AT42" s="3829"/>
      <c r="AU42" s="3830"/>
      <c r="AV42" s="3831"/>
      <c r="AW42" s="3832"/>
      <c r="AX42" s="3833"/>
      <c r="AY42" s="3834"/>
      <c r="AZ42" s="3835"/>
      <c r="BA42" s="3836"/>
      <c r="BB42" s="3837"/>
      <c r="BC42" s="3838"/>
      <c r="BD42" s="3839"/>
      <c r="BE42" s="3840"/>
      <c r="BF42" s="3841"/>
      <c r="BG42" s="3842"/>
      <c r="BH42" s="3843"/>
      <c r="BI42" s="3844"/>
      <c r="BJ42" s="3845"/>
      <c r="BK42" s="3846"/>
      <c r="BL42" s="3847"/>
      <c r="BM42" s="3848"/>
      <c r="BN42" s="3849"/>
      <c r="BO42" s="3850"/>
      <c r="BP42" s="3851"/>
      <c r="BQ42" s="3852"/>
      <c r="BR42" s="3853"/>
      <c r="BS42" s="3854"/>
      <c r="BT42" s="3855"/>
      <c r="BU42" s="3856"/>
    </row>
    <row r="43" spans="1:73" ht="19.5" customHeight="1" x14ac:dyDescent="0.25">
      <c r="A43" s="41963"/>
      <c r="B43" s="41961"/>
      <c r="C43" s="41927"/>
      <c r="D43" s="3857" t="s">
        <v>56</v>
      </c>
      <c r="E43" s="3858" t="s">
        <v>57</v>
      </c>
      <c r="F43" s="3859" t="s">
        <v>109</v>
      </c>
      <c r="G43" s="3860" t="s">
        <v>110</v>
      </c>
      <c r="H43" s="41967"/>
      <c r="I43" s="3861"/>
      <c r="J43" s="3862"/>
      <c r="K43" s="3863"/>
      <c r="L43" s="3864"/>
      <c r="M43" s="3865"/>
      <c r="N43" s="3866"/>
      <c r="O43" s="3867"/>
      <c r="P43" s="3868"/>
      <c r="Q43" s="3869"/>
      <c r="R43" s="3870"/>
      <c r="S43" s="3871"/>
      <c r="T43" s="3872"/>
      <c r="U43" s="3873"/>
      <c r="V43" s="3874"/>
      <c r="W43" s="3875"/>
      <c r="X43" s="3876"/>
      <c r="Y43" s="3877"/>
      <c r="Z43" s="3878"/>
      <c r="AA43" s="3879"/>
      <c r="AB43" s="3880"/>
      <c r="AC43" s="3881"/>
      <c r="AD43" s="3882"/>
      <c r="AE43" s="3883"/>
      <c r="AF43" s="3884"/>
      <c r="AG43" s="3885"/>
      <c r="AH43" s="3886"/>
      <c r="AI43" s="3887"/>
      <c r="AJ43" s="3888"/>
      <c r="AK43" s="3889"/>
      <c r="AL43" s="3890"/>
      <c r="AM43" s="3891"/>
      <c r="AN43" s="3892"/>
      <c r="AO43" s="3893"/>
      <c r="AP43" s="3894"/>
      <c r="AQ43" s="3895"/>
      <c r="AR43" s="3896"/>
      <c r="AS43" s="3897"/>
      <c r="AT43" s="3898"/>
      <c r="AU43" s="3899"/>
      <c r="AV43" s="3900"/>
      <c r="AW43" s="3901"/>
      <c r="AX43" s="3902"/>
      <c r="AY43" s="3903"/>
      <c r="AZ43" s="3904"/>
      <c r="BA43" s="3905"/>
      <c r="BB43" s="3906"/>
      <c r="BC43" s="3907"/>
      <c r="BD43" s="3908"/>
      <c r="BE43" s="3909"/>
      <c r="BF43" s="3910"/>
      <c r="BG43" s="3911"/>
      <c r="BH43" s="3912"/>
      <c r="BI43" s="3913"/>
      <c r="BJ43" s="3914"/>
      <c r="BK43" s="3915"/>
      <c r="BL43" s="3916"/>
      <c r="BM43" s="3917"/>
      <c r="BN43" s="3918"/>
      <c r="BO43" s="3919"/>
      <c r="BP43" s="3920"/>
      <c r="BQ43" s="3921"/>
      <c r="BR43" s="3922"/>
      <c r="BS43" s="3923"/>
      <c r="BT43" s="3924"/>
      <c r="BU43" s="3925"/>
    </row>
    <row r="44" spans="1:73" ht="19.5" customHeight="1" x14ac:dyDescent="0.25">
      <c r="A44" s="3926" t="s">
        <v>204</v>
      </c>
      <c r="B44" s="3927"/>
      <c r="C44" s="3928"/>
      <c r="D44" s="3929"/>
      <c r="E44" s="3930"/>
      <c r="F44" s="3931"/>
      <c r="G44" s="3932"/>
      <c r="H44" s="3933"/>
      <c r="I44" s="3934"/>
      <c r="J44" s="3935"/>
      <c r="K44" s="3936"/>
      <c r="L44" s="3937"/>
      <c r="M44" s="3938"/>
      <c r="N44" s="3939"/>
      <c r="O44" s="3940"/>
      <c r="P44" s="3941"/>
      <c r="Q44" s="3942"/>
      <c r="R44" s="3943"/>
      <c r="S44" s="3944"/>
      <c r="T44" s="3945"/>
      <c r="U44" s="3946"/>
      <c r="V44" s="3947"/>
      <c r="W44" s="3948"/>
      <c r="X44" s="3949"/>
      <c r="Y44" s="3950"/>
      <c r="Z44" s="3951"/>
      <c r="AA44" s="3952"/>
      <c r="AB44" s="3953"/>
      <c r="AC44" s="3954"/>
      <c r="AD44" s="3955"/>
      <c r="AE44" s="3956"/>
      <c r="AF44" s="3957"/>
      <c r="AG44" s="3958"/>
      <c r="AH44" s="3959"/>
      <c r="AI44" s="3960"/>
      <c r="AJ44" s="3961"/>
      <c r="AK44" s="3962"/>
      <c r="AL44" s="3963"/>
      <c r="AM44" s="3964"/>
      <c r="AN44" s="3965"/>
      <c r="AO44" s="3966"/>
      <c r="AP44" s="3967"/>
      <c r="AQ44" s="3968"/>
      <c r="AR44" s="3969"/>
      <c r="AS44" s="3970"/>
      <c r="AT44" s="3971"/>
      <c r="AU44" s="3972"/>
      <c r="AV44" s="3973"/>
      <c r="AW44" s="3974"/>
      <c r="AX44" s="3975"/>
      <c r="AY44" s="3976"/>
      <c r="AZ44" s="3977"/>
      <c r="BA44" s="3978"/>
      <c r="BB44" s="3979"/>
      <c r="BC44" s="3980"/>
      <c r="BD44" s="3981"/>
      <c r="BE44" s="3982"/>
      <c r="BF44" s="3983"/>
      <c r="BG44" s="3984"/>
      <c r="BH44" s="3985"/>
      <c r="BI44" s="3986"/>
      <c r="BJ44" s="3987"/>
      <c r="BK44" s="3988"/>
      <c r="BL44" s="3989"/>
      <c r="BM44" s="3990"/>
      <c r="BN44" s="3991"/>
      <c r="BO44" s="3992"/>
      <c r="BP44" s="3993"/>
      <c r="BQ44" s="3994"/>
      <c r="BR44" s="3995"/>
      <c r="BS44" s="3996"/>
      <c r="BT44" s="3997"/>
      <c r="BU44" s="3998"/>
    </row>
    <row r="45" spans="1:73" ht="19.5" customHeight="1" x14ac:dyDescent="0.25">
      <c r="A45" s="41968" t="s">
        <v>205</v>
      </c>
      <c r="B45" s="41969"/>
      <c r="C45" s="3999">
        <v>0</v>
      </c>
      <c r="D45" s="4000">
        <v>0</v>
      </c>
      <c r="E45" s="4001">
        <v>0</v>
      </c>
      <c r="F45" s="4002">
        <v>0</v>
      </c>
      <c r="G45" s="4003">
        <v>0</v>
      </c>
      <c r="H45" s="4004">
        <f>C45+D45-E45+F45-G45</f>
        <v>0</v>
      </c>
      <c r="I45" s="4005"/>
      <c r="J45" s="4006"/>
      <c r="K45" s="4007"/>
      <c r="L45" s="4008"/>
      <c r="M45" s="4009"/>
      <c r="N45" s="4010"/>
      <c r="O45" s="4011"/>
      <c r="P45" s="4012"/>
      <c r="Q45" s="4013"/>
      <c r="R45" s="4014"/>
      <c r="S45" s="4015"/>
      <c r="T45" s="4016"/>
      <c r="U45" s="4017"/>
      <c r="V45" s="4018"/>
      <c r="W45" s="4019"/>
      <c r="X45" s="4020"/>
      <c r="Y45" s="4021"/>
      <c r="Z45" s="4022"/>
      <c r="AA45" s="4023"/>
      <c r="AB45" s="4024"/>
      <c r="AC45" s="4025"/>
      <c r="AD45" s="4026"/>
      <c r="AE45" s="4027"/>
      <c r="AF45" s="4028"/>
      <c r="AG45" s="4029"/>
      <c r="AH45" s="4030"/>
      <c r="AI45" s="4031"/>
      <c r="AJ45" s="4032"/>
      <c r="AK45" s="4033"/>
      <c r="AL45" s="4034"/>
      <c r="AM45" s="4035"/>
      <c r="AN45" s="4036"/>
      <c r="AO45" s="4037"/>
      <c r="AP45" s="4038"/>
      <c r="AQ45" s="4039"/>
      <c r="AR45" s="4040"/>
      <c r="AS45" s="4041"/>
      <c r="AT45" s="4042"/>
      <c r="AU45" s="4043"/>
      <c r="AV45" s="4044"/>
      <c r="AW45" s="4045"/>
      <c r="AX45" s="4046"/>
      <c r="AY45" s="4047"/>
      <c r="AZ45" s="4048"/>
      <c r="BA45" s="4049"/>
      <c r="BB45" s="4050"/>
      <c r="BC45" s="4051"/>
      <c r="BD45" s="4052"/>
      <c r="BE45" s="4053"/>
      <c r="BF45" s="4054"/>
      <c r="BG45" s="4055"/>
      <c r="BH45" s="4056"/>
      <c r="BI45" s="4057"/>
      <c r="BJ45" s="4058"/>
      <c r="BK45" s="4059"/>
      <c r="BL45" s="4060"/>
      <c r="BM45" s="4061"/>
      <c r="BN45" s="4062"/>
      <c r="BO45" s="4063"/>
      <c r="BP45" s="4064"/>
      <c r="BQ45" s="4065"/>
      <c r="BR45" s="4066"/>
      <c r="BS45" s="4067"/>
      <c r="BT45" s="4068"/>
      <c r="BU45" s="4069"/>
    </row>
    <row r="46" spans="1:73" ht="19.5" customHeight="1" x14ac:dyDescent="0.25">
      <c r="A46" s="41973" t="s">
        <v>206</v>
      </c>
      <c r="B46" s="41974"/>
      <c r="C46" s="4070">
        <v>0</v>
      </c>
      <c r="D46" s="4071">
        <v>0</v>
      </c>
      <c r="E46" s="4072">
        <v>0</v>
      </c>
      <c r="F46" s="4073">
        <v>0</v>
      </c>
      <c r="G46" s="4074">
        <v>0</v>
      </c>
      <c r="H46" s="4075">
        <f>C46+D46-E46+F46-G46</f>
        <v>0</v>
      </c>
      <c r="I46" s="4076"/>
      <c r="J46" s="4077"/>
      <c r="K46" s="4078"/>
      <c r="L46" s="4079"/>
      <c r="M46" s="4080"/>
      <c r="N46" s="4081"/>
      <c r="O46" s="4082"/>
      <c r="P46" s="4083"/>
      <c r="Q46" s="4084"/>
      <c r="R46" s="4085"/>
      <c r="S46" s="4086"/>
      <c r="T46" s="4087"/>
      <c r="U46" s="4088"/>
      <c r="V46" s="4089"/>
      <c r="W46" s="4090"/>
      <c r="X46" s="4091"/>
      <c r="Y46" s="4092"/>
      <c r="Z46" s="4093"/>
      <c r="AA46" s="4094"/>
      <c r="AB46" s="4095"/>
      <c r="AC46" s="4096"/>
      <c r="AD46" s="4097"/>
      <c r="AE46" s="4098"/>
      <c r="AF46" s="4099"/>
      <c r="AG46" s="4100"/>
      <c r="AH46" s="4101"/>
      <c r="AI46" s="4102"/>
      <c r="AJ46" s="4103"/>
      <c r="AK46" s="4104"/>
      <c r="AL46" s="4105"/>
      <c r="AM46" s="4106"/>
      <c r="AN46" s="4107"/>
      <c r="AO46" s="4108"/>
      <c r="AP46" s="4109"/>
      <c r="AQ46" s="4110"/>
      <c r="AR46" s="4111"/>
      <c r="AS46" s="4112"/>
      <c r="AT46" s="4113"/>
      <c r="AU46" s="4114"/>
      <c r="AV46" s="4115"/>
      <c r="AW46" s="4116"/>
      <c r="AX46" s="4117"/>
      <c r="AY46" s="4118"/>
      <c r="AZ46" s="4119"/>
      <c r="BA46" s="4120"/>
      <c r="BB46" s="4121"/>
      <c r="BC46" s="4122"/>
      <c r="BD46" s="4123"/>
      <c r="BE46" s="4124"/>
      <c r="BF46" s="4125"/>
      <c r="BG46" s="4126"/>
      <c r="BH46" s="4127"/>
      <c r="BI46" s="4128"/>
      <c r="BJ46" s="4129"/>
      <c r="BK46" s="4130"/>
      <c r="BL46" s="4131"/>
      <c r="BM46" s="4132"/>
      <c r="BN46" s="4133"/>
      <c r="BO46" s="4134"/>
      <c r="BP46" s="4135"/>
      <c r="BQ46" s="4136"/>
      <c r="BR46" s="4137"/>
      <c r="BS46" s="4138"/>
      <c r="BT46" s="4139"/>
      <c r="BU46" s="4140"/>
    </row>
    <row r="47" spans="1:73" ht="19.5" customHeight="1" x14ac:dyDescent="0.25">
      <c r="A47" s="41975" t="s">
        <v>207</v>
      </c>
      <c r="B47" s="41976"/>
      <c r="C47" s="4141">
        <v>0</v>
      </c>
      <c r="D47" s="4142">
        <v>0</v>
      </c>
      <c r="E47" s="4143">
        <v>0</v>
      </c>
      <c r="F47" s="4144">
        <v>0</v>
      </c>
      <c r="G47" s="4145">
        <v>0</v>
      </c>
      <c r="H47" s="4146">
        <f>C47+D47-E47+F47-G47</f>
        <v>0</v>
      </c>
      <c r="I47" s="4147"/>
      <c r="J47" s="4148"/>
      <c r="K47" s="4149"/>
      <c r="L47" s="4150"/>
      <c r="M47" s="4151"/>
      <c r="N47" s="4152"/>
      <c r="O47" s="4153"/>
      <c r="P47" s="4154"/>
      <c r="Q47" s="4155"/>
      <c r="R47" s="4156"/>
      <c r="S47" s="4157"/>
      <c r="T47" s="4158"/>
      <c r="U47" s="4159"/>
      <c r="V47" s="4160"/>
      <c r="W47" s="4161"/>
      <c r="X47" s="4162"/>
      <c r="Y47" s="4163"/>
      <c r="Z47" s="4164"/>
      <c r="AA47" s="4165"/>
      <c r="AB47" s="4166"/>
      <c r="AC47" s="4167"/>
      <c r="AD47" s="4168"/>
      <c r="AE47" s="4169"/>
      <c r="AF47" s="4170"/>
      <c r="AG47" s="4171"/>
      <c r="AH47" s="4172"/>
      <c r="AI47" s="4173"/>
      <c r="AJ47" s="4174"/>
      <c r="AK47" s="4175"/>
      <c r="AL47" s="4176"/>
      <c r="AM47" s="4177"/>
      <c r="AN47" s="4178"/>
      <c r="AO47" s="4179"/>
      <c r="AP47" s="4180"/>
      <c r="AQ47" s="4181"/>
      <c r="AR47" s="4182"/>
      <c r="AS47" s="4183"/>
      <c r="AT47" s="4184"/>
      <c r="AU47" s="4185"/>
      <c r="AV47" s="4186"/>
      <c r="AW47" s="4187"/>
      <c r="AX47" s="4188"/>
      <c r="AY47" s="4189"/>
      <c r="AZ47" s="4190"/>
      <c r="BA47" s="4191"/>
      <c r="BB47" s="4192"/>
      <c r="BC47" s="4193"/>
      <c r="BD47" s="4194"/>
      <c r="BE47" s="4195"/>
      <c r="BF47" s="4196"/>
      <c r="BG47" s="4197"/>
      <c r="BH47" s="4198"/>
      <c r="BI47" s="4199"/>
      <c r="BJ47" s="4200"/>
      <c r="BK47" s="4201"/>
      <c r="BL47" s="4202"/>
      <c r="BM47" s="4203"/>
      <c r="BN47" s="4204"/>
      <c r="BO47" s="4205"/>
      <c r="BP47" s="4206"/>
      <c r="BQ47" s="4207"/>
      <c r="BR47" s="4208"/>
      <c r="BS47" s="4209"/>
      <c r="BT47" s="4210"/>
      <c r="BU47" s="4211"/>
    </row>
    <row r="48" spans="1:73" ht="19.5" customHeight="1" x14ac:dyDescent="0.25">
      <c r="A48" s="41919" t="s">
        <v>136</v>
      </c>
      <c r="B48" s="41920"/>
      <c r="C48" s="4212">
        <f t="shared" ref="C48:H48" si="0">SUM(C45:C47)</f>
        <v>0</v>
      </c>
      <c r="D48" s="4213">
        <f t="shared" si="0"/>
        <v>0</v>
      </c>
      <c r="E48" s="4214">
        <f t="shared" si="0"/>
        <v>0</v>
      </c>
      <c r="F48" s="4215">
        <f t="shared" si="0"/>
        <v>0</v>
      </c>
      <c r="G48" s="4216">
        <f t="shared" si="0"/>
        <v>0</v>
      </c>
      <c r="H48" s="4217">
        <f t="shared" si="0"/>
        <v>0</v>
      </c>
      <c r="I48" s="4218"/>
      <c r="J48" s="4219"/>
      <c r="K48" s="4220"/>
      <c r="L48" s="4221"/>
      <c r="M48" s="4222"/>
      <c r="N48" s="4223"/>
      <c r="O48" s="4224"/>
      <c r="P48" s="4225"/>
      <c r="Q48" s="4226"/>
      <c r="R48" s="4227"/>
      <c r="S48" s="4228"/>
      <c r="T48" s="4229"/>
      <c r="U48" s="4230"/>
      <c r="V48" s="4231"/>
      <c r="W48" s="4232"/>
      <c r="X48" s="4233"/>
      <c r="Y48" s="4234"/>
      <c r="Z48" s="4235"/>
      <c r="AA48" s="4236"/>
      <c r="AB48" s="4237"/>
      <c r="AC48" s="4238"/>
      <c r="AD48" s="4239"/>
      <c r="AE48" s="4240"/>
      <c r="AF48" s="4241"/>
      <c r="AG48" s="4242"/>
      <c r="AH48" s="4243"/>
      <c r="AI48" s="4244"/>
      <c r="AJ48" s="4245"/>
      <c r="AK48" s="4246"/>
      <c r="AL48" s="4247"/>
      <c r="AM48" s="4248"/>
      <c r="AN48" s="4249"/>
      <c r="AO48" s="4250"/>
      <c r="AP48" s="4251"/>
      <c r="AQ48" s="4252"/>
      <c r="AR48" s="4253"/>
      <c r="AS48" s="4254"/>
      <c r="AT48" s="4255"/>
      <c r="AU48" s="4256"/>
      <c r="AV48" s="4257"/>
      <c r="AW48" s="4258"/>
      <c r="AX48" s="4259"/>
      <c r="AY48" s="4260"/>
      <c r="AZ48" s="4261"/>
      <c r="BA48" s="4262"/>
      <c r="BB48" s="4263"/>
      <c r="BC48" s="4264"/>
      <c r="BD48" s="4265"/>
      <c r="BE48" s="4266"/>
      <c r="BF48" s="4267"/>
      <c r="BG48" s="4268"/>
      <c r="BH48" s="4269"/>
      <c r="BI48" s="4270"/>
      <c r="BJ48" s="4271"/>
      <c r="BK48" s="4272"/>
      <c r="BL48" s="4273"/>
      <c r="BM48" s="4274"/>
      <c r="BN48" s="4275"/>
      <c r="BO48" s="4276"/>
      <c r="BP48" s="4277"/>
      <c r="BQ48" s="4278"/>
      <c r="BR48" s="4279"/>
      <c r="BS48" s="4280"/>
      <c r="BT48" s="4281"/>
      <c r="BU48" s="4282"/>
    </row>
    <row r="49" spans="1:73" ht="19.5" customHeight="1" x14ac:dyDescent="0.25">
      <c r="A49" s="4283" t="s">
        <v>208</v>
      </c>
      <c r="B49" s="4284"/>
      <c r="C49" s="4285"/>
      <c r="D49" s="4286"/>
      <c r="E49" s="4287"/>
      <c r="F49" s="4288"/>
      <c r="G49" s="4289"/>
      <c r="H49" s="4290"/>
      <c r="I49" s="4291"/>
      <c r="J49" s="4292"/>
      <c r="K49" s="4293"/>
      <c r="L49" s="4294"/>
      <c r="M49" s="4295"/>
      <c r="N49" s="4296"/>
      <c r="O49" s="4297"/>
      <c r="P49" s="4298"/>
      <c r="Q49" s="4299"/>
      <c r="R49" s="4300"/>
      <c r="S49" s="4301"/>
      <c r="T49" s="4302"/>
      <c r="U49" s="4303"/>
      <c r="V49" s="4304"/>
      <c r="W49" s="4305"/>
      <c r="X49" s="4306"/>
      <c r="Y49" s="4307"/>
      <c r="Z49" s="4308"/>
      <c r="AA49" s="4309"/>
      <c r="AB49" s="4310"/>
      <c r="AC49" s="4311"/>
      <c r="AD49" s="4312"/>
      <c r="AE49" s="4313"/>
      <c r="AF49" s="4314"/>
      <c r="AG49" s="4315"/>
      <c r="AH49" s="4316"/>
      <c r="AI49" s="4317"/>
      <c r="AJ49" s="4318"/>
      <c r="AK49" s="4319"/>
      <c r="AL49" s="4320"/>
      <c r="AM49" s="4321"/>
      <c r="AN49" s="4322"/>
      <c r="AO49" s="4323"/>
      <c r="AP49" s="4324"/>
      <c r="AQ49" s="4325"/>
      <c r="AR49" s="4326"/>
      <c r="AS49" s="4327"/>
      <c r="AT49" s="4328"/>
      <c r="AU49" s="4329"/>
      <c r="AV49" s="4330"/>
      <c r="AW49" s="4331"/>
      <c r="AX49" s="4332"/>
      <c r="AY49" s="4333"/>
      <c r="AZ49" s="4334"/>
      <c r="BA49" s="4335"/>
      <c r="BB49" s="4336"/>
      <c r="BC49" s="4337"/>
      <c r="BD49" s="4338"/>
      <c r="BE49" s="4339"/>
      <c r="BF49" s="4340"/>
      <c r="BG49" s="4341"/>
      <c r="BH49" s="4342"/>
      <c r="BI49" s="4343"/>
      <c r="BJ49" s="4344"/>
      <c r="BK49" s="4345"/>
      <c r="BL49" s="4346"/>
      <c r="BM49" s="4347"/>
      <c r="BN49" s="4348"/>
      <c r="BO49" s="4349"/>
      <c r="BP49" s="4350"/>
      <c r="BQ49" s="4351"/>
      <c r="BR49" s="4352"/>
      <c r="BS49" s="4353"/>
      <c r="BT49" s="4354"/>
      <c r="BU49" s="4355"/>
    </row>
    <row r="50" spans="1:73" ht="19.5" customHeight="1" x14ac:dyDescent="0.25">
      <c r="A50" s="41968" t="s">
        <v>205</v>
      </c>
      <c r="B50" s="41969"/>
      <c r="C50" s="4356">
        <v>0</v>
      </c>
      <c r="D50" s="4357">
        <v>0</v>
      </c>
      <c r="E50" s="4358">
        <v>0</v>
      </c>
      <c r="F50" s="4359">
        <v>0</v>
      </c>
      <c r="G50" s="4360">
        <v>0</v>
      </c>
      <c r="H50" s="4361">
        <f>C50+D50-E50+F50-G50</f>
        <v>0</v>
      </c>
      <c r="I50" s="4362"/>
      <c r="J50" s="4363"/>
      <c r="K50" s="4364"/>
      <c r="L50" s="4365"/>
      <c r="M50" s="4366"/>
      <c r="N50" s="4367"/>
      <c r="O50" s="4368"/>
      <c r="P50" s="4369"/>
      <c r="Q50" s="4370"/>
      <c r="R50" s="4371"/>
      <c r="S50" s="4372"/>
      <c r="T50" s="4373"/>
      <c r="U50" s="4374"/>
      <c r="V50" s="4375"/>
      <c r="W50" s="4376"/>
      <c r="X50" s="4377"/>
      <c r="Y50" s="4378"/>
      <c r="Z50" s="4379"/>
      <c r="AA50" s="4380"/>
      <c r="AB50" s="4381"/>
      <c r="AC50" s="4382"/>
      <c r="AD50" s="4383"/>
      <c r="AE50" s="4384"/>
      <c r="AF50" s="4385"/>
      <c r="AG50" s="4386"/>
      <c r="AH50" s="4387"/>
      <c r="AI50" s="4388"/>
      <c r="AJ50" s="4389"/>
      <c r="AK50" s="4390"/>
      <c r="AL50" s="4391"/>
      <c r="AM50" s="4392"/>
      <c r="AN50" s="4393"/>
      <c r="AO50" s="4394"/>
      <c r="AP50" s="4395"/>
      <c r="AQ50" s="4396"/>
      <c r="AR50" s="4397"/>
      <c r="AS50" s="4398"/>
      <c r="AT50" s="4399"/>
      <c r="AU50" s="4400"/>
      <c r="AV50" s="4401"/>
      <c r="AW50" s="4402"/>
      <c r="AX50" s="4403"/>
      <c r="AY50" s="4404"/>
      <c r="AZ50" s="4405"/>
      <c r="BA50" s="4406"/>
      <c r="BB50" s="4407"/>
      <c r="BC50" s="4408"/>
      <c r="BD50" s="4409"/>
      <c r="BE50" s="4410"/>
      <c r="BF50" s="4411"/>
      <c r="BG50" s="4412"/>
      <c r="BH50" s="4413"/>
      <c r="BI50" s="4414"/>
      <c r="BJ50" s="4415"/>
      <c r="BK50" s="4416"/>
      <c r="BL50" s="4417"/>
      <c r="BM50" s="4418"/>
      <c r="BN50" s="4419"/>
      <c r="BO50" s="4420"/>
      <c r="BP50" s="4421"/>
      <c r="BQ50" s="4422"/>
      <c r="BR50" s="4423"/>
      <c r="BS50" s="4424"/>
      <c r="BT50" s="4425"/>
      <c r="BU50" s="4426"/>
    </row>
    <row r="51" spans="1:73" ht="19.5" customHeight="1" x14ac:dyDescent="0.25">
      <c r="A51" s="41973" t="s">
        <v>206</v>
      </c>
      <c r="B51" s="41974"/>
      <c r="C51" s="4427">
        <v>0</v>
      </c>
      <c r="D51" s="4428">
        <v>0</v>
      </c>
      <c r="E51" s="4429">
        <v>0</v>
      </c>
      <c r="F51" s="4430">
        <v>0</v>
      </c>
      <c r="G51" s="4431">
        <v>0</v>
      </c>
      <c r="H51" s="4432">
        <f>C51+D51-E51+F51-G51</f>
        <v>0</v>
      </c>
      <c r="I51" s="4433"/>
      <c r="J51" s="4434"/>
      <c r="K51" s="4435"/>
      <c r="L51" s="4436"/>
      <c r="M51" s="4437"/>
      <c r="N51" s="4438"/>
      <c r="O51" s="4439"/>
      <c r="P51" s="4440"/>
      <c r="Q51" s="4441"/>
      <c r="R51" s="4442"/>
      <c r="S51" s="4443"/>
      <c r="T51" s="4444"/>
      <c r="U51" s="4445"/>
      <c r="V51" s="4446"/>
      <c r="W51" s="4447"/>
      <c r="X51" s="4448"/>
      <c r="Y51" s="4449"/>
      <c r="Z51" s="4450"/>
      <c r="AA51" s="4451"/>
      <c r="AB51" s="4452"/>
      <c r="AC51" s="4453"/>
      <c r="AD51" s="4454"/>
      <c r="AE51" s="4455"/>
      <c r="AF51" s="4456"/>
      <c r="AG51" s="4457"/>
      <c r="AH51" s="4458"/>
      <c r="AI51" s="4459"/>
      <c r="AJ51" s="4460"/>
      <c r="AK51" s="4461"/>
      <c r="AL51" s="4462"/>
      <c r="AM51" s="4463"/>
      <c r="AN51" s="4464"/>
      <c r="AO51" s="4465"/>
      <c r="AP51" s="4466"/>
      <c r="AQ51" s="4467"/>
      <c r="AR51" s="4468"/>
      <c r="AS51" s="4469"/>
      <c r="AT51" s="4470"/>
      <c r="AU51" s="4471"/>
      <c r="AV51" s="4472"/>
      <c r="AW51" s="4473"/>
      <c r="AX51" s="4474"/>
      <c r="AY51" s="4475"/>
      <c r="AZ51" s="4476"/>
      <c r="BA51" s="4477"/>
      <c r="BB51" s="4478"/>
      <c r="BC51" s="4479"/>
      <c r="BD51" s="4480"/>
      <c r="BE51" s="4481"/>
      <c r="BF51" s="4482"/>
      <c r="BG51" s="4483"/>
      <c r="BH51" s="4484"/>
      <c r="BI51" s="4485"/>
      <c r="BJ51" s="4486"/>
      <c r="BK51" s="4487"/>
      <c r="BL51" s="4488"/>
      <c r="BM51" s="4489"/>
      <c r="BN51" s="4490"/>
      <c r="BO51" s="4491"/>
      <c r="BP51" s="4492"/>
      <c r="BQ51" s="4493"/>
      <c r="BR51" s="4494"/>
      <c r="BS51" s="4495"/>
      <c r="BT51" s="4496"/>
      <c r="BU51" s="4497"/>
    </row>
    <row r="52" spans="1:73" ht="19.5" customHeight="1" x14ac:dyDescent="0.25">
      <c r="A52" s="41975" t="s">
        <v>207</v>
      </c>
      <c r="B52" s="41976"/>
      <c r="C52" s="4498">
        <v>0</v>
      </c>
      <c r="D52" s="4499">
        <v>0</v>
      </c>
      <c r="E52" s="4500">
        <v>0</v>
      </c>
      <c r="F52" s="4501">
        <v>0</v>
      </c>
      <c r="G52" s="4502">
        <v>0</v>
      </c>
      <c r="H52" s="4503">
        <f>C52+D52-E52+F52-G52</f>
        <v>0</v>
      </c>
      <c r="I52" s="4504"/>
      <c r="J52" s="4505"/>
      <c r="K52" s="4506"/>
      <c r="L52" s="4507"/>
      <c r="M52" s="4508"/>
      <c r="N52" s="4509"/>
      <c r="O52" s="4510"/>
      <c r="P52" s="4511"/>
      <c r="Q52" s="4512"/>
      <c r="R52" s="4513"/>
      <c r="S52" s="4514"/>
      <c r="T52" s="4515"/>
      <c r="U52" s="4516"/>
      <c r="V52" s="4517"/>
      <c r="W52" s="4518"/>
      <c r="X52" s="4519"/>
      <c r="Y52" s="4520"/>
      <c r="Z52" s="4521"/>
      <c r="AA52" s="4522"/>
      <c r="AB52" s="4523"/>
      <c r="AC52" s="4524"/>
      <c r="AD52" s="4525"/>
      <c r="AE52" s="4526"/>
      <c r="AF52" s="4527"/>
      <c r="AG52" s="4528"/>
      <c r="AH52" s="4529"/>
      <c r="AI52" s="4530"/>
      <c r="AJ52" s="4531"/>
      <c r="AK52" s="4532"/>
      <c r="AL52" s="4533"/>
      <c r="AM52" s="4534"/>
      <c r="AN52" s="4535"/>
      <c r="AO52" s="4536"/>
      <c r="AP52" s="4537"/>
      <c r="AQ52" s="4538"/>
      <c r="AR52" s="4539"/>
      <c r="AS52" s="4540"/>
      <c r="AT52" s="4541"/>
      <c r="AU52" s="4542"/>
      <c r="AV52" s="4543"/>
      <c r="AW52" s="4544"/>
      <c r="AX52" s="4545"/>
      <c r="AY52" s="4546"/>
      <c r="AZ52" s="4547"/>
      <c r="BA52" s="4548"/>
      <c r="BB52" s="4549"/>
      <c r="BC52" s="4550"/>
      <c r="BD52" s="4551"/>
      <c r="BE52" s="4552"/>
      <c r="BF52" s="4553"/>
      <c r="BG52" s="4554"/>
      <c r="BH52" s="4555"/>
      <c r="BI52" s="4556"/>
      <c r="BJ52" s="4557"/>
      <c r="BK52" s="4558"/>
      <c r="BL52" s="4559"/>
      <c r="BM52" s="4560"/>
      <c r="BN52" s="4561"/>
      <c r="BO52" s="4562"/>
      <c r="BP52" s="4563"/>
      <c r="BQ52" s="4564"/>
      <c r="BR52" s="4565"/>
      <c r="BS52" s="4566"/>
      <c r="BT52" s="4567"/>
      <c r="BU52" s="4568"/>
    </row>
    <row r="53" spans="1:73" ht="19.5" customHeight="1" x14ac:dyDescent="0.25">
      <c r="A53" s="41919" t="s">
        <v>136</v>
      </c>
      <c r="B53" s="41920"/>
      <c r="C53" s="4569">
        <f t="shared" ref="C53:H53" si="1">SUM(C50:C52)</f>
        <v>0</v>
      </c>
      <c r="D53" s="4570">
        <f t="shared" si="1"/>
        <v>0</v>
      </c>
      <c r="E53" s="4571">
        <f t="shared" si="1"/>
        <v>0</v>
      </c>
      <c r="F53" s="4572">
        <f t="shared" si="1"/>
        <v>0</v>
      </c>
      <c r="G53" s="4573">
        <f t="shared" si="1"/>
        <v>0</v>
      </c>
      <c r="H53" s="4574">
        <f t="shared" si="1"/>
        <v>0</v>
      </c>
      <c r="I53" s="4575"/>
      <c r="J53" s="4576"/>
      <c r="K53" s="4577"/>
      <c r="L53" s="4578"/>
      <c r="M53" s="4579"/>
      <c r="N53" s="4580"/>
      <c r="O53" s="4581"/>
      <c r="P53" s="4582"/>
      <c r="Q53" s="4583"/>
      <c r="R53" s="4584"/>
      <c r="S53" s="4585"/>
      <c r="T53" s="4586"/>
      <c r="U53" s="4587"/>
      <c r="V53" s="4588"/>
      <c r="W53" s="4589"/>
      <c r="X53" s="4590"/>
      <c r="Y53" s="4591"/>
      <c r="Z53" s="4592"/>
      <c r="AA53" s="4593"/>
      <c r="AB53" s="4594"/>
      <c r="AC53" s="4595"/>
      <c r="AD53" s="4596"/>
      <c r="AE53" s="4597"/>
      <c r="AF53" s="4598"/>
      <c r="AG53" s="4599"/>
      <c r="AH53" s="4600"/>
      <c r="AI53" s="4601"/>
      <c r="AJ53" s="4602"/>
      <c r="AK53" s="4603"/>
      <c r="AL53" s="4604"/>
      <c r="AM53" s="4605"/>
      <c r="AN53" s="4606"/>
      <c r="AO53" s="4607"/>
      <c r="AP53" s="4608"/>
      <c r="AQ53" s="4609"/>
      <c r="AR53" s="4610"/>
      <c r="AS53" s="4611"/>
      <c r="AT53" s="4612"/>
      <c r="AU53" s="4613"/>
      <c r="AV53" s="4614"/>
      <c r="AW53" s="4615"/>
      <c r="AX53" s="4616"/>
      <c r="AY53" s="4617"/>
      <c r="AZ53" s="4618"/>
      <c r="BA53" s="4619"/>
      <c r="BB53" s="4620"/>
      <c r="BC53" s="4621"/>
      <c r="BD53" s="4622"/>
      <c r="BE53" s="4623"/>
      <c r="BF53" s="4624"/>
      <c r="BG53" s="4625"/>
      <c r="BH53" s="4626"/>
      <c r="BI53" s="4627"/>
      <c r="BJ53" s="4628"/>
      <c r="BK53" s="4629"/>
      <c r="BL53" s="4630"/>
      <c r="BM53" s="4631"/>
      <c r="BN53" s="4632"/>
      <c r="BO53" s="4633"/>
      <c r="BP53" s="4634"/>
      <c r="BQ53" s="4635"/>
      <c r="BR53" s="4636"/>
      <c r="BS53" s="4637"/>
      <c r="BT53" s="4638"/>
      <c r="BU53" s="4639"/>
    </row>
    <row r="54" spans="1:73" ht="19.5" customHeight="1" x14ac:dyDescent="0.25">
      <c r="A54" s="4640" t="s">
        <v>209</v>
      </c>
      <c r="B54" s="4641"/>
      <c r="C54" s="4642"/>
      <c r="D54" s="4643"/>
      <c r="E54" s="4644"/>
      <c r="F54" s="4645"/>
      <c r="G54" s="4646"/>
      <c r="H54" s="4647"/>
      <c r="I54" s="4648"/>
      <c r="J54" s="4649"/>
      <c r="K54" s="4650"/>
      <c r="L54" s="4651"/>
      <c r="M54" s="4652"/>
      <c r="N54" s="4653"/>
      <c r="O54" s="4654"/>
      <c r="P54" s="4655"/>
      <c r="Q54" s="4656"/>
      <c r="R54" s="4657"/>
      <c r="S54" s="4658"/>
      <c r="T54" s="4659"/>
      <c r="U54" s="4660"/>
      <c r="V54" s="4661"/>
      <c r="W54" s="4662"/>
      <c r="X54" s="4663"/>
      <c r="Y54" s="4664"/>
      <c r="Z54" s="4665"/>
      <c r="AA54" s="4666"/>
      <c r="AB54" s="4667"/>
      <c r="AC54" s="4668"/>
      <c r="AD54" s="4669"/>
      <c r="AE54" s="4670"/>
      <c r="AF54" s="4671"/>
      <c r="AG54" s="4672"/>
      <c r="AH54" s="4673"/>
      <c r="AI54" s="4674"/>
      <c r="AJ54" s="4675"/>
      <c r="AK54" s="4676"/>
      <c r="AL54" s="4677"/>
      <c r="AM54" s="4678"/>
      <c r="AN54" s="4679"/>
      <c r="AO54" s="4680"/>
      <c r="AP54" s="4681"/>
      <c r="AQ54" s="4682"/>
      <c r="AR54" s="4683"/>
      <c r="AS54" s="4684"/>
      <c r="AT54" s="4685"/>
      <c r="AU54" s="4686"/>
      <c r="AV54" s="4687"/>
      <c r="AW54" s="4688"/>
      <c r="AX54" s="4689"/>
      <c r="AY54" s="4690"/>
      <c r="AZ54" s="4691"/>
      <c r="BA54" s="4692"/>
      <c r="BB54" s="4693"/>
      <c r="BC54" s="4694"/>
      <c r="BD54" s="4695"/>
      <c r="BE54" s="4696"/>
      <c r="BF54" s="4697"/>
      <c r="BG54" s="4698"/>
      <c r="BH54" s="4699"/>
      <c r="BI54" s="4700"/>
      <c r="BJ54" s="4701"/>
      <c r="BK54" s="4702"/>
      <c r="BL54" s="4703"/>
      <c r="BM54" s="4704"/>
      <c r="BN54" s="4705"/>
      <c r="BO54" s="4706"/>
      <c r="BP54" s="4707"/>
      <c r="BQ54" s="4708"/>
      <c r="BR54" s="4709"/>
      <c r="BS54" s="4710"/>
      <c r="BT54" s="4711"/>
      <c r="BU54" s="4712"/>
    </row>
    <row r="55" spans="1:73" ht="19.5" customHeight="1" x14ac:dyDescent="0.25">
      <c r="A55" s="41968" t="s">
        <v>205</v>
      </c>
      <c r="B55" s="41969"/>
      <c r="C55" s="4713">
        <v>0</v>
      </c>
      <c r="D55" s="4714">
        <v>0</v>
      </c>
      <c r="E55" s="4715">
        <v>0</v>
      </c>
      <c r="F55" s="4716">
        <v>0</v>
      </c>
      <c r="G55" s="4717">
        <v>0</v>
      </c>
      <c r="H55" s="4718">
        <f>C55+D55-E55+F55-G55</f>
        <v>0</v>
      </c>
      <c r="I55" s="4719"/>
      <c r="J55" s="4720"/>
      <c r="K55" s="4721"/>
      <c r="L55" s="4722"/>
      <c r="M55" s="4723"/>
      <c r="N55" s="4724"/>
      <c r="O55" s="4725"/>
      <c r="P55" s="4726"/>
      <c r="Q55" s="4727"/>
      <c r="R55" s="4728"/>
      <c r="S55" s="4729"/>
      <c r="T55" s="4730"/>
      <c r="U55" s="4731"/>
      <c r="V55" s="4732"/>
      <c r="W55" s="4733"/>
      <c r="X55" s="4734"/>
      <c r="Y55" s="4735"/>
      <c r="Z55" s="4736"/>
      <c r="AA55" s="4737"/>
      <c r="AB55" s="4738"/>
      <c r="AC55" s="4739"/>
      <c r="AD55" s="4740"/>
      <c r="AE55" s="4741"/>
      <c r="AF55" s="4742"/>
      <c r="AG55" s="4743"/>
      <c r="AH55" s="4744"/>
      <c r="AI55" s="4745"/>
      <c r="AJ55" s="4746"/>
      <c r="AK55" s="4747"/>
      <c r="AL55" s="4748"/>
      <c r="AM55" s="4749"/>
      <c r="AN55" s="4750"/>
      <c r="AO55" s="4751"/>
      <c r="AP55" s="4752"/>
      <c r="AQ55" s="4753"/>
      <c r="AR55" s="4754"/>
      <c r="AS55" s="4755"/>
      <c r="AT55" s="4756"/>
      <c r="AU55" s="4757"/>
      <c r="AV55" s="4758"/>
      <c r="AW55" s="4759"/>
      <c r="AX55" s="4760"/>
      <c r="AY55" s="4761"/>
      <c r="AZ55" s="4762"/>
      <c r="BA55" s="4763"/>
      <c r="BB55" s="4764"/>
      <c r="BC55" s="4765"/>
      <c r="BD55" s="4766"/>
      <c r="BE55" s="4767"/>
      <c r="BF55" s="4768"/>
      <c r="BG55" s="4769"/>
      <c r="BH55" s="4770"/>
      <c r="BI55" s="4771"/>
      <c r="BJ55" s="4772"/>
      <c r="BK55" s="4773"/>
      <c r="BL55" s="4774"/>
      <c r="BM55" s="4775"/>
      <c r="BN55" s="4776"/>
      <c r="BO55" s="4777"/>
      <c r="BP55" s="4778"/>
      <c r="BQ55" s="4779"/>
      <c r="BR55" s="4780"/>
      <c r="BS55" s="4781"/>
      <c r="BT55" s="4782"/>
      <c r="BU55" s="4783"/>
    </row>
    <row r="56" spans="1:73" ht="19.5" customHeight="1" x14ac:dyDescent="0.25">
      <c r="A56" s="41973" t="s">
        <v>206</v>
      </c>
      <c r="B56" s="41974"/>
      <c r="C56" s="4784">
        <v>0</v>
      </c>
      <c r="D56" s="4785">
        <v>0</v>
      </c>
      <c r="E56" s="4786">
        <v>0</v>
      </c>
      <c r="F56" s="4787">
        <v>0</v>
      </c>
      <c r="G56" s="4788">
        <v>0</v>
      </c>
      <c r="H56" s="4789">
        <f>C56+D56-E56+F56-G56</f>
        <v>0</v>
      </c>
      <c r="I56" s="4790"/>
      <c r="J56" s="4791"/>
      <c r="K56" s="4792"/>
      <c r="L56" s="4793"/>
      <c r="M56" s="4794"/>
      <c r="N56" s="4795"/>
      <c r="O56" s="4796"/>
      <c r="P56" s="4797"/>
      <c r="Q56" s="4798"/>
      <c r="R56" s="4799"/>
      <c r="S56" s="4800"/>
      <c r="T56" s="4801"/>
      <c r="U56" s="4802"/>
      <c r="V56" s="4803"/>
      <c r="W56" s="4804"/>
      <c r="X56" s="4805"/>
      <c r="Y56" s="4806"/>
      <c r="Z56" s="4807"/>
      <c r="AA56" s="4808"/>
      <c r="AB56" s="4809"/>
      <c r="AC56" s="4810"/>
      <c r="AD56" s="4811"/>
      <c r="AE56" s="4812"/>
      <c r="AF56" s="4813"/>
      <c r="AG56" s="4814"/>
      <c r="AH56" s="4815"/>
      <c r="AI56" s="4816"/>
      <c r="AJ56" s="4817"/>
      <c r="AK56" s="4818"/>
      <c r="AL56" s="4819"/>
      <c r="AM56" s="4820"/>
      <c r="AN56" s="4821"/>
      <c r="AO56" s="4822"/>
      <c r="AP56" s="4823"/>
      <c r="AQ56" s="4824"/>
      <c r="AR56" s="4825"/>
      <c r="AS56" s="4826"/>
      <c r="AT56" s="4827"/>
      <c r="AU56" s="4828"/>
      <c r="AV56" s="4829"/>
      <c r="AW56" s="4830"/>
      <c r="AX56" s="4831"/>
      <c r="AY56" s="4832"/>
      <c r="AZ56" s="4833"/>
      <c r="BA56" s="4834"/>
      <c r="BB56" s="4835"/>
      <c r="BC56" s="4836"/>
      <c r="BD56" s="4837"/>
      <c r="BE56" s="4838"/>
      <c r="BF56" s="4839"/>
      <c r="BG56" s="4840"/>
      <c r="BH56" s="4841"/>
      <c r="BI56" s="4842"/>
      <c r="BJ56" s="4843"/>
      <c r="BK56" s="4844"/>
      <c r="BL56" s="4845"/>
      <c r="BM56" s="4846"/>
      <c r="BN56" s="4847"/>
      <c r="BO56" s="4848"/>
      <c r="BP56" s="4849"/>
      <c r="BQ56" s="4850"/>
      <c r="BR56" s="4851"/>
      <c r="BS56" s="4852"/>
      <c r="BT56" s="4853"/>
      <c r="BU56" s="4854"/>
    </row>
    <row r="57" spans="1:73" ht="19.5" customHeight="1" x14ac:dyDescent="0.25">
      <c r="A57" s="41975" t="s">
        <v>207</v>
      </c>
      <c r="B57" s="41976"/>
      <c r="C57" s="4855">
        <v>0</v>
      </c>
      <c r="D57" s="4856">
        <v>0</v>
      </c>
      <c r="E57" s="4857">
        <v>0</v>
      </c>
      <c r="F57" s="4858">
        <v>0</v>
      </c>
      <c r="G57" s="4859">
        <v>0</v>
      </c>
      <c r="H57" s="4860">
        <f>C57+D57-E57+F57-G57</f>
        <v>0</v>
      </c>
      <c r="I57" s="4861"/>
      <c r="J57" s="4862"/>
      <c r="K57" s="4863"/>
      <c r="L57" s="4864"/>
      <c r="M57" s="4865"/>
      <c r="N57" s="4866"/>
      <c r="O57" s="4867"/>
      <c r="P57" s="4868"/>
      <c r="Q57" s="4869"/>
      <c r="R57" s="4870"/>
      <c r="S57" s="4871"/>
      <c r="T57" s="4872"/>
      <c r="U57" s="4873"/>
      <c r="V57" s="4874"/>
      <c r="W57" s="4875"/>
      <c r="X57" s="4876"/>
      <c r="Y57" s="4877"/>
      <c r="Z57" s="4878"/>
      <c r="AA57" s="4879"/>
      <c r="AB57" s="4880"/>
      <c r="AC57" s="4881"/>
      <c r="AD57" s="4882"/>
      <c r="AE57" s="4883"/>
      <c r="AF57" s="4884"/>
      <c r="AG57" s="4885"/>
      <c r="AH57" s="4886"/>
      <c r="AI57" s="4887"/>
      <c r="AJ57" s="4888"/>
      <c r="AK57" s="4889"/>
      <c r="AL57" s="4890"/>
      <c r="AM57" s="4891"/>
      <c r="AN57" s="4892"/>
      <c r="AO57" s="4893"/>
      <c r="AP57" s="4894"/>
      <c r="AQ57" s="4895"/>
      <c r="AR57" s="4896"/>
      <c r="AS57" s="4897"/>
      <c r="AT57" s="4898"/>
      <c r="AU57" s="4899"/>
      <c r="AV57" s="4900"/>
      <c r="AW57" s="4901"/>
      <c r="AX57" s="4902"/>
      <c r="AY57" s="4903"/>
      <c r="AZ57" s="4904"/>
      <c r="BA57" s="4905"/>
      <c r="BB57" s="4906"/>
      <c r="BC57" s="4907"/>
      <c r="BD57" s="4908"/>
      <c r="BE57" s="4909"/>
      <c r="BF57" s="4910"/>
      <c r="BG57" s="4911"/>
      <c r="BH57" s="4912"/>
      <c r="BI57" s="4913"/>
      <c r="BJ57" s="4914"/>
      <c r="BK57" s="4915"/>
      <c r="BL57" s="4916"/>
      <c r="BM57" s="4917"/>
      <c r="BN57" s="4918"/>
      <c r="BO57" s="4919"/>
      <c r="BP57" s="4920"/>
      <c r="BQ57" s="4921"/>
      <c r="BR57" s="4922"/>
      <c r="BS57" s="4923"/>
      <c r="BT57" s="4924"/>
      <c r="BU57" s="4925"/>
    </row>
    <row r="58" spans="1:73" ht="19.5" customHeight="1" x14ac:dyDescent="0.25">
      <c r="A58" s="41919" t="s">
        <v>136</v>
      </c>
      <c r="B58" s="41920"/>
      <c r="C58" s="4926">
        <f t="shared" ref="C58:H58" si="2">SUM(C55:C57)</f>
        <v>0</v>
      </c>
      <c r="D58" s="4927">
        <f t="shared" si="2"/>
        <v>0</v>
      </c>
      <c r="E58" s="4928">
        <f t="shared" si="2"/>
        <v>0</v>
      </c>
      <c r="F58" s="4929">
        <f t="shared" si="2"/>
        <v>0</v>
      </c>
      <c r="G58" s="4930">
        <f t="shared" si="2"/>
        <v>0</v>
      </c>
      <c r="H58" s="4931">
        <f t="shared" si="2"/>
        <v>0</v>
      </c>
      <c r="I58" s="4932"/>
      <c r="J58" s="4933"/>
      <c r="K58" s="4934"/>
      <c r="L58" s="4935"/>
      <c r="M58" s="4936"/>
      <c r="N58" s="4937"/>
      <c r="O58" s="4938"/>
      <c r="P58" s="4939"/>
      <c r="Q58" s="4940"/>
      <c r="R58" s="4941"/>
      <c r="S58" s="4942"/>
      <c r="T58" s="4943"/>
      <c r="U58" s="4944"/>
      <c r="V58" s="4945"/>
      <c r="W58" s="4946"/>
      <c r="X58" s="4947"/>
      <c r="Y58" s="4948"/>
      <c r="Z58" s="4949"/>
      <c r="AA58" s="4950"/>
      <c r="AB58" s="4951"/>
      <c r="AC58" s="4952"/>
      <c r="AD58" s="4953"/>
      <c r="AE58" s="4954"/>
      <c r="AF58" s="4955"/>
      <c r="AG58" s="4956"/>
      <c r="AH58" s="4957"/>
      <c r="AI58" s="4958"/>
      <c r="AJ58" s="4959"/>
      <c r="AK58" s="4960"/>
      <c r="AL58" s="4961"/>
      <c r="AM58" s="4962"/>
      <c r="AN58" s="4963"/>
      <c r="AO58" s="4964"/>
      <c r="AP58" s="4965"/>
      <c r="AQ58" s="4966"/>
      <c r="AR58" s="4967"/>
      <c r="AS58" s="4968"/>
      <c r="AT58" s="4969"/>
      <c r="AU58" s="4970"/>
      <c r="AV58" s="4971"/>
      <c r="AW58" s="4972"/>
      <c r="AX58" s="4973"/>
      <c r="AY58" s="4974"/>
      <c r="AZ58" s="4975"/>
      <c r="BA58" s="4976"/>
      <c r="BB58" s="4977"/>
      <c r="BC58" s="4978"/>
      <c r="BD58" s="4979"/>
      <c r="BE58" s="4980"/>
      <c r="BF58" s="4981"/>
      <c r="BG58" s="4982"/>
      <c r="BH58" s="4983"/>
      <c r="BI58" s="4984"/>
      <c r="BJ58" s="4985"/>
      <c r="BK58" s="4986"/>
      <c r="BL58" s="4987"/>
      <c r="BM58" s="4988"/>
      <c r="BN58" s="4989"/>
      <c r="BO58" s="4990"/>
      <c r="BP58" s="4991"/>
      <c r="BQ58" s="4992"/>
      <c r="BR58" s="4993"/>
      <c r="BS58" s="4994"/>
      <c r="BT58" s="4995"/>
      <c r="BU58" s="4996"/>
    </row>
    <row r="59" spans="1:73" ht="19.5" customHeight="1" x14ac:dyDescent="0.25">
      <c r="A59" s="4997" t="s">
        <v>210</v>
      </c>
      <c r="B59" s="4998"/>
      <c r="C59" s="4999"/>
      <c r="D59" s="5000"/>
      <c r="E59" s="5001"/>
      <c r="F59" s="5002"/>
      <c r="G59" s="5003"/>
      <c r="H59" s="5004"/>
      <c r="I59" s="5005"/>
      <c r="J59" s="5006"/>
      <c r="K59" s="5007"/>
      <c r="L59" s="5008"/>
      <c r="M59" s="5009"/>
      <c r="N59" s="5010"/>
      <c r="O59" s="5011"/>
      <c r="P59" s="5012"/>
      <c r="Q59" s="5013"/>
      <c r="R59" s="5014"/>
      <c r="S59" s="5015"/>
      <c r="T59" s="5016"/>
      <c r="U59" s="5017"/>
      <c r="V59" s="5018"/>
      <c r="W59" s="5019"/>
      <c r="X59" s="5020"/>
      <c r="Y59" s="5021"/>
      <c r="Z59" s="5022"/>
      <c r="AA59" s="5023"/>
      <c r="AB59" s="5024"/>
      <c r="AC59" s="5025"/>
      <c r="AD59" s="5026"/>
      <c r="AE59" s="5027"/>
      <c r="AF59" s="5028"/>
      <c r="AG59" s="5029"/>
      <c r="AH59" s="5030"/>
      <c r="AI59" s="5031"/>
      <c r="AJ59" s="5032"/>
      <c r="AK59" s="5033"/>
      <c r="AL59" s="5034"/>
      <c r="AM59" s="5035"/>
      <c r="AN59" s="5036"/>
      <c r="AO59" s="5037"/>
      <c r="AP59" s="5038"/>
      <c r="AQ59" s="5039"/>
      <c r="AR59" s="5040"/>
      <c r="AS59" s="5041"/>
      <c r="AT59" s="5042"/>
      <c r="AU59" s="5043"/>
      <c r="AV59" s="5044"/>
      <c r="AW59" s="5045"/>
      <c r="AX59" s="5046"/>
      <c r="AY59" s="5047"/>
      <c r="AZ59" s="5048"/>
      <c r="BA59" s="5049"/>
      <c r="BB59" s="5050"/>
      <c r="BC59" s="5051"/>
      <c r="BD59" s="5052"/>
      <c r="BE59" s="5053"/>
      <c r="BF59" s="5054"/>
      <c r="BG59" s="5055"/>
      <c r="BH59" s="5056"/>
      <c r="BI59" s="5057"/>
      <c r="BJ59" s="5058"/>
      <c r="BK59" s="5059"/>
      <c r="BL59" s="5060"/>
      <c r="BM59" s="5061"/>
      <c r="BN59" s="5062"/>
      <c r="BO59" s="5063"/>
      <c r="BP59" s="5064"/>
      <c r="BQ59" s="5065"/>
      <c r="BR59" s="5066"/>
      <c r="BS59" s="5067"/>
      <c r="BT59" s="5068"/>
      <c r="BU59" s="5069"/>
    </row>
    <row r="60" spans="1:73" ht="19.5" customHeight="1" x14ac:dyDescent="0.25">
      <c r="A60" s="41968" t="s">
        <v>205</v>
      </c>
      <c r="B60" s="41969"/>
      <c r="C60" s="5070">
        <v>0</v>
      </c>
      <c r="D60" s="5071">
        <v>0</v>
      </c>
      <c r="E60" s="5072">
        <v>0</v>
      </c>
      <c r="F60" s="5073">
        <v>0</v>
      </c>
      <c r="G60" s="5074">
        <v>0</v>
      </c>
      <c r="H60" s="5075">
        <f>C60+D60-E60+F60-G60</f>
        <v>0</v>
      </c>
      <c r="I60" s="5076"/>
      <c r="J60" s="5077"/>
      <c r="K60" s="5078"/>
      <c r="L60" s="5079"/>
      <c r="M60" s="5080"/>
      <c r="N60" s="5081"/>
      <c r="O60" s="5082"/>
      <c r="P60" s="5083"/>
      <c r="Q60" s="5084"/>
      <c r="R60" s="5085"/>
      <c r="S60" s="5086"/>
      <c r="T60" s="5087"/>
      <c r="U60" s="5088"/>
      <c r="V60" s="5089"/>
      <c r="W60" s="5090"/>
      <c r="X60" s="5091"/>
      <c r="Y60" s="5092"/>
      <c r="Z60" s="5093"/>
      <c r="AA60" s="5094"/>
      <c r="AB60" s="5095"/>
      <c r="AC60" s="5096"/>
      <c r="AD60" s="5097"/>
      <c r="AE60" s="5098"/>
      <c r="AF60" s="5099"/>
      <c r="AG60" s="5100"/>
      <c r="AH60" s="5101"/>
      <c r="AI60" s="5102"/>
      <c r="AJ60" s="5103"/>
      <c r="AK60" s="5104"/>
      <c r="AL60" s="5105"/>
      <c r="AM60" s="5106"/>
      <c r="AN60" s="5107"/>
      <c r="AO60" s="5108"/>
      <c r="AP60" s="5109"/>
      <c r="AQ60" s="5110"/>
      <c r="AR60" s="5111"/>
      <c r="AS60" s="5112"/>
      <c r="AT60" s="5113"/>
      <c r="AU60" s="5114"/>
      <c r="AV60" s="5115"/>
      <c r="AW60" s="5116"/>
      <c r="AX60" s="5117"/>
      <c r="AY60" s="5118"/>
      <c r="AZ60" s="5119"/>
      <c r="BA60" s="5120"/>
      <c r="BB60" s="5121"/>
      <c r="BC60" s="5122"/>
      <c r="BD60" s="5123"/>
      <c r="BE60" s="5124"/>
      <c r="BF60" s="5125"/>
      <c r="BG60" s="5126"/>
      <c r="BH60" s="5127"/>
      <c r="BI60" s="5128"/>
      <c r="BJ60" s="5129"/>
      <c r="BK60" s="5130"/>
      <c r="BL60" s="5131"/>
      <c r="BM60" s="5132"/>
      <c r="BN60" s="5133"/>
      <c r="BO60" s="5134"/>
      <c r="BP60" s="5135"/>
      <c r="BQ60" s="5136"/>
      <c r="BR60" s="5137"/>
      <c r="BS60" s="5138"/>
      <c r="BT60" s="5139"/>
      <c r="BU60" s="5140"/>
    </row>
    <row r="61" spans="1:73" ht="19.5" customHeight="1" x14ac:dyDescent="0.25">
      <c r="A61" s="41973" t="s">
        <v>206</v>
      </c>
      <c r="B61" s="41974"/>
      <c r="C61" s="5141">
        <v>0</v>
      </c>
      <c r="D61" s="5142">
        <v>0</v>
      </c>
      <c r="E61" s="5143">
        <v>0</v>
      </c>
      <c r="F61" s="5144">
        <v>0</v>
      </c>
      <c r="G61" s="5145">
        <v>0</v>
      </c>
      <c r="H61" s="5146">
        <f>C61+D61-E61+F61-G61</f>
        <v>0</v>
      </c>
      <c r="I61" s="5147"/>
      <c r="J61" s="5148"/>
      <c r="K61" s="5149"/>
      <c r="L61" s="5150"/>
      <c r="M61" s="5151"/>
      <c r="N61" s="5152"/>
      <c r="O61" s="5153"/>
      <c r="P61" s="5154"/>
      <c r="Q61" s="5155"/>
      <c r="R61" s="5156"/>
      <c r="S61" s="5157"/>
      <c r="T61" s="5158"/>
      <c r="U61" s="5159"/>
      <c r="V61" s="5160"/>
      <c r="W61" s="5161"/>
      <c r="X61" s="5162"/>
      <c r="Y61" s="5163"/>
      <c r="Z61" s="5164"/>
      <c r="AA61" s="5165"/>
      <c r="AB61" s="5166"/>
      <c r="AC61" s="5167"/>
      <c r="AD61" s="5168"/>
      <c r="AE61" s="5169"/>
      <c r="AF61" s="5170"/>
      <c r="AG61" s="5171"/>
      <c r="AH61" s="5172"/>
      <c r="AI61" s="5173"/>
      <c r="AJ61" s="5174"/>
      <c r="AK61" s="5175"/>
      <c r="AL61" s="5176"/>
      <c r="AM61" s="5177"/>
      <c r="AN61" s="5178"/>
      <c r="AO61" s="5179"/>
      <c r="AP61" s="5180"/>
      <c r="AQ61" s="5181"/>
      <c r="AR61" s="5182"/>
      <c r="AS61" s="5183"/>
      <c r="AT61" s="5184"/>
      <c r="AU61" s="5185"/>
      <c r="AV61" s="5186"/>
      <c r="AW61" s="5187"/>
      <c r="AX61" s="5188"/>
      <c r="AY61" s="5189"/>
      <c r="AZ61" s="5190"/>
      <c r="BA61" s="5191"/>
      <c r="BB61" s="5192"/>
      <c r="BC61" s="5193"/>
      <c r="BD61" s="5194"/>
      <c r="BE61" s="5195"/>
      <c r="BF61" s="5196"/>
      <c r="BG61" s="5197"/>
      <c r="BH61" s="5198"/>
      <c r="BI61" s="5199"/>
      <c r="BJ61" s="5200"/>
      <c r="BK61" s="5201"/>
      <c r="BL61" s="5202"/>
      <c r="BM61" s="5203"/>
      <c r="BN61" s="5204"/>
      <c r="BO61" s="5205"/>
      <c r="BP61" s="5206"/>
      <c r="BQ61" s="5207"/>
      <c r="BR61" s="5208"/>
      <c r="BS61" s="5209"/>
      <c r="BT61" s="5210"/>
      <c r="BU61" s="5211"/>
    </row>
    <row r="62" spans="1:73" ht="19.5" customHeight="1" x14ac:dyDescent="0.25">
      <c r="A62" s="41975" t="s">
        <v>207</v>
      </c>
      <c r="B62" s="41976"/>
      <c r="C62" s="5212">
        <v>0</v>
      </c>
      <c r="D62" s="5213">
        <v>0</v>
      </c>
      <c r="E62" s="5214">
        <v>0</v>
      </c>
      <c r="F62" s="5215">
        <v>0</v>
      </c>
      <c r="G62" s="5216">
        <v>0</v>
      </c>
      <c r="H62" s="5217">
        <f>C62+D62-E62+F62-G62</f>
        <v>0</v>
      </c>
      <c r="I62" s="5218"/>
      <c r="J62" s="5219"/>
      <c r="K62" s="5220"/>
      <c r="L62" s="5221"/>
      <c r="M62" s="5222"/>
      <c r="N62" s="5223"/>
      <c r="O62" s="5224"/>
      <c r="P62" s="5225"/>
      <c r="Q62" s="5226"/>
      <c r="R62" s="5227"/>
      <c r="S62" s="5228"/>
      <c r="T62" s="5229"/>
      <c r="U62" s="5230"/>
      <c r="V62" s="5231"/>
      <c r="W62" s="5232"/>
      <c r="X62" s="5233"/>
      <c r="Y62" s="5234"/>
      <c r="Z62" s="5235"/>
      <c r="AA62" s="5236"/>
      <c r="AB62" s="5237"/>
      <c r="AC62" s="5238"/>
      <c r="AD62" s="5239"/>
      <c r="AE62" s="5240"/>
      <c r="AF62" s="5241"/>
      <c r="AG62" s="5242"/>
      <c r="AH62" s="5243"/>
      <c r="AI62" s="5244"/>
      <c r="AJ62" s="5245"/>
      <c r="AK62" s="5246"/>
      <c r="AL62" s="5247"/>
      <c r="AM62" s="5248"/>
      <c r="AN62" s="5249"/>
      <c r="AO62" s="5250"/>
      <c r="AP62" s="5251"/>
      <c r="AQ62" s="5252"/>
      <c r="AR62" s="5253"/>
      <c r="AS62" s="5254"/>
      <c r="AT62" s="5255"/>
      <c r="AU62" s="5256"/>
      <c r="AV62" s="5257"/>
      <c r="AW62" s="5258"/>
      <c r="AX62" s="5259"/>
      <c r="AY62" s="5260"/>
      <c r="AZ62" s="5261"/>
      <c r="BA62" s="5262"/>
      <c r="BB62" s="5263"/>
      <c r="BC62" s="5264"/>
      <c r="BD62" s="5265"/>
      <c r="BE62" s="5266"/>
      <c r="BF62" s="5267"/>
      <c r="BG62" s="5268"/>
      <c r="BH62" s="5269"/>
      <c r="BI62" s="5270"/>
      <c r="BJ62" s="5271"/>
      <c r="BK62" s="5272"/>
      <c r="BL62" s="5273"/>
      <c r="BM62" s="5274"/>
      <c r="BN62" s="5275"/>
      <c r="BO62" s="5276"/>
      <c r="BP62" s="5277"/>
      <c r="BQ62" s="5278"/>
      <c r="BR62" s="5279"/>
      <c r="BS62" s="5280"/>
      <c r="BT62" s="5281"/>
      <c r="BU62" s="5282"/>
    </row>
    <row r="63" spans="1:73" ht="19.5" customHeight="1" x14ac:dyDescent="0.25">
      <c r="A63" s="41919" t="s">
        <v>136</v>
      </c>
      <c r="B63" s="41920"/>
      <c r="C63" s="5283">
        <f t="shared" ref="C63:H63" si="3">SUM(C60:C62)</f>
        <v>0</v>
      </c>
      <c r="D63" s="5284">
        <f t="shared" si="3"/>
        <v>0</v>
      </c>
      <c r="E63" s="5285">
        <f t="shared" si="3"/>
        <v>0</v>
      </c>
      <c r="F63" s="5286">
        <f t="shared" si="3"/>
        <v>0</v>
      </c>
      <c r="G63" s="5287">
        <f t="shared" si="3"/>
        <v>0</v>
      </c>
      <c r="H63" s="5288">
        <f t="shared" si="3"/>
        <v>0</v>
      </c>
      <c r="I63" s="5289"/>
      <c r="J63" s="5290"/>
      <c r="K63" s="5291"/>
      <c r="L63" s="5292"/>
      <c r="M63" s="5293"/>
      <c r="N63" s="5294"/>
      <c r="O63" s="5295"/>
      <c r="P63" s="5296"/>
      <c r="Q63" s="5297"/>
      <c r="R63" s="5298"/>
      <c r="S63" s="5299"/>
      <c r="T63" s="5300"/>
      <c r="U63" s="5301"/>
      <c r="V63" s="5302"/>
      <c r="W63" s="5303"/>
      <c r="X63" s="5304"/>
      <c r="Y63" s="5305"/>
      <c r="Z63" s="5306"/>
      <c r="AA63" s="5307"/>
      <c r="AB63" s="5308"/>
      <c r="AC63" s="5309"/>
      <c r="AD63" s="5310"/>
      <c r="AE63" s="5311"/>
      <c r="AF63" s="5312"/>
      <c r="AG63" s="5313"/>
      <c r="AH63" s="5314"/>
      <c r="AI63" s="5315"/>
      <c r="AJ63" s="5316"/>
      <c r="AK63" s="5317"/>
      <c r="AL63" s="5318"/>
      <c r="AM63" s="5319"/>
      <c r="AN63" s="5320"/>
      <c r="AO63" s="5321"/>
      <c r="AP63" s="5322"/>
      <c r="AQ63" s="5323"/>
      <c r="AR63" s="5324"/>
      <c r="AS63" s="5325"/>
      <c r="AT63" s="5326"/>
      <c r="AU63" s="5327"/>
      <c r="AV63" s="5328"/>
      <c r="AW63" s="5329"/>
      <c r="AX63" s="5330"/>
      <c r="AY63" s="5331"/>
      <c r="AZ63" s="5332"/>
      <c r="BA63" s="5333"/>
      <c r="BB63" s="5334"/>
      <c r="BC63" s="5335"/>
      <c r="BD63" s="5336"/>
      <c r="BE63" s="5337"/>
      <c r="BF63" s="5338"/>
      <c r="BG63" s="5339"/>
      <c r="BH63" s="5340"/>
      <c r="BI63" s="5341"/>
      <c r="BJ63" s="5342"/>
      <c r="BK63" s="5343"/>
      <c r="BL63" s="5344"/>
      <c r="BM63" s="5345"/>
      <c r="BN63" s="5346"/>
      <c r="BO63" s="5347"/>
      <c r="BP63" s="5348"/>
      <c r="BQ63" s="5349"/>
      <c r="BR63" s="5350"/>
      <c r="BS63" s="5351"/>
      <c r="BT63" s="5352"/>
      <c r="BU63" s="5353"/>
    </row>
    <row r="64" spans="1:73" ht="19.5" customHeight="1" x14ac:dyDescent="0.25">
      <c r="A64" s="5354" t="s">
        <v>211</v>
      </c>
      <c r="B64" s="5355"/>
      <c r="C64" s="5356"/>
      <c r="D64" s="5357"/>
      <c r="E64" s="5358"/>
      <c r="F64" s="5359"/>
      <c r="G64" s="5360"/>
      <c r="H64" s="5361"/>
      <c r="I64" s="5362"/>
      <c r="J64" s="5363"/>
      <c r="K64" s="5364"/>
      <c r="L64" s="5365"/>
      <c r="M64" s="5366"/>
      <c r="N64" s="5367"/>
      <c r="O64" s="5368"/>
      <c r="P64" s="5369"/>
      <c r="Q64" s="5370"/>
      <c r="R64" s="5371"/>
      <c r="S64" s="5372"/>
      <c r="T64" s="5373"/>
      <c r="U64" s="5374"/>
      <c r="V64" s="5375"/>
      <c r="W64" s="5376"/>
      <c r="X64" s="5377"/>
      <c r="Y64" s="5378"/>
      <c r="Z64" s="5379"/>
      <c r="AA64" s="5380"/>
      <c r="AB64" s="5381"/>
      <c r="AC64" s="5382"/>
      <c r="AD64" s="5383"/>
      <c r="AE64" s="5384"/>
      <c r="AF64" s="5385"/>
      <c r="AG64" s="5386"/>
      <c r="AH64" s="5387"/>
      <c r="AI64" s="5388"/>
      <c r="AJ64" s="5389"/>
      <c r="AK64" s="5390"/>
      <c r="AL64" s="5391"/>
      <c r="AM64" s="5392"/>
      <c r="AN64" s="5393"/>
      <c r="AO64" s="5394"/>
      <c r="AP64" s="5395"/>
      <c r="AQ64" s="5396"/>
      <c r="AR64" s="5397"/>
      <c r="AS64" s="5398"/>
      <c r="AT64" s="5399"/>
      <c r="AU64" s="5400"/>
      <c r="AV64" s="5401"/>
      <c r="AW64" s="5402"/>
      <c r="AX64" s="5403"/>
      <c r="AY64" s="5404"/>
      <c r="AZ64" s="5405"/>
      <c r="BA64" s="5406"/>
      <c r="BB64" s="5407"/>
      <c r="BC64" s="5408"/>
      <c r="BD64" s="5409"/>
      <c r="BE64" s="5410"/>
      <c r="BF64" s="5411"/>
      <c r="BG64" s="5412"/>
      <c r="BH64" s="5413"/>
      <c r="BI64" s="5414"/>
      <c r="BJ64" s="5415"/>
      <c r="BK64" s="5416"/>
      <c r="BL64" s="5417"/>
      <c r="BM64" s="5418"/>
      <c r="BN64" s="5419"/>
      <c r="BO64" s="5420"/>
      <c r="BP64" s="5421"/>
      <c r="BQ64" s="5422"/>
      <c r="BR64" s="5423"/>
      <c r="BS64" s="5424"/>
      <c r="BT64" s="5425"/>
      <c r="BU64" s="5426"/>
    </row>
    <row r="65" spans="1:73" ht="19.5" customHeight="1" x14ac:dyDescent="0.25">
      <c r="A65" s="41968" t="s">
        <v>205</v>
      </c>
      <c r="B65" s="41969"/>
      <c r="C65" s="5427">
        <v>0</v>
      </c>
      <c r="D65" s="5428">
        <v>0</v>
      </c>
      <c r="E65" s="5429">
        <v>0</v>
      </c>
      <c r="F65" s="5430">
        <v>0</v>
      </c>
      <c r="G65" s="5431">
        <v>0</v>
      </c>
      <c r="H65" s="5432">
        <f>C65+D65-E65+F65-G65</f>
        <v>0</v>
      </c>
      <c r="I65" s="5433"/>
      <c r="J65" s="5434"/>
      <c r="K65" s="5435"/>
      <c r="L65" s="5436"/>
      <c r="M65" s="5437"/>
      <c r="N65" s="5438"/>
      <c r="O65" s="5439"/>
      <c r="P65" s="5440"/>
      <c r="Q65" s="5441"/>
      <c r="R65" s="5442"/>
      <c r="S65" s="5443"/>
      <c r="T65" s="5444"/>
      <c r="U65" s="5445"/>
      <c r="V65" s="5446"/>
      <c r="W65" s="5447"/>
      <c r="X65" s="5448"/>
      <c r="Y65" s="5449"/>
      <c r="Z65" s="5450"/>
      <c r="AA65" s="5451"/>
      <c r="AB65" s="5452"/>
      <c r="AC65" s="5453"/>
      <c r="AD65" s="5454"/>
      <c r="AE65" s="5455"/>
      <c r="AF65" s="5456"/>
      <c r="AG65" s="5457"/>
      <c r="AH65" s="5458"/>
      <c r="AI65" s="5459"/>
      <c r="AJ65" s="5460"/>
      <c r="AK65" s="5461"/>
      <c r="AL65" s="5462"/>
      <c r="AM65" s="5463"/>
      <c r="AN65" s="5464"/>
      <c r="AO65" s="5465"/>
      <c r="AP65" s="5466"/>
      <c r="AQ65" s="5467"/>
      <c r="AR65" s="5468"/>
      <c r="AS65" s="5469"/>
      <c r="AT65" s="5470"/>
      <c r="AU65" s="5471"/>
      <c r="AV65" s="5472"/>
      <c r="AW65" s="5473"/>
      <c r="AX65" s="5474"/>
      <c r="AY65" s="5475"/>
      <c r="AZ65" s="5476"/>
      <c r="BA65" s="5477"/>
      <c r="BB65" s="5478"/>
      <c r="BC65" s="5479"/>
      <c r="BD65" s="5480"/>
      <c r="BE65" s="5481"/>
      <c r="BF65" s="5482"/>
      <c r="BG65" s="5483"/>
      <c r="BH65" s="5484"/>
      <c r="BI65" s="5485"/>
      <c r="BJ65" s="5486"/>
      <c r="BK65" s="5487"/>
      <c r="BL65" s="5488"/>
      <c r="BM65" s="5489"/>
      <c r="BN65" s="5490"/>
      <c r="BO65" s="5491"/>
      <c r="BP65" s="5492"/>
      <c r="BQ65" s="5493"/>
      <c r="BR65" s="5494"/>
      <c r="BS65" s="5495"/>
      <c r="BT65" s="5496"/>
      <c r="BU65" s="5497"/>
    </row>
    <row r="66" spans="1:73" ht="19.5" customHeight="1" x14ac:dyDescent="0.25">
      <c r="A66" s="41973" t="s">
        <v>206</v>
      </c>
      <c r="B66" s="41974"/>
      <c r="C66" s="5498">
        <v>0</v>
      </c>
      <c r="D66" s="5499">
        <v>0</v>
      </c>
      <c r="E66" s="5500">
        <v>0</v>
      </c>
      <c r="F66" s="5501">
        <v>0</v>
      </c>
      <c r="G66" s="5502">
        <v>0</v>
      </c>
      <c r="H66" s="5503">
        <f>C66+D66-E66+F66-G66</f>
        <v>0</v>
      </c>
      <c r="I66" s="5504"/>
      <c r="J66" s="5505"/>
      <c r="K66" s="5506"/>
      <c r="L66" s="5507"/>
      <c r="M66" s="5508"/>
      <c r="N66" s="5509"/>
      <c r="O66" s="5510"/>
      <c r="P66" s="5511"/>
      <c r="Q66" s="5512"/>
      <c r="R66" s="5513"/>
      <c r="S66" s="5514"/>
      <c r="T66" s="5515"/>
      <c r="U66" s="5516"/>
      <c r="V66" s="5517"/>
      <c r="W66" s="5518"/>
      <c r="X66" s="5519"/>
      <c r="Y66" s="5520"/>
      <c r="Z66" s="5521"/>
      <c r="AA66" s="5522"/>
      <c r="AB66" s="5523"/>
      <c r="AC66" s="5524"/>
      <c r="AD66" s="5525"/>
      <c r="AE66" s="5526"/>
      <c r="AF66" s="5527"/>
      <c r="AG66" s="5528"/>
      <c r="AH66" s="5529"/>
      <c r="AI66" s="5530"/>
      <c r="AJ66" s="5531"/>
      <c r="AK66" s="5532"/>
      <c r="AL66" s="5533"/>
      <c r="AM66" s="5534"/>
      <c r="AN66" s="5535"/>
      <c r="AO66" s="5536"/>
      <c r="AP66" s="5537"/>
      <c r="AQ66" s="5538"/>
      <c r="AR66" s="5539"/>
      <c r="AS66" s="5540"/>
      <c r="AT66" s="5541"/>
      <c r="AU66" s="5542"/>
      <c r="AV66" s="5543"/>
      <c r="AW66" s="5544"/>
      <c r="AX66" s="5545"/>
      <c r="AY66" s="5546"/>
      <c r="AZ66" s="5547"/>
      <c r="BA66" s="5548"/>
      <c r="BB66" s="5549"/>
      <c r="BC66" s="5550"/>
      <c r="BD66" s="5551"/>
      <c r="BE66" s="5552"/>
      <c r="BF66" s="5553"/>
      <c r="BG66" s="5554"/>
      <c r="BH66" s="5555"/>
      <c r="BI66" s="5556"/>
      <c r="BJ66" s="5557"/>
      <c r="BK66" s="5558"/>
      <c r="BL66" s="5559"/>
      <c r="BM66" s="5560"/>
      <c r="BN66" s="5561"/>
      <c r="BO66" s="5562"/>
      <c r="BP66" s="5563"/>
      <c r="BQ66" s="5564"/>
      <c r="BR66" s="5565"/>
      <c r="BS66" s="5566"/>
      <c r="BT66" s="5567"/>
      <c r="BU66" s="5568"/>
    </row>
    <row r="67" spans="1:73" ht="19.5" customHeight="1" x14ac:dyDescent="0.25">
      <c r="A67" s="41975" t="s">
        <v>207</v>
      </c>
      <c r="B67" s="41976"/>
      <c r="C67" s="5569">
        <v>0</v>
      </c>
      <c r="D67" s="5570">
        <v>0</v>
      </c>
      <c r="E67" s="5571">
        <v>0</v>
      </c>
      <c r="F67" s="5572">
        <v>0</v>
      </c>
      <c r="G67" s="5573">
        <v>0</v>
      </c>
      <c r="H67" s="5574">
        <f>C67+D67-E67+F67-G67</f>
        <v>0</v>
      </c>
      <c r="I67" s="5575"/>
      <c r="J67" s="5576"/>
      <c r="K67" s="5577"/>
      <c r="L67" s="5578"/>
      <c r="M67" s="5579"/>
      <c r="N67" s="5580"/>
      <c r="O67" s="5581"/>
      <c r="P67" s="5582"/>
      <c r="Q67" s="5583"/>
      <c r="R67" s="5584"/>
      <c r="S67" s="5585"/>
      <c r="T67" s="5586"/>
      <c r="U67" s="5587"/>
      <c r="V67" s="5588"/>
      <c r="W67" s="5589"/>
      <c r="X67" s="5590"/>
      <c r="Y67" s="5591"/>
      <c r="Z67" s="5592"/>
      <c r="AA67" s="5593"/>
      <c r="AB67" s="5594"/>
      <c r="AC67" s="5595"/>
      <c r="AD67" s="5596"/>
      <c r="AE67" s="5597"/>
      <c r="AF67" s="5598"/>
      <c r="AG67" s="5599"/>
      <c r="AH67" s="5600"/>
      <c r="AI67" s="5601"/>
      <c r="AJ67" s="5602"/>
      <c r="AK67" s="5603"/>
      <c r="AL67" s="5604"/>
      <c r="AM67" s="5605"/>
      <c r="AN67" s="5606"/>
      <c r="AO67" s="5607"/>
      <c r="AP67" s="5608"/>
      <c r="AQ67" s="5609"/>
      <c r="AR67" s="5610"/>
      <c r="AS67" s="5611"/>
      <c r="AT67" s="5612"/>
      <c r="AU67" s="5613"/>
      <c r="AV67" s="5614"/>
      <c r="AW67" s="5615"/>
      <c r="AX67" s="5616"/>
      <c r="AY67" s="5617"/>
      <c r="AZ67" s="5618"/>
      <c r="BA67" s="5619"/>
      <c r="BB67" s="5620"/>
      <c r="BC67" s="5621"/>
      <c r="BD67" s="5622"/>
      <c r="BE67" s="5623"/>
      <c r="BF67" s="5624"/>
      <c r="BG67" s="5625"/>
      <c r="BH67" s="5626"/>
      <c r="BI67" s="5627"/>
      <c r="BJ67" s="5628"/>
      <c r="BK67" s="5629"/>
      <c r="BL67" s="5630"/>
      <c r="BM67" s="5631"/>
      <c r="BN67" s="5632"/>
      <c r="BO67" s="5633"/>
      <c r="BP67" s="5634"/>
      <c r="BQ67" s="5635"/>
      <c r="BR67" s="5636"/>
      <c r="BS67" s="5637"/>
      <c r="BT67" s="5638"/>
      <c r="BU67" s="5639"/>
    </row>
    <row r="68" spans="1:73" ht="34.5" customHeight="1" x14ac:dyDescent="0.25">
      <c r="A68" s="41919" t="s">
        <v>136</v>
      </c>
      <c r="B68" s="41920"/>
      <c r="C68" s="5640">
        <f t="shared" ref="C68:H68" si="4">SUM(C65:C67)</f>
        <v>0</v>
      </c>
      <c r="D68" s="5641">
        <f t="shared" si="4"/>
        <v>0</v>
      </c>
      <c r="E68" s="5642">
        <f t="shared" si="4"/>
        <v>0</v>
      </c>
      <c r="F68" s="5643">
        <f t="shared" si="4"/>
        <v>0</v>
      </c>
      <c r="G68" s="5644">
        <f t="shared" si="4"/>
        <v>0</v>
      </c>
      <c r="H68" s="5645">
        <f t="shared" si="4"/>
        <v>0</v>
      </c>
      <c r="I68" s="5646"/>
      <c r="J68" s="5647"/>
      <c r="K68" s="5648"/>
      <c r="L68" s="5649"/>
      <c r="M68" s="5650"/>
      <c r="N68" s="5651"/>
      <c r="O68" s="5652"/>
      <c r="P68" s="5653"/>
      <c r="Q68" s="5654"/>
      <c r="R68" s="5655"/>
      <c r="S68" s="5656"/>
      <c r="T68" s="5657"/>
      <c r="U68" s="5658"/>
      <c r="V68" s="5659"/>
      <c r="W68" s="5660"/>
      <c r="X68" s="5661"/>
      <c r="Y68" s="5662"/>
      <c r="Z68" s="5663"/>
      <c r="AA68" s="5664"/>
      <c r="AB68" s="5665"/>
      <c r="AC68" s="5666"/>
      <c r="AD68" s="5667"/>
      <c r="AE68" s="5668"/>
      <c r="AF68" s="5669"/>
      <c r="AG68" s="5670"/>
      <c r="AH68" s="5671"/>
      <c r="AI68" s="5672"/>
      <c r="AJ68" s="5673"/>
      <c r="AK68" s="5674"/>
      <c r="AL68" s="5675"/>
      <c r="AM68" s="5676"/>
      <c r="AN68" s="5677"/>
      <c r="AO68" s="5678"/>
      <c r="AP68" s="5679"/>
      <c r="AQ68" s="5680"/>
      <c r="AR68" s="5681"/>
      <c r="AS68" s="5682"/>
      <c r="AT68" s="5683"/>
      <c r="AU68" s="5684"/>
      <c r="AV68" s="5685"/>
      <c r="AW68" s="5686"/>
      <c r="AX68" s="5687"/>
      <c r="AY68" s="5688"/>
      <c r="AZ68" s="5689"/>
      <c r="BA68" s="5690"/>
      <c r="BB68" s="5691"/>
      <c r="BC68" s="5692"/>
      <c r="BD68" s="5693"/>
      <c r="BE68" s="5694"/>
      <c r="BF68" s="5695"/>
      <c r="BG68" s="5696"/>
      <c r="BH68" s="5697"/>
      <c r="BI68" s="5698"/>
      <c r="BJ68" s="5699"/>
      <c r="BK68" s="5700"/>
      <c r="BL68" s="5701"/>
      <c r="BM68" s="5702"/>
      <c r="BN68" s="5703"/>
      <c r="BO68" s="5704"/>
      <c r="BP68" s="5705"/>
      <c r="BQ68" s="5706"/>
      <c r="BR68" s="5707"/>
      <c r="BS68" s="5708"/>
      <c r="BT68" s="5709"/>
      <c r="BU68" s="5710"/>
    </row>
    <row r="69" spans="1:73" ht="39.75" customHeight="1" x14ac:dyDescent="0.25">
      <c r="A69" s="5711" t="s">
        <v>212</v>
      </c>
      <c r="B69" s="5712"/>
      <c r="C69" s="5713"/>
      <c r="D69" s="5714"/>
      <c r="E69" s="5715"/>
      <c r="F69" s="5716"/>
      <c r="G69" s="5717"/>
      <c r="H69" s="5718"/>
      <c r="I69" s="5719"/>
      <c r="J69" s="5720"/>
      <c r="K69" s="5721"/>
      <c r="L69" s="5722"/>
      <c r="M69" s="5723"/>
      <c r="N69" s="5724"/>
      <c r="O69" s="5725"/>
      <c r="P69" s="5726"/>
      <c r="Q69" s="5727"/>
      <c r="R69" s="5728"/>
      <c r="S69" s="5729"/>
      <c r="T69" s="5730"/>
      <c r="U69" s="5731"/>
      <c r="V69" s="5732"/>
      <c r="W69" s="5733"/>
      <c r="X69" s="5734"/>
      <c r="Y69" s="5735"/>
      <c r="Z69" s="5736"/>
      <c r="AA69" s="5737"/>
      <c r="AB69" s="5738"/>
      <c r="AC69" s="5739"/>
      <c r="AD69" s="5740"/>
      <c r="AE69" s="5741"/>
      <c r="AF69" s="5742"/>
      <c r="AG69" s="5743"/>
      <c r="AH69" s="5744"/>
      <c r="AI69" s="5745"/>
      <c r="AJ69" s="5746"/>
      <c r="AK69" s="5747"/>
      <c r="AL69" s="5748"/>
      <c r="AM69" s="5749"/>
      <c r="AN69" s="5750"/>
      <c r="AO69" s="5751"/>
      <c r="AP69" s="5752"/>
      <c r="AQ69" s="5753"/>
      <c r="AR69" s="5754"/>
      <c r="AS69" s="5755"/>
      <c r="AT69" s="5756"/>
      <c r="AU69" s="5757"/>
      <c r="AV69" s="5758"/>
      <c r="AW69" s="5759"/>
      <c r="AX69" s="5760"/>
      <c r="AY69" s="5761"/>
      <c r="AZ69" s="5762"/>
      <c r="BA69" s="5763"/>
      <c r="BB69" s="5764"/>
      <c r="BC69" s="5765"/>
      <c r="BD69" s="5766"/>
      <c r="BE69" s="5767"/>
      <c r="BF69" s="5768"/>
      <c r="BG69" s="5769"/>
      <c r="BH69" s="5770"/>
      <c r="BI69" s="5771"/>
      <c r="BJ69" s="5772"/>
      <c r="BK69" s="5773"/>
      <c r="BL69" s="5774"/>
      <c r="BM69" s="5775"/>
      <c r="BN69" s="5776"/>
      <c r="BO69" s="5777"/>
      <c r="BP69" s="5778"/>
      <c r="BQ69" s="5779"/>
      <c r="BR69" s="5780"/>
      <c r="BS69" s="5781"/>
      <c r="BT69" s="5782"/>
      <c r="BU69" s="5783"/>
    </row>
    <row r="70" spans="1:73" ht="34.5" customHeight="1" x14ac:dyDescent="0.25">
      <c r="A70" s="41968" t="s">
        <v>205</v>
      </c>
      <c r="B70" s="41969"/>
      <c r="C70" s="5784">
        <v>0</v>
      </c>
      <c r="D70" s="5785">
        <v>0</v>
      </c>
      <c r="E70" s="5786">
        <v>0</v>
      </c>
      <c r="F70" s="5787">
        <v>0</v>
      </c>
      <c r="G70" s="5788">
        <v>0</v>
      </c>
      <c r="H70" s="5789">
        <f>C70+D70-E70+F70-G70</f>
        <v>0</v>
      </c>
      <c r="I70" s="5790"/>
      <c r="J70" s="5791"/>
      <c r="K70" s="5792"/>
      <c r="L70" s="5793"/>
      <c r="M70" s="5794"/>
      <c r="N70" s="5795"/>
      <c r="O70" s="5796"/>
      <c r="P70" s="5797"/>
      <c r="Q70" s="5798"/>
      <c r="R70" s="5799"/>
      <c r="S70" s="5800"/>
      <c r="T70" s="5801"/>
      <c r="U70" s="5802"/>
      <c r="V70" s="5803"/>
      <c r="W70" s="5804"/>
      <c r="X70" s="5805"/>
      <c r="Y70" s="5806"/>
      <c r="Z70" s="5807"/>
      <c r="AA70" s="5808"/>
      <c r="AB70" s="5809"/>
      <c r="AC70" s="5810"/>
      <c r="AD70" s="5811"/>
      <c r="AE70" s="5812"/>
      <c r="AF70" s="5813"/>
      <c r="AG70" s="5814"/>
      <c r="AH70" s="5815"/>
      <c r="AI70" s="5816"/>
      <c r="AJ70" s="5817"/>
      <c r="AK70" s="5818"/>
      <c r="AL70" s="5819"/>
      <c r="AM70" s="5820"/>
      <c r="AN70" s="5821"/>
      <c r="AO70" s="5822"/>
      <c r="AP70" s="5823"/>
      <c r="AQ70" s="5824"/>
      <c r="AR70" s="5825"/>
      <c r="AS70" s="5826"/>
      <c r="AT70" s="5827"/>
      <c r="AU70" s="5828"/>
      <c r="AV70" s="5829"/>
      <c r="AW70" s="5830"/>
      <c r="AX70" s="5831"/>
      <c r="AY70" s="5832"/>
      <c r="AZ70" s="5833"/>
      <c r="BA70" s="5834"/>
      <c r="BB70" s="5835"/>
      <c r="BC70" s="5836"/>
      <c r="BD70" s="5837"/>
      <c r="BE70" s="5838"/>
      <c r="BF70" s="5839"/>
      <c r="BG70" s="5840"/>
      <c r="BH70" s="5841"/>
      <c r="BI70" s="5842"/>
      <c r="BJ70" s="5843"/>
      <c r="BK70" s="5844"/>
      <c r="BL70" s="5845"/>
      <c r="BM70" s="5846"/>
      <c r="BN70" s="5847"/>
      <c r="BO70" s="5848"/>
      <c r="BP70" s="5849"/>
      <c r="BQ70" s="5850"/>
      <c r="BR70" s="5851"/>
      <c r="BS70" s="5852"/>
      <c r="BT70" s="5853"/>
      <c r="BU70" s="5854"/>
    </row>
    <row r="71" spans="1:73" ht="19.5" customHeight="1" x14ac:dyDescent="0.25">
      <c r="A71" s="41973" t="s">
        <v>206</v>
      </c>
      <c r="B71" s="41974"/>
      <c r="C71" s="5855">
        <v>0</v>
      </c>
      <c r="D71" s="5856">
        <v>0</v>
      </c>
      <c r="E71" s="5857">
        <v>0</v>
      </c>
      <c r="F71" s="5858">
        <v>0</v>
      </c>
      <c r="G71" s="5859">
        <v>0</v>
      </c>
      <c r="H71" s="5860">
        <f>C71+D71-E71+F71-G71</f>
        <v>0</v>
      </c>
      <c r="I71" s="5861"/>
      <c r="J71" s="5862"/>
      <c r="K71" s="5863"/>
      <c r="L71" s="5864"/>
      <c r="M71" s="5865"/>
      <c r="N71" s="5866"/>
      <c r="O71" s="5867"/>
      <c r="P71" s="5868"/>
      <c r="Q71" s="5869"/>
      <c r="R71" s="5870"/>
      <c r="S71" s="5871"/>
      <c r="T71" s="5872"/>
      <c r="U71" s="5873"/>
      <c r="V71" s="5874"/>
      <c r="W71" s="5875"/>
      <c r="X71" s="5876"/>
      <c r="Y71" s="5877"/>
      <c r="Z71" s="5878"/>
      <c r="AA71" s="5879"/>
      <c r="AB71" s="5880"/>
      <c r="AC71" s="5881"/>
      <c r="AD71" s="5882"/>
      <c r="AE71" s="5883"/>
      <c r="AF71" s="5884"/>
      <c r="AG71" s="5885"/>
      <c r="AH71" s="5886"/>
      <c r="AI71" s="5887"/>
      <c r="AJ71" s="5888"/>
      <c r="AK71" s="5889"/>
      <c r="AL71" s="5890"/>
      <c r="AM71" s="5891"/>
      <c r="AN71" s="5892"/>
      <c r="AO71" s="5893"/>
      <c r="AP71" s="5894"/>
      <c r="AQ71" s="5895"/>
      <c r="AR71" s="5896"/>
      <c r="AS71" s="5897"/>
      <c r="AT71" s="5898"/>
      <c r="AU71" s="5899"/>
      <c r="AV71" s="5900"/>
      <c r="AW71" s="5901"/>
      <c r="AX71" s="5902"/>
      <c r="AY71" s="5903"/>
      <c r="AZ71" s="5904"/>
      <c r="BA71" s="5905"/>
      <c r="BB71" s="5906"/>
      <c r="BC71" s="5907"/>
      <c r="BD71" s="5908"/>
      <c r="BE71" s="5909"/>
      <c r="BF71" s="5910"/>
      <c r="BG71" s="5911"/>
      <c r="BH71" s="5912"/>
      <c r="BI71" s="5913"/>
      <c r="BJ71" s="5914"/>
      <c r="BK71" s="5915"/>
      <c r="BL71" s="5916"/>
      <c r="BM71" s="5917"/>
      <c r="BN71" s="5918"/>
      <c r="BO71" s="5919"/>
      <c r="BP71" s="5920"/>
      <c r="BQ71" s="5921"/>
      <c r="BR71" s="5922"/>
      <c r="BS71" s="5923"/>
      <c r="BT71" s="5924"/>
      <c r="BU71" s="5925"/>
    </row>
    <row r="72" spans="1:73" ht="19.5" customHeight="1" x14ac:dyDescent="0.25">
      <c r="A72" s="41975" t="s">
        <v>207</v>
      </c>
      <c r="B72" s="41976"/>
      <c r="C72" s="5926">
        <v>0</v>
      </c>
      <c r="D72" s="5927">
        <v>0</v>
      </c>
      <c r="E72" s="5928">
        <v>0</v>
      </c>
      <c r="F72" s="5929">
        <v>0</v>
      </c>
      <c r="G72" s="5930">
        <v>0</v>
      </c>
      <c r="H72" s="5931">
        <f>C72+D72-E72+F72-G72</f>
        <v>0</v>
      </c>
      <c r="I72" s="5932"/>
      <c r="J72" s="5933"/>
      <c r="K72" s="5934"/>
      <c r="L72" s="5935"/>
      <c r="M72" s="5936"/>
      <c r="N72" s="5937"/>
      <c r="O72" s="5938"/>
      <c r="P72" s="5939"/>
      <c r="Q72" s="5940"/>
      <c r="R72" s="5941"/>
      <c r="S72" s="5942"/>
      <c r="T72" s="5943"/>
      <c r="U72" s="5944"/>
      <c r="V72" s="5945"/>
      <c r="W72" s="5946"/>
      <c r="X72" s="5947"/>
      <c r="Y72" s="5948"/>
      <c r="Z72" s="5949"/>
      <c r="AA72" s="5950"/>
      <c r="AB72" s="5951"/>
      <c r="AC72" s="5952"/>
      <c r="AD72" s="5953"/>
      <c r="AE72" s="5954"/>
      <c r="AF72" s="5955"/>
      <c r="AG72" s="5956"/>
      <c r="AH72" s="5957"/>
      <c r="AI72" s="5958"/>
      <c r="AJ72" s="5959"/>
      <c r="AK72" s="5960"/>
      <c r="AL72" s="5961"/>
      <c r="AM72" s="5962"/>
      <c r="AN72" s="5963"/>
      <c r="AO72" s="5964"/>
      <c r="AP72" s="5965"/>
      <c r="AQ72" s="5966"/>
      <c r="AR72" s="5967"/>
      <c r="AS72" s="5968"/>
      <c r="AT72" s="5969"/>
      <c r="AU72" s="5970"/>
      <c r="AV72" s="5971"/>
      <c r="AW72" s="5972"/>
      <c r="AX72" s="5973"/>
      <c r="AY72" s="5974"/>
      <c r="AZ72" s="5975"/>
      <c r="BA72" s="5976"/>
      <c r="BB72" s="5977"/>
      <c r="BC72" s="5978"/>
      <c r="BD72" s="5979"/>
      <c r="BE72" s="5980"/>
      <c r="BF72" s="5981"/>
      <c r="BG72" s="5982"/>
      <c r="BH72" s="5983"/>
      <c r="BI72" s="5984"/>
      <c r="BJ72" s="5985"/>
      <c r="BK72" s="5986"/>
      <c r="BL72" s="5987"/>
      <c r="BM72" s="5988"/>
      <c r="BN72" s="5989"/>
      <c r="BO72" s="5990"/>
      <c r="BP72" s="5991"/>
      <c r="BQ72" s="5992"/>
      <c r="BR72" s="5993"/>
      <c r="BS72" s="5994"/>
      <c r="BT72" s="5995"/>
      <c r="BU72" s="5996"/>
    </row>
    <row r="73" spans="1:73" ht="19.5" customHeight="1" x14ac:dyDescent="0.25">
      <c r="A73" s="41919" t="s">
        <v>136</v>
      </c>
      <c r="B73" s="41920"/>
      <c r="C73" s="5997">
        <f t="shared" ref="C73:H73" si="5">SUM(C70:C72)</f>
        <v>0</v>
      </c>
      <c r="D73" s="5998">
        <f t="shared" si="5"/>
        <v>0</v>
      </c>
      <c r="E73" s="5999">
        <f t="shared" si="5"/>
        <v>0</v>
      </c>
      <c r="F73" s="6000">
        <f t="shared" si="5"/>
        <v>0</v>
      </c>
      <c r="G73" s="6001">
        <f t="shared" si="5"/>
        <v>0</v>
      </c>
      <c r="H73" s="6002">
        <f t="shared" si="5"/>
        <v>0</v>
      </c>
      <c r="I73" s="6003"/>
      <c r="J73" s="6004"/>
      <c r="K73" s="6005"/>
      <c r="L73" s="6006"/>
      <c r="M73" s="6007"/>
      <c r="N73" s="6008"/>
      <c r="O73" s="6009"/>
      <c r="P73" s="6010"/>
      <c r="Q73" s="6011"/>
      <c r="R73" s="6012"/>
      <c r="S73" s="6013"/>
      <c r="T73" s="6014"/>
      <c r="U73" s="6015"/>
      <c r="V73" s="6016"/>
      <c r="W73" s="6017"/>
      <c r="X73" s="6018"/>
      <c r="Y73" s="6019"/>
      <c r="Z73" s="6020"/>
      <c r="AA73" s="6021"/>
      <c r="AB73" s="6022"/>
      <c r="AC73" s="6023"/>
      <c r="AD73" s="6024"/>
      <c r="AE73" s="6025"/>
      <c r="AF73" s="6026"/>
      <c r="AG73" s="6027"/>
      <c r="AH73" s="6028"/>
      <c r="AI73" s="6029"/>
      <c r="AJ73" s="6030"/>
      <c r="AK73" s="6031"/>
      <c r="AL73" s="6032"/>
      <c r="AM73" s="6033"/>
      <c r="AN73" s="6034"/>
      <c r="AO73" s="6035"/>
      <c r="AP73" s="6036"/>
      <c r="AQ73" s="6037"/>
      <c r="AR73" s="6038"/>
      <c r="AS73" s="6039"/>
      <c r="AT73" s="6040"/>
      <c r="AU73" s="6041"/>
      <c r="AV73" s="6042"/>
      <c r="AW73" s="6043"/>
      <c r="AX73" s="6044"/>
      <c r="AY73" s="6045"/>
      <c r="AZ73" s="6046"/>
      <c r="BA73" s="6047"/>
      <c r="BB73" s="6048"/>
      <c r="BC73" s="6049"/>
      <c r="BD73" s="6050"/>
      <c r="BE73" s="6051"/>
      <c r="BF73" s="6052"/>
      <c r="BG73" s="6053"/>
      <c r="BH73" s="6054"/>
      <c r="BI73" s="6055"/>
      <c r="BJ73" s="6056"/>
      <c r="BK73" s="6057"/>
      <c r="BL73" s="6058"/>
      <c r="BM73" s="6059"/>
      <c r="BN73" s="6060"/>
      <c r="BO73" s="6061"/>
      <c r="BP73" s="6062"/>
      <c r="BQ73" s="6063"/>
      <c r="BR73" s="6064"/>
      <c r="BS73" s="6065"/>
      <c r="BT73" s="6066"/>
      <c r="BU73" s="6067"/>
    </row>
    <row r="74" spans="1:73" ht="19.5" customHeight="1" x14ac:dyDescent="0.25">
      <c r="A74" s="6068" t="s">
        <v>213</v>
      </c>
      <c r="B74" s="6069"/>
      <c r="C74" s="6070"/>
      <c r="D74" s="6071"/>
      <c r="E74" s="6072"/>
      <c r="F74" s="6073"/>
      <c r="G74" s="6074"/>
      <c r="H74" s="6075"/>
      <c r="I74" s="6076"/>
      <c r="J74" s="6077"/>
      <c r="K74" s="6078"/>
      <c r="L74" s="6079"/>
      <c r="M74" s="6080"/>
      <c r="N74" s="6081"/>
      <c r="O74" s="6082"/>
      <c r="P74" s="6083"/>
      <c r="Q74" s="6084"/>
      <c r="R74" s="6085"/>
      <c r="S74" s="6086"/>
      <c r="T74" s="6087"/>
      <c r="U74" s="6088"/>
      <c r="V74" s="6089"/>
      <c r="W74" s="6090"/>
      <c r="X74" s="6091"/>
      <c r="Y74" s="6092"/>
      <c r="Z74" s="6093"/>
      <c r="AA74" s="6094"/>
      <c r="AB74" s="6095"/>
      <c r="AC74" s="6096"/>
      <c r="AD74" s="6097"/>
      <c r="AE74" s="6098"/>
      <c r="AF74" s="6099"/>
      <c r="AG74" s="6100"/>
      <c r="AH74" s="6101"/>
      <c r="AI74" s="6102"/>
      <c r="AJ74" s="6103"/>
      <c r="AK74" s="6104"/>
      <c r="AL74" s="6105"/>
      <c r="AM74" s="6106"/>
      <c r="AN74" s="6107"/>
      <c r="AO74" s="6108"/>
      <c r="AP74" s="6109"/>
      <c r="AQ74" s="6110"/>
      <c r="AR74" s="6111"/>
      <c r="AS74" s="6112"/>
      <c r="AT74" s="6113"/>
      <c r="AU74" s="6114"/>
      <c r="AV74" s="6115"/>
      <c r="AW74" s="6116"/>
      <c r="AX74" s="6117"/>
      <c r="AY74" s="6118"/>
      <c r="AZ74" s="6119"/>
      <c r="BA74" s="6120"/>
      <c r="BB74" s="6121"/>
      <c r="BC74" s="6122"/>
      <c r="BD74" s="6123"/>
      <c r="BE74" s="6124"/>
      <c r="BF74" s="6125"/>
      <c r="BG74" s="6126"/>
      <c r="BH74" s="6127"/>
      <c r="BI74" s="6128"/>
      <c r="BJ74" s="6129"/>
      <c r="BK74" s="6130"/>
      <c r="BL74" s="6131"/>
      <c r="BM74" s="6132"/>
      <c r="BN74" s="6133"/>
      <c r="BO74" s="6134"/>
      <c r="BP74" s="6135"/>
      <c r="BQ74" s="6136"/>
      <c r="BR74" s="6137"/>
      <c r="BS74" s="6138"/>
      <c r="BT74" s="6139"/>
      <c r="BU74" s="6140"/>
    </row>
    <row r="75" spans="1:73" ht="19.5" customHeight="1" x14ac:dyDescent="0.25">
      <c r="A75" s="41977" t="s">
        <v>205</v>
      </c>
      <c r="B75" s="41978"/>
      <c r="C75" s="6141">
        <f t="shared" ref="C75:G77" si="6">C45+C50+C55+C60+C65+C70</f>
        <v>0</v>
      </c>
      <c r="D75" s="6142">
        <f t="shared" si="6"/>
        <v>0</v>
      </c>
      <c r="E75" s="6143">
        <f t="shared" si="6"/>
        <v>0</v>
      </c>
      <c r="F75" s="6144">
        <f t="shared" si="6"/>
        <v>0</v>
      </c>
      <c r="G75" s="6145">
        <f t="shared" si="6"/>
        <v>0</v>
      </c>
      <c r="H75" s="6146">
        <f>C75+D75-E75+F75-G75</f>
        <v>0</v>
      </c>
      <c r="I75" s="6147"/>
      <c r="J75" s="6148"/>
      <c r="K75" s="6149"/>
      <c r="L75" s="6150"/>
      <c r="M75" s="6151"/>
      <c r="N75" s="6152"/>
      <c r="O75" s="6153"/>
      <c r="P75" s="6154"/>
      <c r="Q75" s="6155"/>
      <c r="R75" s="6156"/>
      <c r="S75" s="6157"/>
      <c r="T75" s="6158"/>
      <c r="U75" s="6159"/>
      <c r="V75" s="6160"/>
      <c r="W75" s="6161"/>
      <c r="X75" s="6162"/>
      <c r="Y75" s="6163"/>
      <c r="Z75" s="6164"/>
      <c r="AA75" s="6165"/>
      <c r="AB75" s="6166"/>
      <c r="AC75" s="6167"/>
      <c r="AD75" s="6168"/>
      <c r="AE75" s="6169"/>
      <c r="AF75" s="6170"/>
      <c r="AG75" s="6171"/>
      <c r="AH75" s="6172"/>
      <c r="AI75" s="6173"/>
      <c r="AJ75" s="6174"/>
      <c r="AK75" s="6175"/>
      <c r="AL75" s="6176"/>
      <c r="AM75" s="6177"/>
      <c r="AN75" s="6178"/>
      <c r="AO75" s="6179"/>
      <c r="AP75" s="6180"/>
      <c r="AQ75" s="6181"/>
      <c r="AR75" s="6182"/>
      <c r="AS75" s="6183"/>
      <c r="AT75" s="6184"/>
      <c r="AU75" s="6185"/>
      <c r="AV75" s="6186"/>
      <c r="AW75" s="6187"/>
      <c r="AX75" s="6188"/>
      <c r="AY75" s="6189"/>
      <c r="AZ75" s="6190"/>
      <c r="BA75" s="6191"/>
      <c r="BB75" s="6192"/>
      <c r="BC75" s="6193"/>
      <c r="BD75" s="6194"/>
      <c r="BE75" s="6195"/>
      <c r="BF75" s="6196"/>
      <c r="BG75" s="6197"/>
      <c r="BH75" s="6198"/>
      <c r="BI75" s="6199"/>
      <c r="BJ75" s="6200"/>
      <c r="BK75" s="6201"/>
      <c r="BL75" s="6202"/>
      <c r="BM75" s="6203"/>
      <c r="BN75" s="6204"/>
      <c r="BO75" s="6205"/>
      <c r="BP75" s="6206"/>
      <c r="BQ75" s="6207"/>
      <c r="BR75" s="6208"/>
      <c r="BS75" s="6209"/>
      <c r="BT75" s="6210"/>
      <c r="BU75" s="6211"/>
    </row>
    <row r="76" spans="1:73" ht="19.5" customHeight="1" x14ac:dyDescent="0.25">
      <c r="A76" s="41979" t="s">
        <v>206</v>
      </c>
      <c r="B76" s="41980"/>
      <c r="C76" s="6212">
        <f t="shared" si="6"/>
        <v>0</v>
      </c>
      <c r="D76" s="6213">
        <f t="shared" si="6"/>
        <v>0</v>
      </c>
      <c r="E76" s="6214">
        <f t="shared" si="6"/>
        <v>0</v>
      </c>
      <c r="F76" s="6215">
        <f t="shared" si="6"/>
        <v>0</v>
      </c>
      <c r="G76" s="6216">
        <f t="shared" si="6"/>
        <v>0</v>
      </c>
      <c r="H76" s="6217">
        <f>C76+D76-E76+F76-G76</f>
        <v>0</v>
      </c>
      <c r="I76" s="6218"/>
      <c r="J76" s="6219"/>
      <c r="K76" s="6220"/>
      <c r="L76" s="6221"/>
      <c r="M76" s="6222"/>
      <c r="N76" s="6223"/>
      <c r="O76" s="6224"/>
      <c r="P76" s="6225"/>
      <c r="Q76" s="6226"/>
      <c r="R76" s="6227"/>
      <c r="S76" s="6228"/>
      <c r="T76" s="6229"/>
      <c r="U76" s="6230"/>
      <c r="V76" s="6231"/>
      <c r="W76" s="6232"/>
      <c r="X76" s="6233"/>
      <c r="Y76" s="6234"/>
      <c r="Z76" s="6235"/>
      <c r="AA76" s="6236"/>
      <c r="AB76" s="6237"/>
      <c r="AC76" s="6238"/>
      <c r="AD76" s="6239"/>
      <c r="AE76" s="6240"/>
      <c r="AF76" s="6241"/>
      <c r="AG76" s="6242"/>
      <c r="AH76" s="6243"/>
      <c r="AI76" s="6244"/>
      <c r="AJ76" s="6245"/>
      <c r="AK76" s="6246"/>
      <c r="AL76" s="6247"/>
      <c r="AM76" s="6248"/>
      <c r="AN76" s="6249"/>
      <c r="AO76" s="6250"/>
      <c r="AP76" s="6251"/>
      <c r="AQ76" s="6252"/>
      <c r="AR76" s="6253"/>
      <c r="AS76" s="6254"/>
      <c r="AT76" s="6255"/>
      <c r="AU76" s="6256"/>
      <c r="AV76" s="6257"/>
      <c r="AW76" s="6258"/>
      <c r="AX76" s="6259"/>
      <c r="AY76" s="6260"/>
      <c r="AZ76" s="6261"/>
      <c r="BA76" s="6262"/>
      <c r="BB76" s="6263"/>
      <c r="BC76" s="6264"/>
      <c r="BD76" s="6265"/>
      <c r="BE76" s="6266"/>
      <c r="BF76" s="6267"/>
      <c r="BG76" s="6268"/>
      <c r="BH76" s="6269"/>
      <c r="BI76" s="6270"/>
      <c r="BJ76" s="6271"/>
      <c r="BK76" s="6272"/>
      <c r="BL76" s="6273"/>
      <c r="BM76" s="6274"/>
      <c r="BN76" s="6275"/>
      <c r="BO76" s="6276"/>
      <c r="BP76" s="6277"/>
      <c r="BQ76" s="6278"/>
      <c r="BR76" s="6279"/>
      <c r="BS76" s="6280"/>
      <c r="BT76" s="6281"/>
      <c r="BU76" s="6282"/>
    </row>
    <row r="77" spans="1:73" ht="19.5" customHeight="1" x14ac:dyDescent="0.25">
      <c r="A77" s="41981" t="s">
        <v>207</v>
      </c>
      <c r="B77" s="41982"/>
      <c r="C77" s="6283">
        <f t="shared" si="6"/>
        <v>0</v>
      </c>
      <c r="D77" s="6284">
        <f t="shared" si="6"/>
        <v>0</v>
      </c>
      <c r="E77" s="6285">
        <f t="shared" si="6"/>
        <v>0</v>
      </c>
      <c r="F77" s="6286">
        <f t="shared" si="6"/>
        <v>0</v>
      </c>
      <c r="G77" s="6287">
        <f t="shared" si="6"/>
        <v>0</v>
      </c>
      <c r="H77" s="6288">
        <f>C77+D77-E77+F77-G77</f>
        <v>0</v>
      </c>
      <c r="I77" s="6289"/>
      <c r="J77" s="6290"/>
      <c r="K77" s="6291"/>
      <c r="L77" s="6292"/>
      <c r="M77" s="6293"/>
      <c r="N77" s="6294"/>
      <c r="O77" s="6295"/>
      <c r="P77" s="6296"/>
      <c r="Q77" s="6297"/>
      <c r="R77" s="6298"/>
      <c r="S77" s="6299"/>
      <c r="T77" s="6300"/>
      <c r="U77" s="6301"/>
      <c r="V77" s="6302"/>
      <c r="W77" s="6303"/>
      <c r="X77" s="6304"/>
      <c r="Y77" s="6305"/>
      <c r="Z77" s="6306"/>
      <c r="AA77" s="6307"/>
      <c r="AB77" s="6308"/>
      <c r="AC77" s="6309"/>
      <c r="AD77" s="6310"/>
      <c r="AE77" s="6311"/>
      <c r="AF77" s="6312"/>
      <c r="AG77" s="6313"/>
      <c r="AH77" s="6314"/>
      <c r="AI77" s="6315"/>
      <c r="AJ77" s="6316"/>
      <c r="AK77" s="6317"/>
      <c r="AL77" s="6318"/>
      <c r="AM77" s="6319"/>
      <c r="AN77" s="6320"/>
      <c r="AO77" s="6321"/>
      <c r="AP77" s="6322"/>
      <c r="AQ77" s="6323"/>
      <c r="AR77" s="6324"/>
      <c r="AS77" s="6325"/>
      <c r="AT77" s="6326"/>
      <c r="AU77" s="6327"/>
      <c r="AV77" s="6328"/>
      <c r="AW77" s="6329"/>
      <c r="AX77" s="6330"/>
      <c r="AY77" s="6331"/>
      <c r="AZ77" s="6332"/>
      <c r="BA77" s="6333"/>
      <c r="BB77" s="6334"/>
      <c r="BC77" s="6335"/>
      <c r="BD77" s="6336"/>
      <c r="BE77" s="6337"/>
      <c r="BF77" s="6338"/>
      <c r="BG77" s="6339"/>
      <c r="BH77" s="6340"/>
      <c r="BI77" s="6341"/>
      <c r="BJ77" s="6342"/>
      <c r="BK77" s="6343"/>
      <c r="BL77" s="6344"/>
      <c r="BM77" s="6345"/>
      <c r="BN77" s="6346"/>
      <c r="BO77" s="6347"/>
      <c r="BP77" s="6348"/>
      <c r="BQ77" s="6349"/>
      <c r="BR77" s="6350"/>
      <c r="BS77" s="6351"/>
      <c r="BT77" s="6352"/>
      <c r="BU77" s="6353"/>
    </row>
    <row r="78" spans="1:73" ht="19.5" customHeight="1" x14ac:dyDescent="0.25">
      <c r="A78" s="41919" t="s">
        <v>214</v>
      </c>
      <c r="B78" s="41920"/>
      <c r="C78" s="6354">
        <f t="shared" ref="C78:H78" si="7">SUM(C75:C77)</f>
        <v>0</v>
      </c>
      <c r="D78" s="6355">
        <f t="shared" si="7"/>
        <v>0</v>
      </c>
      <c r="E78" s="6356">
        <f t="shared" si="7"/>
        <v>0</v>
      </c>
      <c r="F78" s="6357">
        <f t="shared" si="7"/>
        <v>0</v>
      </c>
      <c r="G78" s="6358">
        <f t="shared" si="7"/>
        <v>0</v>
      </c>
      <c r="H78" s="6359">
        <f t="shared" si="7"/>
        <v>0</v>
      </c>
      <c r="I78" s="6360"/>
      <c r="J78" s="6361"/>
      <c r="K78" s="6362"/>
      <c r="L78" s="6363"/>
      <c r="M78" s="6364"/>
      <c r="N78" s="6365"/>
      <c r="O78" s="6366"/>
      <c r="P78" s="6367"/>
      <c r="Q78" s="6368"/>
      <c r="R78" s="6369"/>
      <c r="S78" s="6370"/>
      <c r="T78" s="6371"/>
      <c r="U78" s="6372"/>
      <c r="V78" s="6373"/>
      <c r="W78" s="6374"/>
      <c r="X78" s="6375"/>
      <c r="Y78" s="6376"/>
      <c r="Z78" s="6377"/>
      <c r="AA78" s="6378"/>
      <c r="AB78" s="6379"/>
      <c r="AC78" s="6380"/>
      <c r="AD78" s="6381"/>
      <c r="AE78" s="6382"/>
      <c r="AF78" s="6383"/>
      <c r="AG78" s="6384"/>
      <c r="AH78" s="6385"/>
      <c r="AI78" s="6386"/>
      <c r="AJ78" s="6387"/>
      <c r="AK78" s="6388"/>
      <c r="AL78" s="6389"/>
      <c r="AM78" s="6390"/>
      <c r="AN78" s="6391"/>
      <c r="AO78" s="6392"/>
      <c r="AP78" s="6393"/>
      <c r="AQ78" s="6394"/>
      <c r="AR78" s="6395"/>
      <c r="AS78" s="6396"/>
      <c r="AT78" s="6397"/>
      <c r="AU78" s="6398"/>
      <c r="AV78" s="6399"/>
      <c r="AW78" s="6400"/>
      <c r="AX78" s="6401"/>
      <c r="AY78" s="6402"/>
      <c r="AZ78" s="6403"/>
      <c r="BA78" s="6404"/>
      <c r="BB78" s="6405"/>
      <c r="BC78" s="6406"/>
      <c r="BD78" s="6407"/>
      <c r="BE78" s="6408"/>
      <c r="BF78" s="6409"/>
      <c r="BG78" s="6410"/>
      <c r="BH78" s="6411"/>
      <c r="BI78" s="6412"/>
      <c r="BJ78" s="6413"/>
      <c r="BK78" s="6414"/>
      <c r="BL78" s="6415"/>
      <c r="BM78" s="6416"/>
      <c r="BN78" s="6417"/>
      <c r="BO78" s="6418"/>
      <c r="BP78" s="6419"/>
      <c r="BQ78" s="6420"/>
      <c r="BR78" s="6421"/>
      <c r="BS78" s="6422"/>
      <c r="BT78" s="6423"/>
      <c r="BU78" s="6424"/>
    </row>
    <row r="79" spans="1:73" ht="40.5" customHeight="1" x14ac:dyDescent="0.25">
      <c r="A79" s="41919"/>
      <c r="B79" s="41920"/>
      <c r="C79" s="6425"/>
      <c r="D79" s="6426"/>
      <c r="E79" s="6427"/>
      <c r="F79" s="6428"/>
      <c r="G79" s="6429"/>
      <c r="H79" s="6430"/>
      <c r="I79" s="6431"/>
      <c r="J79" s="6432"/>
      <c r="K79" s="6433"/>
      <c r="L79" s="6434"/>
      <c r="M79" s="6435"/>
      <c r="N79" s="6436"/>
      <c r="O79" s="6437"/>
      <c r="P79" s="6438"/>
      <c r="Q79" s="6439"/>
      <c r="R79" s="6440"/>
      <c r="S79" s="6441"/>
      <c r="T79" s="6442"/>
      <c r="U79" s="6443"/>
      <c r="V79" s="6444"/>
      <c r="W79" s="6445"/>
      <c r="X79" s="6446"/>
      <c r="Y79" s="6447"/>
      <c r="Z79" s="6448"/>
      <c r="AA79" s="6449"/>
      <c r="AB79" s="6450"/>
      <c r="AC79" s="6451"/>
      <c r="AD79" s="6452"/>
      <c r="AE79" s="6453"/>
      <c r="AF79" s="6454"/>
      <c r="AG79" s="6455"/>
      <c r="AH79" s="6456"/>
      <c r="AI79" s="6457"/>
      <c r="AJ79" s="6458"/>
      <c r="AK79" s="6459"/>
      <c r="AL79" s="6460"/>
      <c r="AM79" s="6461"/>
      <c r="AN79" s="6462"/>
      <c r="AO79" s="6463"/>
      <c r="AP79" s="6464"/>
      <c r="AQ79" s="6465"/>
      <c r="AR79" s="6466"/>
      <c r="AS79" s="6467"/>
      <c r="AT79" s="6468"/>
      <c r="AU79" s="6469"/>
      <c r="AV79" s="6470"/>
      <c r="AW79" s="6471"/>
      <c r="AX79" s="6472"/>
      <c r="AY79" s="6473"/>
      <c r="AZ79" s="6474"/>
      <c r="BA79" s="6475"/>
      <c r="BB79" s="6476"/>
      <c r="BC79" s="6477"/>
      <c r="BD79" s="6478"/>
      <c r="BE79" s="6479"/>
      <c r="BF79" s="6480"/>
      <c r="BG79" s="6481"/>
      <c r="BH79" s="6482"/>
      <c r="BI79" s="6483"/>
      <c r="BJ79" s="6484"/>
      <c r="BK79" s="6485"/>
      <c r="BL79" s="6486"/>
      <c r="BM79" s="6487"/>
      <c r="BN79" s="6488"/>
      <c r="BO79" s="6489"/>
      <c r="BP79" s="6490"/>
      <c r="BQ79" s="6491"/>
      <c r="BR79" s="6492"/>
      <c r="BS79" s="6493"/>
      <c r="BT79" s="6494"/>
      <c r="BU79" s="6495"/>
    </row>
    <row r="80" spans="1:73" ht="12.75" customHeight="1" x14ac:dyDescent="0.25">
      <c r="A80" s="6496"/>
      <c r="B80" s="6497"/>
      <c r="C80" s="6498"/>
      <c r="D80" s="6499"/>
      <c r="E80" s="6500"/>
      <c r="F80" s="6501"/>
      <c r="G80" s="6502"/>
      <c r="H80" s="6503"/>
      <c r="I80" s="6504"/>
      <c r="J80" s="6505"/>
      <c r="K80" s="6506"/>
      <c r="L80" s="6507"/>
      <c r="M80" s="6508"/>
      <c r="N80" s="6509"/>
      <c r="O80" s="6510"/>
      <c r="P80" s="6511"/>
      <c r="Q80" s="6512"/>
      <c r="R80" s="6513"/>
      <c r="S80" s="6514"/>
      <c r="T80" s="6515"/>
      <c r="U80" s="6516"/>
      <c r="V80" s="6517"/>
      <c r="W80" s="6518"/>
      <c r="X80" s="6519"/>
      <c r="Y80" s="6520"/>
      <c r="Z80" s="6521"/>
      <c r="AA80" s="6522"/>
      <c r="AB80" s="6523"/>
      <c r="AC80" s="6524"/>
      <c r="AD80" s="6525"/>
      <c r="AE80" s="6526"/>
      <c r="AF80" s="6527"/>
      <c r="AG80" s="6528"/>
      <c r="AH80" s="6529"/>
      <c r="AI80" s="6530"/>
      <c r="AJ80" s="6531"/>
      <c r="AK80" s="6532"/>
      <c r="AL80" s="6533"/>
      <c r="AM80" s="6534"/>
      <c r="AN80" s="6535"/>
      <c r="AO80" s="6536"/>
      <c r="AP80" s="6537"/>
      <c r="AQ80" s="6538"/>
      <c r="AR80" s="6539"/>
      <c r="AS80" s="6540"/>
      <c r="AT80" s="6541"/>
      <c r="AU80" s="6542"/>
      <c r="AV80" s="6543"/>
      <c r="AW80" s="6544"/>
      <c r="AX80" s="6545"/>
      <c r="AY80" s="6546"/>
      <c r="AZ80" s="6547"/>
      <c r="BA80" s="6548"/>
      <c r="BB80" s="6549"/>
      <c r="BC80" s="6550"/>
      <c r="BD80" s="6551"/>
      <c r="BE80" s="6552"/>
      <c r="BF80" s="6553"/>
      <c r="BG80" s="6554"/>
      <c r="BH80" s="6555"/>
      <c r="BI80" s="6556"/>
      <c r="BJ80" s="6557"/>
      <c r="BK80" s="6558"/>
      <c r="BL80" s="6559"/>
      <c r="BM80" s="6560"/>
      <c r="BN80" s="6561"/>
      <c r="BO80" s="6562"/>
      <c r="BP80" s="6563"/>
      <c r="BQ80" s="6564"/>
      <c r="BR80" s="6565"/>
      <c r="BS80" s="6566"/>
      <c r="BT80" s="6567"/>
      <c r="BU80" s="6568"/>
    </row>
    <row r="81" spans="1:73" ht="19.5" customHeight="1" x14ac:dyDescent="0.25">
      <c r="A81" s="6569"/>
      <c r="B81" s="6570"/>
      <c r="C81" s="6571"/>
      <c r="D81" s="6572"/>
      <c r="E81" s="6573"/>
      <c r="F81" s="6574"/>
      <c r="G81" s="6575"/>
      <c r="H81" s="6576"/>
      <c r="I81" s="6577"/>
      <c r="J81" s="6578"/>
      <c r="K81" s="6579"/>
      <c r="L81" s="6580"/>
      <c r="M81" s="6581"/>
      <c r="N81" s="6582"/>
      <c r="O81" s="6583"/>
      <c r="P81" s="6584"/>
      <c r="Q81" s="6585"/>
      <c r="R81" s="6586"/>
      <c r="S81" s="6587"/>
      <c r="T81" s="6588"/>
      <c r="U81" s="6589"/>
      <c r="V81" s="6590"/>
      <c r="W81" s="6591"/>
      <c r="X81" s="6592"/>
      <c r="Y81" s="6593"/>
      <c r="Z81" s="6594"/>
      <c r="AA81" s="6595"/>
      <c r="AB81" s="6596"/>
      <c r="AC81" s="6597"/>
      <c r="AD81" s="6598"/>
      <c r="AE81" s="6599"/>
      <c r="AF81" s="6600"/>
      <c r="AG81" s="6601"/>
      <c r="AH81" s="6602"/>
      <c r="AI81" s="6603"/>
      <c r="AJ81" s="6604"/>
      <c r="AK81" s="6605"/>
      <c r="AL81" s="6606"/>
      <c r="AM81" s="6607"/>
      <c r="AN81" s="6608"/>
      <c r="AO81" s="6609"/>
      <c r="AP81" s="6610"/>
      <c r="AQ81" s="6611"/>
      <c r="AR81" s="6612"/>
      <c r="AS81" s="6613"/>
      <c r="AT81" s="6614"/>
      <c r="AU81" s="6615"/>
      <c r="AV81" s="6616"/>
      <c r="AW81" s="6617"/>
      <c r="AX81" s="6618"/>
      <c r="AY81" s="6619"/>
      <c r="AZ81" s="6620"/>
      <c r="BA81" s="6621"/>
      <c r="BB81" s="6622"/>
      <c r="BC81" s="6623"/>
      <c r="BD81" s="6624"/>
      <c r="BE81" s="6625"/>
      <c r="BF81" s="6626"/>
      <c r="BG81" s="6627"/>
      <c r="BH81" s="6628"/>
      <c r="BI81" s="6629"/>
      <c r="BJ81" s="6630"/>
      <c r="BK81" s="6631"/>
      <c r="BL81" s="6632"/>
      <c r="BM81" s="6633"/>
      <c r="BN81" s="6634"/>
      <c r="BO81" s="6635"/>
      <c r="BP81" s="6636"/>
      <c r="BQ81" s="6637"/>
      <c r="BR81" s="6638"/>
      <c r="BS81" s="6639"/>
      <c r="BT81" s="6640"/>
      <c r="BU81" s="6641"/>
    </row>
    <row r="82" spans="1:73" ht="19.5" customHeight="1" x14ac:dyDescent="0.25">
      <c r="A82" s="6642" t="s">
        <v>311</v>
      </c>
      <c r="B82" s="6643"/>
      <c r="C82" s="6644" t="s">
        <v>312</v>
      </c>
      <c r="D82" s="6645"/>
      <c r="E82" s="6646"/>
      <c r="F82" s="6647"/>
      <c r="G82" s="6648"/>
      <c r="H82" s="6649"/>
      <c r="I82" s="6650"/>
      <c r="J82" s="6651"/>
      <c r="K82" s="6652"/>
      <c r="L82" s="6653"/>
      <c r="M82" s="6654"/>
      <c r="N82" s="6655"/>
      <c r="O82" s="6656"/>
      <c r="P82" s="6657"/>
      <c r="Q82" s="6658"/>
      <c r="R82" s="6659"/>
      <c r="S82" s="6660"/>
      <c r="T82" s="6661"/>
      <c r="U82" s="6662"/>
      <c r="V82" s="6663"/>
      <c r="W82" s="6664"/>
      <c r="X82" s="6665"/>
      <c r="Y82" s="6666"/>
      <c r="Z82" s="6667"/>
      <c r="AA82" s="6668"/>
      <c r="AB82" s="6669"/>
      <c r="AC82" s="6670"/>
      <c r="AD82" s="6671"/>
      <c r="AE82" s="6672"/>
      <c r="AF82" s="6673"/>
      <c r="AG82" s="6674"/>
      <c r="AH82" s="6675"/>
      <c r="AI82" s="6676"/>
      <c r="AJ82" s="6677"/>
      <c r="AK82" s="6678"/>
      <c r="AL82" s="6679"/>
      <c r="AM82" s="6680"/>
      <c r="AN82" s="6681"/>
      <c r="AO82" s="6682"/>
      <c r="AP82" s="6683"/>
      <c r="AQ82" s="6684"/>
      <c r="AR82" s="6685"/>
      <c r="AS82" s="6686"/>
      <c r="AT82" s="6687"/>
      <c r="AU82" s="6688"/>
      <c r="AV82" s="6689"/>
      <c r="AW82" s="6690"/>
      <c r="AX82" s="6691"/>
      <c r="AY82" s="6692"/>
      <c r="AZ82" s="6693"/>
      <c r="BA82" s="6694"/>
      <c r="BB82" s="6695"/>
      <c r="BC82" s="6696"/>
      <c r="BD82" s="6697"/>
      <c r="BE82" s="6698"/>
      <c r="BF82" s="6699"/>
      <c r="BG82" s="6700"/>
      <c r="BH82" s="6701"/>
      <c r="BI82" s="6702"/>
      <c r="BJ82" s="6703"/>
      <c r="BK82" s="6704"/>
      <c r="BL82" s="6705"/>
      <c r="BM82" s="6706"/>
      <c r="BN82" s="6707"/>
      <c r="BO82" s="6708"/>
      <c r="BP82" s="6709"/>
      <c r="BQ82" s="6710"/>
      <c r="BR82" s="6711"/>
      <c r="BS82" s="6712"/>
      <c r="BT82" s="6713"/>
      <c r="BU82" s="6714"/>
    </row>
    <row r="83" spans="1:73" ht="19.5" customHeight="1" x14ac:dyDescent="0.25">
      <c r="A83" s="6715" t="s">
        <v>96</v>
      </c>
      <c r="B83" s="6716"/>
      <c r="C83" s="6717"/>
      <c r="D83" s="6718"/>
      <c r="E83" s="6719"/>
      <c r="F83" s="6720"/>
      <c r="G83" s="6721"/>
      <c r="H83" s="6722"/>
      <c r="I83" s="6723"/>
      <c r="J83" s="6724"/>
      <c r="K83" s="6725"/>
      <c r="L83" s="6726"/>
      <c r="M83" s="6727"/>
      <c r="N83" s="6728"/>
      <c r="O83" s="6729"/>
      <c r="P83" s="6730"/>
      <c r="Q83" s="6731"/>
      <c r="R83" s="6732"/>
      <c r="S83" s="6733"/>
      <c r="T83" s="6734"/>
      <c r="U83" s="6735"/>
      <c r="V83" s="6736"/>
      <c r="W83" s="6737"/>
      <c r="X83" s="6738"/>
      <c r="Y83" s="6739"/>
      <c r="Z83" s="6740"/>
      <c r="AA83" s="6741"/>
      <c r="AB83" s="6742"/>
      <c r="AC83" s="6743"/>
      <c r="AD83" s="6744"/>
      <c r="AE83" s="6745"/>
      <c r="AF83" s="6746"/>
      <c r="AG83" s="6747"/>
      <c r="AH83" s="6748"/>
      <c r="AI83" s="6749"/>
      <c r="AJ83" s="6750"/>
      <c r="AK83" s="6751"/>
      <c r="AL83" s="6752"/>
      <c r="AM83" s="6753"/>
      <c r="AN83" s="6754"/>
      <c r="AO83" s="6755"/>
      <c r="AP83" s="6756"/>
      <c r="AQ83" s="6757"/>
      <c r="AR83" s="6758"/>
      <c r="AS83" s="6759"/>
      <c r="AT83" s="6760"/>
      <c r="AU83" s="6761"/>
      <c r="AV83" s="6762"/>
      <c r="AW83" s="6763"/>
      <c r="AX83" s="6764"/>
      <c r="AY83" s="6765"/>
      <c r="AZ83" s="6766"/>
      <c r="BA83" s="6767"/>
      <c r="BB83" s="6768"/>
      <c r="BC83" s="6769"/>
      <c r="BD83" s="6770"/>
      <c r="BE83" s="6771"/>
      <c r="BF83" s="6772"/>
      <c r="BG83" s="6773"/>
      <c r="BH83" s="6774"/>
      <c r="BI83" s="6775"/>
      <c r="BJ83" s="6776"/>
      <c r="BK83" s="6777"/>
      <c r="BL83" s="6778"/>
      <c r="BM83" s="6779"/>
      <c r="BN83" s="6780"/>
      <c r="BO83" s="6781"/>
      <c r="BP83" s="6782"/>
      <c r="BQ83" s="6783"/>
      <c r="BR83" s="6784"/>
      <c r="BS83" s="6785"/>
      <c r="BT83" s="6786"/>
      <c r="BU83" s="6787"/>
    </row>
    <row r="84" spans="1:73" ht="29.25" customHeight="1" x14ac:dyDescent="0.25">
      <c r="A84" s="41862" t="s">
        <v>97</v>
      </c>
      <c r="B84" s="41863"/>
      <c r="C84" s="41843" t="s">
        <v>98</v>
      </c>
      <c r="D84" s="41844"/>
      <c r="E84" s="41844"/>
      <c r="F84" s="41844"/>
      <c r="G84" s="41844"/>
      <c r="H84" s="41850"/>
      <c r="I84" s="6788"/>
      <c r="J84" s="6789"/>
      <c r="K84" s="6790"/>
      <c r="L84" s="6791"/>
      <c r="M84" s="6792"/>
      <c r="N84" s="6793"/>
      <c r="O84" s="6794"/>
      <c r="P84" s="6795"/>
      <c r="Q84" s="6796"/>
      <c r="R84" s="6797"/>
      <c r="S84" s="6798"/>
      <c r="T84" s="6799"/>
      <c r="U84" s="6800"/>
      <c r="V84" s="6801"/>
      <c r="W84" s="6802"/>
      <c r="X84" s="6803"/>
      <c r="Y84" s="6804"/>
      <c r="Z84" s="6805"/>
      <c r="AA84" s="6806"/>
      <c r="AB84" s="6807"/>
      <c r="AC84" s="6808"/>
      <c r="AD84" s="6809"/>
      <c r="AE84" s="6810"/>
      <c r="AF84" s="6811"/>
      <c r="AG84" s="6812"/>
      <c r="AH84" s="6813"/>
      <c r="AI84" s="6814"/>
      <c r="AJ84" s="6815"/>
      <c r="AK84" s="6816"/>
      <c r="AL84" s="6817"/>
      <c r="AM84" s="6818"/>
      <c r="AN84" s="6819"/>
      <c r="AO84" s="6820"/>
      <c r="AP84" s="6821"/>
      <c r="AQ84" s="6822"/>
      <c r="AR84" s="6823"/>
      <c r="AS84" s="6824"/>
      <c r="AT84" s="6825"/>
      <c r="AU84" s="6826"/>
      <c r="AV84" s="6827"/>
      <c r="AW84" s="6828"/>
      <c r="AX84" s="6829"/>
      <c r="AY84" s="6830"/>
      <c r="AZ84" s="6831"/>
      <c r="BA84" s="6832"/>
      <c r="BB84" s="6833"/>
      <c r="BC84" s="6834"/>
      <c r="BD84" s="6835"/>
      <c r="BE84" s="6836"/>
      <c r="BF84" s="6837"/>
      <c r="BG84" s="6838"/>
      <c r="BH84" s="6839"/>
      <c r="BI84" s="6840"/>
      <c r="BJ84" s="6841"/>
      <c r="BK84" s="6842"/>
      <c r="BL84" s="6843"/>
      <c r="BM84" s="6844"/>
      <c r="BN84" s="6845"/>
      <c r="BO84" s="6846"/>
      <c r="BP84" s="6847"/>
      <c r="BQ84" s="6848"/>
      <c r="BR84" s="6849"/>
      <c r="BS84" s="6850"/>
      <c r="BT84" s="6851"/>
      <c r="BU84" s="6852"/>
    </row>
    <row r="85" spans="1:73" ht="29.25" customHeight="1" x14ac:dyDescent="0.25">
      <c r="A85" s="41862"/>
      <c r="B85" s="41863"/>
      <c r="C85" s="41808" t="s">
        <v>101</v>
      </c>
      <c r="D85" s="42075" t="s">
        <v>102</v>
      </c>
      <c r="E85" s="42077"/>
      <c r="F85" s="42075" t="s">
        <v>103</v>
      </c>
      <c r="G85" s="42077"/>
      <c r="H85" s="41955" t="s">
        <v>104</v>
      </c>
      <c r="I85" s="6853"/>
      <c r="J85" s="6854"/>
      <c r="K85" s="6855"/>
      <c r="L85" s="6856"/>
      <c r="M85" s="6857"/>
      <c r="N85" s="6858"/>
      <c r="O85" s="6859"/>
      <c r="P85" s="6860"/>
      <c r="Q85" s="6861"/>
      <c r="R85" s="6862"/>
      <c r="S85" s="6863"/>
      <c r="T85" s="6864"/>
      <c r="U85" s="6865"/>
      <c r="V85" s="6866"/>
      <c r="W85" s="6867"/>
      <c r="X85" s="6868"/>
      <c r="Y85" s="6869"/>
      <c r="Z85" s="6870"/>
      <c r="AA85" s="6871"/>
      <c r="AB85" s="6872"/>
      <c r="AC85" s="6873"/>
      <c r="AD85" s="6874"/>
      <c r="AE85" s="6875"/>
      <c r="AF85" s="6876"/>
      <c r="AG85" s="6877"/>
      <c r="AH85" s="6878"/>
      <c r="AI85" s="6879"/>
      <c r="AJ85" s="6880"/>
      <c r="AK85" s="6881"/>
      <c r="AL85" s="6882"/>
      <c r="AM85" s="6883"/>
      <c r="AN85" s="6884"/>
      <c r="AO85" s="6885"/>
      <c r="AP85" s="6886"/>
      <c r="AQ85" s="6887"/>
      <c r="AR85" s="6888"/>
      <c r="AS85" s="6889"/>
      <c r="AT85" s="6890"/>
      <c r="AU85" s="6891"/>
      <c r="AV85" s="6892"/>
      <c r="AW85" s="6893"/>
      <c r="AX85" s="6894"/>
      <c r="AY85" s="6895"/>
      <c r="AZ85" s="6896"/>
      <c r="BA85" s="6897"/>
      <c r="BB85" s="6898"/>
      <c r="BC85" s="6899"/>
      <c r="BD85" s="6900"/>
      <c r="BE85" s="6901"/>
      <c r="BF85" s="6902"/>
      <c r="BG85" s="6903"/>
      <c r="BH85" s="6904"/>
      <c r="BI85" s="6905"/>
      <c r="BJ85" s="6906"/>
      <c r="BK85" s="6907"/>
      <c r="BL85" s="6908"/>
      <c r="BM85" s="6909"/>
      <c r="BN85" s="6910"/>
      <c r="BO85" s="6911"/>
      <c r="BP85" s="6912"/>
      <c r="BQ85" s="6913"/>
      <c r="BR85" s="6914"/>
      <c r="BS85" s="6915"/>
      <c r="BT85" s="6916"/>
      <c r="BU85" s="6917"/>
    </row>
    <row r="86" spans="1:73" ht="29.25" customHeight="1" x14ac:dyDescent="0.25">
      <c r="A86" s="41862"/>
      <c r="B86" s="41863"/>
      <c r="C86" s="42100"/>
      <c r="D86" s="6918" t="s">
        <v>56</v>
      </c>
      <c r="E86" s="6919" t="s">
        <v>57</v>
      </c>
      <c r="F86" s="6920" t="s">
        <v>109</v>
      </c>
      <c r="G86" s="6921" t="s">
        <v>110</v>
      </c>
      <c r="H86" s="41956"/>
      <c r="I86" s="6922"/>
      <c r="J86" s="6923"/>
      <c r="K86" s="6924"/>
      <c r="L86" s="6925"/>
      <c r="M86" s="6926"/>
      <c r="N86" s="6927"/>
      <c r="O86" s="6928"/>
      <c r="P86" s="6929"/>
      <c r="Q86" s="6930"/>
      <c r="R86" s="6931"/>
      <c r="S86" s="6932"/>
      <c r="T86" s="6933"/>
      <c r="U86" s="6934"/>
      <c r="V86" s="6935"/>
      <c r="W86" s="6936"/>
      <c r="X86" s="6937"/>
      <c r="Y86" s="6938"/>
      <c r="Z86" s="6939"/>
      <c r="AA86" s="6940"/>
      <c r="AB86" s="6941"/>
      <c r="AC86" s="6942"/>
      <c r="AD86" s="6943"/>
      <c r="AE86" s="6944"/>
      <c r="AF86" s="6945"/>
      <c r="AG86" s="6946"/>
      <c r="AH86" s="6947"/>
      <c r="AI86" s="6948"/>
      <c r="AJ86" s="6949"/>
      <c r="AK86" s="6950"/>
      <c r="AL86" s="6951"/>
      <c r="AM86" s="6952"/>
      <c r="AN86" s="6953"/>
      <c r="AO86" s="6954"/>
      <c r="AP86" s="6955"/>
      <c r="AQ86" s="6956"/>
      <c r="AR86" s="6957"/>
      <c r="AS86" s="6958"/>
      <c r="AT86" s="6959"/>
      <c r="AU86" s="6960"/>
      <c r="AV86" s="6961"/>
      <c r="AW86" s="6962"/>
      <c r="AX86" s="6963"/>
      <c r="AY86" s="6964"/>
      <c r="AZ86" s="6965"/>
      <c r="BA86" s="6966"/>
      <c r="BB86" s="6967"/>
      <c r="BC86" s="6968"/>
      <c r="BD86" s="6969"/>
      <c r="BE86" s="6970"/>
      <c r="BF86" s="6971"/>
      <c r="BG86" s="6972"/>
      <c r="BH86" s="6973"/>
      <c r="BI86" s="6974"/>
      <c r="BJ86" s="6975"/>
      <c r="BK86" s="6976"/>
      <c r="BL86" s="6977"/>
      <c r="BM86" s="6978"/>
      <c r="BN86" s="6979"/>
      <c r="BO86" s="6980"/>
      <c r="BP86" s="6981"/>
      <c r="BQ86" s="6982"/>
      <c r="BR86" s="6983"/>
      <c r="BS86" s="6984"/>
      <c r="BT86" s="6985"/>
      <c r="BU86" s="6986"/>
    </row>
    <row r="87" spans="1:73" ht="19.5" customHeight="1" x14ac:dyDescent="0.25">
      <c r="A87" s="41921" t="s">
        <v>111</v>
      </c>
      <c r="B87" s="41922"/>
      <c r="C87" s="6987">
        <v>0</v>
      </c>
      <c r="D87" s="6988">
        <v>0</v>
      </c>
      <c r="E87" s="6989">
        <v>0</v>
      </c>
      <c r="F87" s="6990">
        <v>0</v>
      </c>
      <c r="G87" s="6991">
        <v>0</v>
      </c>
      <c r="H87" s="6992">
        <f>C87+D87-E87+F87-G87</f>
        <v>0</v>
      </c>
      <c r="I87" s="6993"/>
      <c r="J87" s="6994"/>
      <c r="K87" s="6995"/>
      <c r="L87" s="6996"/>
      <c r="M87" s="6997"/>
      <c r="N87" s="6998"/>
      <c r="O87" s="6999"/>
      <c r="P87" s="7000"/>
      <c r="Q87" s="7001"/>
      <c r="R87" s="7002"/>
      <c r="S87" s="7003"/>
      <c r="T87" s="7004"/>
      <c r="U87" s="7005"/>
      <c r="V87" s="7006"/>
      <c r="W87" s="7007"/>
      <c r="X87" s="7008"/>
      <c r="Y87" s="7009"/>
      <c r="Z87" s="7010"/>
      <c r="AA87" s="7011"/>
      <c r="AB87" s="7012"/>
      <c r="AC87" s="7013"/>
      <c r="AD87" s="7014"/>
      <c r="AE87" s="7015"/>
      <c r="AF87" s="7016"/>
      <c r="AG87" s="7017"/>
      <c r="AH87" s="7018"/>
      <c r="AI87" s="7019"/>
      <c r="AJ87" s="7020"/>
      <c r="AK87" s="7021"/>
      <c r="AL87" s="7022"/>
      <c r="AM87" s="7023"/>
      <c r="AN87" s="7024"/>
      <c r="AO87" s="7025"/>
      <c r="AP87" s="7026"/>
      <c r="AQ87" s="7027"/>
      <c r="AR87" s="7028"/>
      <c r="AS87" s="7029"/>
      <c r="AT87" s="7030"/>
      <c r="AU87" s="7031"/>
      <c r="AV87" s="7032"/>
      <c r="AW87" s="7033"/>
      <c r="AX87" s="7034"/>
      <c r="AY87" s="7035"/>
      <c r="AZ87" s="7036"/>
      <c r="BA87" s="7037"/>
      <c r="BB87" s="7038"/>
      <c r="BC87" s="7039"/>
      <c r="BD87" s="7040"/>
      <c r="BE87" s="7041"/>
      <c r="BF87" s="7042"/>
      <c r="BG87" s="7043"/>
      <c r="BH87" s="7044"/>
      <c r="BI87" s="7045"/>
      <c r="BJ87" s="7046"/>
      <c r="BK87" s="7047"/>
      <c r="BL87" s="7048"/>
      <c r="BM87" s="7049"/>
      <c r="BN87" s="7050"/>
      <c r="BO87" s="7051"/>
      <c r="BP87" s="7052"/>
      <c r="BQ87" s="7053"/>
      <c r="BR87" s="7054"/>
      <c r="BS87" s="7055"/>
      <c r="BT87" s="7056"/>
      <c r="BU87" s="7057"/>
    </row>
    <row r="88" spans="1:73" ht="19.5" customHeight="1" x14ac:dyDescent="0.25">
      <c r="A88" s="41915" t="s">
        <v>112</v>
      </c>
      <c r="B88" s="41916"/>
      <c r="C88" s="7058">
        <v>0</v>
      </c>
      <c r="D88" s="7059">
        <v>0</v>
      </c>
      <c r="E88" s="7060">
        <v>0</v>
      </c>
      <c r="F88" s="7061">
        <v>0</v>
      </c>
      <c r="G88" s="7062">
        <v>0</v>
      </c>
      <c r="H88" s="7063">
        <f>C88+D88-E88+F88-G88</f>
        <v>0</v>
      </c>
      <c r="I88" s="7064"/>
      <c r="J88" s="7065"/>
      <c r="K88" s="7066"/>
      <c r="L88" s="7067"/>
      <c r="M88" s="7068"/>
      <c r="N88" s="7069"/>
      <c r="O88" s="7070"/>
      <c r="P88" s="7071"/>
      <c r="Q88" s="7072"/>
      <c r="R88" s="7073"/>
      <c r="S88" s="7074"/>
      <c r="T88" s="7075"/>
      <c r="U88" s="7076"/>
      <c r="V88" s="7077"/>
      <c r="W88" s="7078"/>
      <c r="X88" s="7079"/>
      <c r="Y88" s="7080"/>
      <c r="Z88" s="7081"/>
      <c r="AA88" s="7082"/>
      <c r="AB88" s="7083"/>
      <c r="AC88" s="7084"/>
      <c r="AD88" s="7085"/>
      <c r="AE88" s="7086"/>
      <c r="AF88" s="7087"/>
      <c r="AG88" s="7088"/>
      <c r="AH88" s="7089"/>
      <c r="AI88" s="7090"/>
      <c r="AJ88" s="7091"/>
      <c r="AK88" s="7092"/>
      <c r="AL88" s="7093"/>
      <c r="AM88" s="7094"/>
      <c r="AN88" s="7095"/>
      <c r="AO88" s="7096"/>
      <c r="AP88" s="7097"/>
      <c r="AQ88" s="7098"/>
      <c r="AR88" s="7099"/>
      <c r="AS88" s="7100"/>
      <c r="AT88" s="7101"/>
      <c r="AU88" s="7102"/>
      <c r="AV88" s="7103"/>
      <c r="AW88" s="7104"/>
      <c r="AX88" s="7105"/>
      <c r="AY88" s="7106"/>
      <c r="AZ88" s="7107"/>
      <c r="BA88" s="7108"/>
      <c r="BB88" s="7109"/>
      <c r="BC88" s="7110"/>
      <c r="BD88" s="7111"/>
      <c r="BE88" s="7112"/>
      <c r="BF88" s="7113"/>
      <c r="BG88" s="7114"/>
      <c r="BH88" s="7115"/>
      <c r="BI88" s="7116"/>
      <c r="BJ88" s="7117"/>
      <c r="BK88" s="7118"/>
      <c r="BL88" s="7119"/>
      <c r="BM88" s="7120"/>
      <c r="BN88" s="7121"/>
      <c r="BO88" s="7122"/>
      <c r="BP88" s="7123"/>
      <c r="BQ88" s="7124"/>
      <c r="BR88" s="7125"/>
      <c r="BS88" s="7126"/>
      <c r="BT88" s="7127"/>
      <c r="BU88" s="7128"/>
    </row>
    <row r="89" spans="1:73" ht="19.5" customHeight="1" x14ac:dyDescent="0.25">
      <c r="A89" s="41915" t="s">
        <v>113</v>
      </c>
      <c r="B89" s="41916"/>
      <c r="C89" s="7129">
        <v>0</v>
      </c>
      <c r="D89" s="7130">
        <v>0</v>
      </c>
      <c r="E89" s="7131">
        <v>0</v>
      </c>
      <c r="F89" s="7132">
        <v>0</v>
      </c>
      <c r="G89" s="7133">
        <v>0</v>
      </c>
      <c r="H89" s="7134">
        <f>C89+D89-E89+F89-G89</f>
        <v>0</v>
      </c>
      <c r="I89" s="7135"/>
      <c r="J89" s="7136"/>
      <c r="K89" s="7137"/>
      <c r="L89" s="7138"/>
      <c r="M89" s="7139"/>
      <c r="N89" s="7140"/>
      <c r="O89" s="7141"/>
      <c r="P89" s="7142"/>
      <c r="Q89" s="7143"/>
      <c r="R89" s="7144"/>
      <c r="S89" s="7145"/>
      <c r="T89" s="7146"/>
      <c r="U89" s="7147"/>
      <c r="V89" s="7148"/>
      <c r="W89" s="7149"/>
      <c r="X89" s="7150"/>
      <c r="Y89" s="7151"/>
      <c r="Z89" s="7152"/>
      <c r="AA89" s="7153"/>
      <c r="AB89" s="7154"/>
      <c r="AC89" s="7155"/>
      <c r="AD89" s="7156"/>
      <c r="AE89" s="7157"/>
      <c r="AF89" s="7158"/>
      <c r="AG89" s="7159"/>
      <c r="AH89" s="7160"/>
      <c r="AI89" s="7161"/>
      <c r="AJ89" s="7162"/>
      <c r="AK89" s="7163"/>
      <c r="AL89" s="7164"/>
      <c r="AM89" s="7165"/>
      <c r="AN89" s="7166"/>
      <c r="AO89" s="7167"/>
      <c r="AP89" s="7168"/>
      <c r="AQ89" s="7169"/>
      <c r="AR89" s="7170"/>
      <c r="AS89" s="7171"/>
      <c r="AT89" s="7172"/>
      <c r="AU89" s="7173"/>
      <c r="AV89" s="7174"/>
      <c r="AW89" s="7175"/>
      <c r="AX89" s="7176"/>
      <c r="AY89" s="7177"/>
      <c r="AZ89" s="7178"/>
      <c r="BA89" s="7179"/>
      <c r="BB89" s="7180"/>
      <c r="BC89" s="7181"/>
      <c r="BD89" s="7182"/>
      <c r="BE89" s="7183"/>
      <c r="BF89" s="7184"/>
      <c r="BG89" s="7185"/>
      <c r="BH89" s="7186"/>
      <c r="BI89" s="7187"/>
      <c r="BJ89" s="7188"/>
      <c r="BK89" s="7189"/>
      <c r="BL89" s="7190"/>
      <c r="BM89" s="7191"/>
      <c r="BN89" s="7192"/>
      <c r="BO89" s="7193"/>
      <c r="BP89" s="7194"/>
      <c r="BQ89" s="7195"/>
      <c r="BR89" s="7196"/>
      <c r="BS89" s="7197"/>
      <c r="BT89" s="7198"/>
      <c r="BU89" s="7199"/>
    </row>
    <row r="90" spans="1:73" ht="19.5" customHeight="1" x14ac:dyDescent="0.25">
      <c r="A90" s="41915" t="s">
        <v>114</v>
      </c>
      <c r="B90" s="41916"/>
      <c r="C90" s="7200">
        <v>0</v>
      </c>
      <c r="D90" s="7201">
        <v>0</v>
      </c>
      <c r="E90" s="7202">
        <v>0</v>
      </c>
      <c r="F90" s="7203">
        <v>0</v>
      </c>
      <c r="G90" s="7204">
        <v>0</v>
      </c>
      <c r="H90" s="7205">
        <f>C90+D90-E90+F90-G90</f>
        <v>0</v>
      </c>
      <c r="I90" s="7206"/>
      <c r="J90" s="7207"/>
      <c r="K90" s="7208"/>
      <c r="L90" s="7209"/>
      <c r="M90" s="7210"/>
      <c r="N90" s="7211"/>
      <c r="O90" s="7212"/>
      <c r="P90" s="7213"/>
      <c r="Q90" s="7214"/>
      <c r="R90" s="7215"/>
      <c r="S90" s="7216"/>
      <c r="T90" s="7217"/>
      <c r="U90" s="7218"/>
      <c r="V90" s="7219"/>
      <c r="W90" s="7220"/>
      <c r="X90" s="7221"/>
      <c r="Y90" s="7222"/>
      <c r="Z90" s="7223"/>
      <c r="AA90" s="7224"/>
      <c r="AB90" s="7225"/>
      <c r="AC90" s="7226"/>
      <c r="AD90" s="7227"/>
      <c r="AE90" s="7228"/>
      <c r="AF90" s="7229"/>
      <c r="AG90" s="7230"/>
      <c r="AH90" s="7231"/>
      <c r="AI90" s="7232"/>
      <c r="AJ90" s="7233"/>
      <c r="AK90" s="7234"/>
      <c r="AL90" s="7235"/>
      <c r="AM90" s="7236"/>
      <c r="AN90" s="7237"/>
      <c r="AO90" s="7238"/>
      <c r="AP90" s="7239"/>
      <c r="AQ90" s="7240"/>
      <c r="AR90" s="7241"/>
      <c r="AS90" s="7242"/>
      <c r="AT90" s="7243"/>
      <c r="AU90" s="7244"/>
      <c r="AV90" s="7245"/>
      <c r="AW90" s="7246"/>
      <c r="AX90" s="7247"/>
      <c r="AY90" s="7248"/>
      <c r="AZ90" s="7249"/>
      <c r="BA90" s="7250"/>
      <c r="BB90" s="7251"/>
      <c r="BC90" s="7252"/>
      <c r="BD90" s="7253"/>
      <c r="BE90" s="7254"/>
      <c r="BF90" s="7255"/>
      <c r="BG90" s="7256"/>
      <c r="BH90" s="7257"/>
      <c r="BI90" s="7258"/>
      <c r="BJ90" s="7259"/>
      <c r="BK90" s="7260"/>
      <c r="BL90" s="7261"/>
      <c r="BM90" s="7262"/>
      <c r="BN90" s="7263"/>
      <c r="BO90" s="7264"/>
      <c r="BP90" s="7265"/>
      <c r="BQ90" s="7266"/>
      <c r="BR90" s="7267"/>
      <c r="BS90" s="7268"/>
      <c r="BT90" s="7269"/>
      <c r="BU90" s="7270"/>
    </row>
    <row r="91" spans="1:73" ht="19.5" customHeight="1" x14ac:dyDescent="0.25">
      <c r="A91" s="41951" t="s">
        <v>115</v>
      </c>
      <c r="B91" s="41952"/>
      <c r="C91" s="7271">
        <v>0</v>
      </c>
      <c r="D91" s="7272">
        <v>0</v>
      </c>
      <c r="E91" s="7273">
        <v>0</v>
      </c>
      <c r="F91" s="7274">
        <v>0</v>
      </c>
      <c r="G91" s="7275">
        <v>0</v>
      </c>
      <c r="H91" s="7276">
        <f>C91+D91-E91+F91-G91</f>
        <v>0</v>
      </c>
      <c r="I91" s="7277"/>
      <c r="J91" s="7278"/>
      <c r="K91" s="7279"/>
      <c r="L91" s="7280"/>
      <c r="M91" s="7281"/>
      <c r="N91" s="7282"/>
      <c r="O91" s="7283"/>
      <c r="P91" s="7284"/>
      <c r="Q91" s="7285"/>
      <c r="R91" s="7286"/>
      <c r="S91" s="7287"/>
      <c r="T91" s="7288"/>
      <c r="U91" s="7289"/>
      <c r="V91" s="7290"/>
      <c r="W91" s="7291"/>
      <c r="X91" s="7292"/>
      <c r="Y91" s="7293"/>
      <c r="Z91" s="7294"/>
      <c r="AA91" s="7295"/>
      <c r="AB91" s="7296"/>
      <c r="AC91" s="7297"/>
      <c r="AD91" s="7298"/>
      <c r="AE91" s="7299"/>
      <c r="AF91" s="7300"/>
      <c r="AG91" s="7301"/>
      <c r="AH91" s="7302"/>
      <c r="AI91" s="7303"/>
      <c r="AJ91" s="7304"/>
      <c r="AK91" s="7305"/>
      <c r="AL91" s="7306"/>
      <c r="AM91" s="7307"/>
      <c r="AN91" s="7308"/>
      <c r="AO91" s="7309"/>
      <c r="AP91" s="7310"/>
      <c r="AQ91" s="7311"/>
      <c r="AR91" s="7312"/>
      <c r="AS91" s="7313"/>
      <c r="AT91" s="7314"/>
      <c r="AU91" s="7315"/>
      <c r="AV91" s="7316"/>
      <c r="AW91" s="7317"/>
      <c r="AX91" s="7318"/>
      <c r="AY91" s="7319"/>
      <c r="AZ91" s="7320"/>
      <c r="BA91" s="7321"/>
      <c r="BB91" s="7322"/>
      <c r="BC91" s="7323"/>
      <c r="BD91" s="7324"/>
      <c r="BE91" s="7325"/>
      <c r="BF91" s="7326"/>
      <c r="BG91" s="7327"/>
      <c r="BH91" s="7328"/>
      <c r="BI91" s="7329"/>
      <c r="BJ91" s="7330"/>
      <c r="BK91" s="7331"/>
      <c r="BL91" s="7332"/>
      <c r="BM91" s="7333"/>
      <c r="BN91" s="7334"/>
      <c r="BO91" s="7335"/>
      <c r="BP91" s="7336"/>
      <c r="BQ91" s="7337"/>
      <c r="BR91" s="7338"/>
      <c r="BS91" s="7339"/>
      <c r="BT91" s="7340"/>
      <c r="BU91" s="7341"/>
    </row>
    <row r="92" spans="1:73" ht="19.5" customHeight="1" x14ac:dyDescent="0.25">
      <c r="A92" s="41949" t="s">
        <v>116</v>
      </c>
      <c r="B92" s="41950"/>
      <c r="C92" s="7342">
        <f t="shared" ref="C92:H92" si="8">SUM(C87:C91)</f>
        <v>0</v>
      </c>
      <c r="D92" s="7343">
        <f t="shared" si="8"/>
        <v>0</v>
      </c>
      <c r="E92" s="7344">
        <f t="shared" si="8"/>
        <v>0</v>
      </c>
      <c r="F92" s="7345">
        <f t="shared" si="8"/>
        <v>0</v>
      </c>
      <c r="G92" s="7346">
        <f t="shared" si="8"/>
        <v>0</v>
      </c>
      <c r="H92" s="7347">
        <f t="shared" si="8"/>
        <v>0</v>
      </c>
      <c r="I92" s="7348"/>
      <c r="J92" s="7349"/>
      <c r="K92" s="7350"/>
      <c r="L92" s="7351"/>
      <c r="M92" s="7352"/>
      <c r="N92" s="7353"/>
      <c r="O92" s="7354"/>
      <c r="P92" s="7355"/>
      <c r="Q92" s="7356"/>
      <c r="R92" s="7357"/>
      <c r="S92" s="7358"/>
      <c r="T92" s="7359"/>
      <c r="U92" s="7360"/>
      <c r="V92" s="7361"/>
      <c r="W92" s="7362"/>
      <c r="X92" s="7363"/>
      <c r="Y92" s="7364"/>
      <c r="Z92" s="7365"/>
      <c r="AA92" s="7366"/>
      <c r="AB92" s="7367"/>
      <c r="AC92" s="7368"/>
      <c r="AD92" s="7369"/>
      <c r="AE92" s="7370"/>
      <c r="AF92" s="7371"/>
      <c r="AG92" s="7372"/>
      <c r="AH92" s="7373"/>
      <c r="AI92" s="7374"/>
      <c r="AJ92" s="7375"/>
      <c r="AK92" s="7376"/>
      <c r="AL92" s="7377"/>
      <c r="AM92" s="7378"/>
      <c r="AN92" s="7379"/>
      <c r="AO92" s="7380"/>
      <c r="AP92" s="7381"/>
      <c r="AQ92" s="7382"/>
      <c r="AR92" s="7383"/>
      <c r="AS92" s="7384"/>
      <c r="AT92" s="7385"/>
      <c r="AU92" s="7386"/>
      <c r="AV92" s="7387"/>
      <c r="AW92" s="7388"/>
      <c r="AX92" s="7389"/>
      <c r="AY92" s="7390"/>
      <c r="AZ92" s="7391"/>
      <c r="BA92" s="7392"/>
      <c r="BB92" s="7393"/>
      <c r="BC92" s="7394"/>
      <c r="BD92" s="7395"/>
      <c r="BE92" s="7396"/>
      <c r="BF92" s="7397"/>
      <c r="BG92" s="7398"/>
      <c r="BH92" s="7399"/>
      <c r="BI92" s="7400"/>
      <c r="BJ92" s="7401"/>
      <c r="BK92" s="7402"/>
      <c r="BL92" s="7403"/>
      <c r="BM92" s="7404"/>
      <c r="BN92" s="7405"/>
      <c r="BO92" s="7406"/>
      <c r="BP92" s="7407"/>
      <c r="BQ92" s="7408"/>
      <c r="BR92" s="7409"/>
      <c r="BS92" s="7410"/>
      <c r="BT92" s="7411"/>
      <c r="BU92" s="7412"/>
    </row>
    <row r="93" spans="1:73" ht="19.5" customHeight="1" x14ac:dyDescent="0.25">
      <c r="A93" s="7413"/>
      <c r="B93" s="7414"/>
      <c r="C93" s="7415"/>
      <c r="D93" s="7416"/>
      <c r="E93" s="7417"/>
      <c r="F93" s="7418"/>
      <c r="G93" s="7419"/>
      <c r="H93" s="7420"/>
      <c r="I93" s="7421"/>
      <c r="J93" s="7422"/>
      <c r="K93" s="7423"/>
      <c r="L93" s="7424"/>
      <c r="M93" s="7425"/>
      <c r="N93" s="7426"/>
      <c r="O93" s="7427"/>
      <c r="P93" s="7428"/>
      <c r="Q93" s="7429"/>
      <c r="R93" s="7430"/>
      <c r="S93" s="7431"/>
      <c r="T93" s="7432"/>
      <c r="U93" s="7433"/>
      <c r="V93" s="7434"/>
      <c r="W93" s="7435"/>
      <c r="X93" s="7436"/>
      <c r="Y93" s="7437"/>
      <c r="Z93" s="7438"/>
      <c r="AA93" s="7439"/>
      <c r="AB93" s="7440"/>
      <c r="AC93" s="7441"/>
      <c r="AD93" s="7442"/>
      <c r="AE93" s="7443"/>
      <c r="AF93" s="7444"/>
      <c r="AG93" s="7445"/>
      <c r="AH93" s="7446"/>
      <c r="AI93" s="7447"/>
      <c r="AJ93" s="7448"/>
      <c r="AK93" s="7449"/>
      <c r="AL93" s="7450"/>
      <c r="AM93" s="7451"/>
      <c r="AN93" s="7452"/>
      <c r="AO93" s="7453"/>
      <c r="AP93" s="7454"/>
      <c r="AQ93" s="7455"/>
      <c r="AR93" s="7456"/>
      <c r="AS93" s="7457"/>
      <c r="AT93" s="7458"/>
      <c r="AU93" s="7459"/>
      <c r="AV93" s="7460"/>
      <c r="AW93" s="7461"/>
      <c r="AX93" s="7462"/>
      <c r="AY93" s="7463"/>
      <c r="AZ93" s="7464"/>
      <c r="BA93" s="7465"/>
      <c r="BB93" s="7466"/>
      <c r="BC93" s="7467"/>
      <c r="BD93" s="7468"/>
      <c r="BE93" s="7469"/>
      <c r="BF93" s="7470"/>
      <c r="BG93" s="7471"/>
      <c r="BH93" s="7472"/>
      <c r="BI93" s="7473"/>
      <c r="BJ93" s="7474"/>
      <c r="BK93" s="7475"/>
      <c r="BL93" s="7476"/>
      <c r="BM93" s="7477"/>
      <c r="BN93" s="7478"/>
      <c r="BO93" s="7479"/>
      <c r="BP93" s="7480"/>
      <c r="BQ93" s="7481"/>
      <c r="BR93" s="7482"/>
      <c r="BS93" s="7483"/>
      <c r="BT93" s="7484"/>
      <c r="BU93" s="7485"/>
    </row>
    <row r="94" spans="1:73" ht="19.5" customHeight="1" x14ac:dyDescent="0.25">
      <c r="A94" s="7486" t="s">
        <v>117</v>
      </c>
      <c r="B94" s="7487"/>
      <c r="C94" s="7488"/>
      <c r="D94" s="7489"/>
      <c r="E94" s="7490"/>
      <c r="F94" s="7491"/>
      <c r="G94" s="7492"/>
      <c r="H94" s="7493"/>
      <c r="I94" s="7494"/>
      <c r="J94" s="7495"/>
      <c r="K94" s="7496"/>
      <c r="L94" s="7497"/>
      <c r="M94" s="7498"/>
      <c r="N94" s="7499"/>
      <c r="O94" s="7500"/>
      <c r="P94" s="7501"/>
      <c r="Q94" s="7502"/>
      <c r="R94" s="7503"/>
      <c r="S94" s="7504"/>
      <c r="T94" s="7505"/>
      <c r="U94" s="7506"/>
      <c r="V94" s="7507"/>
      <c r="W94" s="7508"/>
      <c r="X94" s="7509"/>
      <c r="Y94" s="7510"/>
      <c r="Z94" s="7511"/>
      <c r="AA94" s="7512"/>
      <c r="AB94" s="7513"/>
      <c r="AC94" s="7514"/>
      <c r="AD94" s="7515"/>
      <c r="AE94" s="7516"/>
      <c r="AF94" s="7517"/>
      <c r="AG94" s="7518"/>
      <c r="AH94" s="7519"/>
      <c r="AI94" s="7520"/>
      <c r="AJ94" s="7521"/>
      <c r="AK94" s="7522"/>
      <c r="AL94" s="7523"/>
      <c r="AM94" s="7524"/>
      <c r="AN94" s="7525"/>
      <c r="AO94" s="7526"/>
      <c r="AP94" s="7527"/>
      <c r="AQ94" s="7528"/>
      <c r="AR94" s="7529"/>
      <c r="AS94" s="7530"/>
      <c r="AT94" s="7531"/>
      <c r="AU94" s="7532"/>
      <c r="AV94" s="7533"/>
      <c r="AW94" s="7534"/>
      <c r="AX94" s="7535"/>
      <c r="AY94" s="7536"/>
      <c r="AZ94" s="7537"/>
      <c r="BA94" s="7538"/>
      <c r="BB94" s="7539"/>
      <c r="BC94" s="7540"/>
      <c r="BD94" s="7541"/>
      <c r="BE94" s="7542"/>
      <c r="BF94" s="7543"/>
      <c r="BG94" s="7544"/>
      <c r="BH94" s="7545"/>
      <c r="BI94" s="7546"/>
      <c r="BJ94" s="7547"/>
      <c r="BK94" s="7548"/>
      <c r="BL94" s="7549"/>
      <c r="BM94" s="7550"/>
      <c r="BN94" s="7551"/>
      <c r="BO94" s="7552"/>
      <c r="BP94" s="7553"/>
      <c r="BQ94" s="7554"/>
      <c r="BR94" s="7555"/>
      <c r="BS94" s="7556"/>
      <c r="BT94" s="7557"/>
      <c r="BU94" s="7558"/>
    </row>
    <row r="95" spans="1:73" ht="19.5" customHeight="1" x14ac:dyDescent="0.25">
      <c r="A95" s="41862" t="s">
        <v>118</v>
      </c>
      <c r="B95" s="41863"/>
      <c r="C95" s="41843" t="s">
        <v>119</v>
      </c>
      <c r="D95" s="41844"/>
      <c r="E95" s="41844"/>
      <c r="F95" s="41844"/>
      <c r="G95" s="41844"/>
      <c r="H95" s="41850"/>
      <c r="I95" s="7559"/>
      <c r="J95" s="7560"/>
      <c r="K95" s="7561"/>
      <c r="L95" s="7562"/>
      <c r="M95" s="7563"/>
      <c r="N95" s="7564"/>
      <c r="O95" s="7565"/>
      <c r="P95" s="7566"/>
      <c r="Q95" s="7567"/>
      <c r="R95" s="7568"/>
      <c r="S95" s="7569"/>
      <c r="T95" s="7570"/>
      <c r="U95" s="7571"/>
      <c r="V95" s="7572"/>
      <c r="W95" s="7573"/>
      <c r="X95" s="7574"/>
      <c r="Y95" s="7575"/>
      <c r="Z95" s="7576"/>
      <c r="AA95" s="7577"/>
      <c r="AB95" s="7578"/>
      <c r="AC95" s="7579"/>
      <c r="AD95" s="7580"/>
      <c r="AE95" s="7581"/>
      <c r="AF95" s="7582"/>
      <c r="AG95" s="7583"/>
      <c r="AH95" s="7584"/>
      <c r="AI95" s="7585"/>
      <c r="AJ95" s="7586"/>
      <c r="AK95" s="7587"/>
      <c r="AL95" s="7588"/>
      <c r="AM95" s="7589"/>
      <c r="AN95" s="7590"/>
      <c r="AO95" s="7591"/>
      <c r="AP95" s="7592"/>
      <c r="AQ95" s="7593"/>
      <c r="AR95" s="7594"/>
      <c r="AS95" s="7595"/>
      <c r="AT95" s="7596"/>
      <c r="AU95" s="7597"/>
      <c r="AV95" s="7598"/>
      <c r="AW95" s="7599"/>
      <c r="AX95" s="7600"/>
      <c r="AY95" s="7601"/>
      <c r="AZ95" s="7602"/>
      <c r="BA95" s="7603"/>
      <c r="BB95" s="7604"/>
      <c r="BC95" s="7605"/>
      <c r="BD95" s="7606"/>
      <c r="BE95" s="7607"/>
      <c r="BF95" s="7608"/>
      <c r="BG95" s="7609"/>
      <c r="BH95" s="7610"/>
      <c r="BI95" s="7611"/>
      <c r="BJ95" s="7612"/>
      <c r="BK95" s="7613"/>
      <c r="BL95" s="7614"/>
      <c r="BM95" s="7615"/>
      <c r="BN95" s="7616"/>
      <c r="BO95" s="7617"/>
      <c r="BP95" s="7618"/>
      <c r="BQ95" s="7619"/>
      <c r="BR95" s="7620"/>
      <c r="BS95" s="7621"/>
      <c r="BT95" s="7622"/>
      <c r="BU95" s="7623"/>
    </row>
    <row r="96" spans="1:73" ht="19.5" customHeight="1" x14ac:dyDescent="0.25">
      <c r="A96" s="41862"/>
      <c r="B96" s="41863"/>
      <c r="C96" s="41808" t="s">
        <v>122</v>
      </c>
      <c r="D96" s="42075" t="s">
        <v>123</v>
      </c>
      <c r="E96" s="42077"/>
      <c r="F96" s="42075" t="s">
        <v>124</v>
      </c>
      <c r="G96" s="42077"/>
      <c r="H96" s="41955" t="s">
        <v>125</v>
      </c>
      <c r="I96" s="7624"/>
      <c r="J96" s="7625"/>
      <c r="K96" s="7626"/>
      <c r="L96" s="7627"/>
      <c r="M96" s="7628"/>
      <c r="N96" s="7629"/>
      <c r="O96" s="7630"/>
      <c r="P96" s="7631"/>
      <c r="Q96" s="7632"/>
      <c r="R96" s="7633"/>
      <c r="S96" s="7634"/>
      <c r="T96" s="7635"/>
      <c r="U96" s="7636"/>
      <c r="V96" s="7637"/>
      <c r="W96" s="7638"/>
      <c r="X96" s="7639"/>
      <c r="Y96" s="7640"/>
      <c r="Z96" s="7641"/>
      <c r="AA96" s="7642"/>
      <c r="AB96" s="7643"/>
      <c r="AC96" s="7644"/>
      <c r="AD96" s="7645"/>
      <c r="AE96" s="7646"/>
      <c r="AF96" s="7647"/>
      <c r="AG96" s="7648"/>
      <c r="AH96" s="7649"/>
      <c r="AI96" s="7650"/>
      <c r="AJ96" s="7651"/>
      <c r="AK96" s="7652"/>
      <c r="AL96" s="7653"/>
      <c r="AM96" s="7654"/>
      <c r="AN96" s="7655"/>
      <c r="AO96" s="7656"/>
      <c r="AP96" s="7657"/>
      <c r="AQ96" s="7658"/>
      <c r="AR96" s="7659"/>
      <c r="AS96" s="7660"/>
      <c r="AT96" s="7661"/>
      <c r="AU96" s="7662"/>
      <c r="AV96" s="7663"/>
      <c r="AW96" s="7664"/>
      <c r="AX96" s="7665"/>
      <c r="AY96" s="7666"/>
      <c r="AZ96" s="7667"/>
      <c r="BA96" s="7668"/>
      <c r="BB96" s="7669"/>
      <c r="BC96" s="7670"/>
      <c r="BD96" s="7671"/>
      <c r="BE96" s="7672"/>
      <c r="BF96" s="7673"/>
      <c r="BG96" s="7674"/>
      <c r="BH96" s="7675"/>
      <c r="BI96" s="7676"/>
      <c r="BJ96" s="7677"/>
      <c r="BK96" s="7678"/>
      <c r="BL96" s="7679"/>
      <c r="BM96" s="7680"/>
      <c r="BN96" s="7681"/>
      <c r="BO96" s="7682"/>
      <c r="BP96" s="7683"/>
      <c r="BQ96" s="7684"/>
      <c r="BR96" s="7685"/>
      <c r="BS96" s="7686"/>
      <c r="BT96" s="7687"/>
      <c r="BU96" s="7688"/>
    </row>
    <row r="97" spans="1:73" ht="19.5" customHeight="1" x14ac:dyDescent="0.25">
      <c r="A97" s="41944"/>
      <c r="B97" s="41945"/>
      <c r="C97" s="41809"/>
      <c r="D97" s="7689" t="s">
        <v>56</v>
      </c>
      <c r="E97" s="7690" t="s">
        <v>57</v>
      </c>
      <c r="F97" s="7691" t="s">
        <v>131</v>
      </c>
      <c r="G97" s="7692" t="s">
        <v>132</v>
      </c>
      <c r="H97" s="41864"/>
      <c r="I97" s="7693"/>
      <c r="J97" s="7694"/>
      <c r="K97" s="7695"/>
      <c r="L97" s="7696"/>
      <c r="M97" s="7697"/>
      <c r="N97" s="7698"/>
      <c r="O97" s="7699"/>
      <c r="P97" s="7700"/>
      <c r="Q97" s="7701"/>
      <c r="R97" s="7702"/>
      <c r="S97" s="7703"/>
      <c r="T97" s="7704"/>
      <c r="U97" s="7705"/>
      <c r="V97" s="7706"/>
      <c r="W97" s="7707"/>
      <c r="X97" s="7708"/>
      <c r="Y97" s="7709"/>
      <c r="Z97" s="7710"/>
      <c r="AA97" s="7711"/>
      <c r="AB97" s="7712"/>
      <c r="AC97" s="7713"/>
      <c r="AD97" s="7714"/>
      <c r="AE97" s="7715"/>
      <c r="AF97" s="7716"/>
      <c r="AG97" s="7717"/>
      <c r="AH97" s="7718"/>
      <c r="AI97" s="7719"/>
      <c r="AJ97" s="7720"/>
      <c r="AK97" s="7721"/>
      <c r="AL97" s="7722"/>
      <c r="AM97" s="7723"/>
      <c r="AN97" s="7724"/>
      <c r="AO97" s="7725"/>
      <c r="AP97" s="7726"/>
      <c r="AQ97" s="7727"/>
      <c r="AR97" s="7728"/>
      <c r="AS97" s="7729"/>
      <c r="AT97" s="7730"/>
      <c r="AU97" s="7731"/>
      <c r="AV97" s="7732"/>
      <c r="AW97" s="7733"/>
      <c r="AX97" s="7734"/>
      <c r="AY97" s="7735"/>
      <c r="AZ97" s="7736"/>
      <c r="BA97" s="7737"/>
      <c r="BB97" s="7738"/>
      <c r="BC97" s="7739"/>
      <c r="BD97" s="7740"/>
      <c r="BE97" s="7741"/>
      <c r="BF97" s="7742"/>
      <c r="BG97" s="7743"/>
      <c r="BH97" s="7744"/>
      <c r="BI97" s="7745"/>
      <c r="BJ97" s="7746"/>
      <c r="BK97" s="7747"/>
      <c r="BL97" s="7748"/>
      <c r="BM97" s="7749"/>
      <c r="BN97" s="7750"/>
      <c r="BO97" s="7751"/>
      <c r="BP97" s="7752"/>
      <c r="BQ97" s="7753"/>
      <c r="BR97" s="7754"/>
      <c r="BS97" s="7755"/>
      <c r="BT97" s="7756"/>
      <c r="BU97" s="7757"/>
    </row>
    <row r="98" spans="1:73" ht="19.5" customHeight="1" x14ac:dyDescent="0.25">
      <c r="A98" s="7758" t="s">
        <v>133</v>
      </c>
      <c r="B98" s="7759"/>
      <c r="C98" s="7760"/>
      <c r="D98" s="7761"/>
      <c r="E98" s="7762"/>
      <c r="F98" s="7763"/>
      <c r="G98" s="7764"/>
      <c r="H98" s="7765"/>
      <c r="I98" s="7766"/>
      <c r="J98" s="7767"/>
      <c r="K98" s="7768"/>
      <c r="L98" s="7769"/>
      <c r="M98" s="7770"/>
      <c r="N98" s="7771"/>
      <c r="O98" s="7772"/>
      <c r="P98" s="7773"/>
      <c r="Q98" s="7774"/>
      <c r="R98" s="7775"/>
      <c r="S98" s="7776"/>
      <c r="T98" s="7777"/>
      <c r="U98" s="7778"/>
      <c r="V98" s="7779"/>
      <c r="W98" s="7780"/>
      <c r="X98" s="7781"/>
      <c r="Y98" s="7782"/>
      <c r="Z98" s="7783"/>
      <c r="AA98" s="7784"/>
      <c r="AB98" s="7785"/>
      <c r="AC98" s="7786"/>
      <c r="AD98" s="7787"/>
      <c r="AE98" s="7788"/>
      <c r="AF98" s="7789"/>
      <c r="AG98" s="7790"/>
      <c r="AH98" s="7791"/>
      <c r="AI98" s="7792"/>
      <c r="AJ98" s="7793"/>
      <c r="AK98" s="7794"/>
      <c r="AL98" s="7795"/>
      <c r="AM98" s="7796"/>
      <c r="AN98" s="7797"/>
      <c r="AO98" s="7798"/>
      <c r="AP98" s="7799"/>
      <c r="AQ98" s="7800"/>
      <c r="AR98" s="7801"/>
      <c r="AS98" s="7802"/>
      <c r="AT98" s="7803"/>
      <c r="AU98" s="7804"/>
      <c r="AV98" s="7805"/>
      <c r="AW98" s="7806"/>
      <c r="AX98" s="7807"/>
      <c r="AY98" s="7808"/>
      <c r="AZ98" s="7809"/>
      <c r="BA98" s="7810"/>
      <c r="BB98" s="7811"/>
      <c r="BC98" s="7812"/>
      <c r="BD98" s="7813"/>
      <c r="BE98" s="7814"/>
      <c r="BF98" s="7815"/>
      <c r="BG98" s="7816"/>
      <c r="BH98" s="7817"/>
      <c r="BI98" s="7818"/>
      <c r="BJ98" s="7819"/>
      <c r="BK98" s="7820"/>
      <c r="BL98" s="7821"/>
      <c r="BM98" s="7822"/>
      <c r="BN98" s="7823"/>
      <c r="BO98" s="7824"/>
      <c r="BP98" s="7825"/>
      <c r="BQ98" s="7826"/>
      <c r="BR98" s="7827"/>
      <c r="BS98" s="7828"/>
      <c r="BT98" s="7829"/>
      <c r="BU98" s="7830"/>
    </row>
    <row r="99" spans="1:73" ht="19.5" customHeight="1" x14ac:dyDescent="0.25">
      <c r="A99" s="41921" t="s">
        <v>134</v>
      </c>
      <c r="B99" s="41922"/>
      <c r="C99" s="7831">
        <v>0</v>
      </c>
      <c r="D99" s="7832">
        <v>0</v>
      </c>
      <c r="E99" s="7833">
        <v>0</v>
      </c>
      <c r="F99" s="7834">
        <v>0</v>
      </c>
      <c r="G99" s="7835">
        <v>0</v>
      </c>
      <c r="H99" s="7836">
        <f t="shared" ref="H99:H106" si="9">C99+D99-E99-F99+G99</f>
        <v>0</v>
      </c>
      <c r="I99" s="7837"/>
      <c r="J99" s="7838"/>
      <c r="K99" s="7839"/>
      <c r="L99" s="7840"/>
      <c r="M99" s="7841"/>
      <c r="N99" s="7842"/>
      <c r="O99" s="7843"/>
      <c r="P99" s="7844"/>
      <c r="Q99" s="7845"/>
      <c r="R99" s="7846"/>
      <c r="S99" s="7847"/>
      <c r="T99" s="7848"/>
      <c r="U99" s="7849"/>
      <c r="V99" s="7850"/>
      <c r="W99" s="7851"/>
      <c r="X99" s="7852"/>
      <c r="Y99" s="7853"/>
      <c r="Z99" s="7854"/>
      <c r="AA99" s="7855"/>
      <c r="AB99" s="7856"/>
      <c r="AC99" s="7857"/>
      <c r="AD99" s="7858"/>
      <c r="AE99" s="7859"/>
      <c r="AF99" s="7860"/>
      <c r="AG99" s="7861"/>
      <c r="AH99" s="7862"/>
      <c r="AI99" s="7863"/>
      <c r="AJ99" s="7864"/>
      <c r="AK99" s="7865"/>
      <c r="AL99" s="7866"/>
      <c r="AM99" s="7867"/>
      <c r="AN99" s="7868"/>
      <c r="AO99" s="7869"/>
      <c r="AP99" s="7870"/>
      <c r="AQ99" s="7871"/>
      <c r="AR99" s="7872"/>
      <c r="AS99" s="7873"/>
      <c r="AT99" s="7874"/>
      <c r="AU99" s="7875"/>
      <c r="AV99" s="7876"/>
      <c r="AW99" s="7877"/>
      <c r="AX99" s="7878"/>
      <c r="AY99" s="7879"/>
      <c r="AZ99" s="7880"/>
      <c r="BA99" s="7881"/>
      <c r="BB99" s="7882"/>
      <c r="BC99" s="7883"/>
      <c r="BD99" s="7884"/>
      <c r="BE99" s="7885"/>
      <c r="BF99" s="7886"/>
      <c r="BG99" s="7887"/>
      <c r="BH99" s="7888"/>
      <c r="BI99" s="7889"/>
      <c r="BJ99" s="7890"/>
      <c r="BK99" s="7891"/>
      <c r="BL99" s="7892"/>
      <c r="BM99" s="7893"/>
      <c r="BN99" s="7894"/>
      <c r="BO99" s="7895"/>
      <c r="BP99" s="7896"/>
      <c r="BQ99" s="7897"/>
      <c r="BR99" s="7898"/>
      <c r="BS99" s="7899"/>
      <c r="BT99" s="7900"/>
      <c r="BU99" s="7901"/>
    </row>
    <row r="100" spans="1:73" ht="19.5" customHeight="1" x14ac:dyDescent="0.25">
      <c r="A100" s="41915" t="s">
        <v>135</v>
      </c>
      <c r="B100" s="41916"/>
      <c r="C100" s="7902">
        <v>0</v>
      </c>
      <c r="D100" s="7903">
        <v>0</v>
      </c>
      <c r="E100" s="7904">
        <v>0</v>
      </c>
      <c r="F100" s="7905">
        <v>0</v>
      </c>
      <c r="G100" s="7906">
        <v>0</v>
      </c>
      <c r="H100" s="7907">
        <f t="shared" si="9"/>
        <v>0</v>
      </c>
      <c r="I100" s="7908"/>
      <c r="J100" s="7909"/>
      <c r="K100" s="7910"/>
      <c r="L100" s="7911"/>
      <c r="M100" s="7912"/>
      <c r="N100" s="7913"/>
      <c r="O100" s="7914"/>
      <c r="P100" s="7915"/>
      <c r="Q100" s="7916"/>
      <c r="R100" s="7917"/>
      <c r="S100" s="7918"/>
      <c r="T100" s="7919"/>
      <c r="U100" s="7920"/>
      <c r="V100" s="7921"/>
      <c r="W100" s="7922"/>
      <c r="X100" s="7923"/>
      <c r="Y100" s="7924"/>
      <c r="Z100" s="7925"/>
      <c r="AA100" s="7926"/>
      <c r="AB100" s="7927"/>
      <c r="AC100" s="7928"/>
      <c r="AD100" s="7929"/>
      <c r="AE100" s="7930"/>
      <c r="AF100" s="7931"/>
      <c r="AG100" s="7932"/>
      <c r="AH100" s="7933"/>
      <c r="AI100" s="7934"/>
      <c r="AJ100" s="7935"/>
      <c r="AK100" s="7936"/>
      <c r="AL100" s="7937"/>
      <c r="AM100" s="7938"/>
      <c r="AN100" s="7939"/>
      <c r="AO100" s="7940"/>
      <c r="AP100" s="7941"/>
      <c r="AQ100" s="7942"/>
      <c r="AR100" s="7943"/>
      <c r="AS100" s="7944"/>
      <c r="AT100" s="7945"/>
      <c r="AU100" s="7946"/>
      <c r="AV100" s="7947"/>
      <c r="AW100" s="7948"/>
      <c r="AX100" s="7949"/>
      <c r="AY100" s="7950"/>
      <c r="AZ100" s="7951"/>
      <c r="BA100" s="7952"/>
      <c r="BB100" s="7953"/>
      <c r="BC100" s="7954"/>
      <c r="BD100" s="7955"/>
      <c r="BE100" s="7956"/>
      <c r="BF100" s="7957"/>
      <c r="BG100" s="7958"/>
      <c r="BH100" s="7959"/>
      <c r="BI100" s="7960"/>
      <c r="BJ100" s="7961"/>
      <c r="BK100" s="7962"/>
      <c r="BL100" s="7963"/>
      <c r="BM100" s="7964"/>
      <c r="BN100" s="7965"/>
      <c r="BO100" s="7966"/>
      <c r="BP100" s="7967"/>
      <c r="BQ100" s="7968"/>
      <c r="BR100" s="7969"/>
      <c r="BS100" s="7970"/>
      <c r="BT100" s="7971"/>
      <c r="BU100" s="7972"/>
    </row>
    <row r="101" spans="1:73" ht="19.5" customHeight="1" x14ac:dyDescent="0.25">
      <c r="A101" s="41915" t="s">
        <v>30</v>
      </c>
      <c r="B101" s="41916"/>
      <c r="C101" s="7973">
        <v>0</v>
      </c>
      <c r="D101" s="7974">
        <v>0</v>
      </c>
      <c r="E101" s="7975">
        <v>0</v>
      </c>
      <c r="F101" s="7976">
        <v>0</v>
      </c>
      <c r="G101" s="7977">
        <v>0</v>
      </c>
      <c r="H101" s="7978">
        <f t="shared" si="9"/>
        <v>0</v>
      </c>
      <c r="I101" s="7979"/>
      <c r="J101" s="7980"/>
      <c r="K101" s="7981"/>
      <c r="L101" s="7982"/>
      <c r="M101" s="7983"/>
      <c r="N101" s="7984"/>
      <c r="O101" s="7985"/>
      <c r="P101" s="7986"/>
      <c r="Q101" s="7987"/>
      <c r="R101" s="7988"/>
      <c r="S101" s="7989"/>
      <c r="T101" s="7990"/>
      <c r="U101" s="7991"/>
      <c r="V101" s="7992"/>
      <c r="W101" s="7993"/>
      <c r="X101" s="7994"/>
      <c r="Y101" s="7995"/>
      <c r="Z101" s="7996"/>
      <c r="AA101" s="7997"/>
      <c r="AB101" s="7998"/>
      <c r="AC101" s="7999"/>
      <c r="AD101" s="8000"/>
      <c r="AE101" s="8001"/>
      <c r="AF101" s="8002"/>
      <c r="AG101" s="8003"/>
      <c r="AH101" s="8004"/>
      <c r="AI101" s="8005"/>
      <c r="AJ101" s="8006"/>
      <c r="AK101" s="8007"/>
      <c r="AL101" s="8008"/>
      <c r="AM101" s="8009"/>
      <c r="AN101" s="8010"/>
      <c r="AO101" s="8011"/>
      <c r="AP101" s="8012"/>
      <c r="AQ101" s="8013"/>
      <c r="AR101" s="8014"/>
      <c r="AS101" s="8015"/>
      <c r="AT101" s="8016"/>
      <c r="AU101" s="8017"/>
      <c r="AV101" s="8018"/>
      <c r="AW101" s="8019"/>
      <c r="AX101" s="8020"/>
      <c r="AY101" s="8021"/>
      <c r="AZ101" s="8022"/>
      <c r="BA101" s="8023"/>
      <c r="BB101" s="8024"/>
      <c r="BC101" s="8025"/>
      <c r="BD101" s="8026"/>
      <c r="BE101" s="8027"/>
      <c r="BF101" s="8028"/>
      <c r="BG101" s="8029"/>
      <c r="BH101" s="8030"/>
      <c r="BI101" s="8031"/>
      <c r="BJ101" s="8032"/>
      <c r="BK101" s="8033"/>
      <c r="BL101" s="8034"/>
      <c r="BM101" s="8035"/>
      <c r="BN101" s="8036"/>
      <c r="BO101" s="8037"/>
      <c r="BP101" s="8038"/>
      <c r="BQ101" s="8039"/>
      <c r="BR101" s="8040"/>
      <c r="BS101" s="8041"/>
      <c r="BT101" s="8042"/>
      <c r="BU101" s="8043"/>
    </row>
    <row r="102" spans="1:73" ht="19.5" customHeight="1" x14ac:dyDescent="0.25">
      <c r="A102" s="41915" t="s">
        <v>31</v>
      </c>
      <c r="B102" s="41916"/>
      <c r="C102" s="8044">
        <v>0</v>
      </c>
      <c r="D102" s="8045">
        <v>0</v>
      </c>
      <c r="E102" s="8046">
        <v>0</v>
      </c>
      <c r="F102" s="8047">
        <v>0</v>
      </c>
      <c r="G102" s="8048">
        <v>0</v>
      </c>
      <c r="H102" s="8049">
        <f t="shared" si="9"/>
        <v>0</v>
      </c>
      <c r="I102" s="8050"/>
      <c r="J102" s="8051"/>
      <c r="K102" s="8052"/>
      <c r="L102" s="8053"/>
      <c r="M102" s="8054"/>
      <c r="N102" s="8055"/>
      <c r="O102" s="8056"/>
      <c r="P102" s="8057"/>
      <c r="Q102" s="8058"/>
      <c r="R102" s="8059"/>
      <c r="S102" s="8060"/>
      <c r="T102" s="8061"/>
      <c r="U102" s="8062"/>
      <c r="V102" s="8063"/>
      <c r="W102" s="8064"/>
      <c r="X102" s="8065"/>
      <c r="Y102" s="8066"/>
      <c r="Z102" s="8067"/>
      <c r="AA102" s="8068"/>
      <c r="AB102" s="8069"/>
      <c r="AC102" s="8070"/>
      <c r="AD102" s="8071"/>
      <c r="AE102" s="8072"/>
      <c r="AF102" s="8073"/>
      <c r="AG102" s="8074"/>
      <c r="AH102" s="8075"/>
      <c r="AI102" s="8076"/>
      <c r="AJ102" s="8077"/>
      <c r="AK102" s="8078"/>
      <c r="AL102" s="8079"/>
      <c r="AM102" s="8080"/>
      <c r="AN102" s="8081"/>
      <c r="AO102" s="8082"/>
      <c r="AP102" s="8083"/>
      <c r="AQ102" s="8084"/>
      <c r="AR102" s="8085"/>
      <c r="AS102" s="8086"/>
      <c r="AT102" s="8087"/>
      <c r="AU102" s="8088"/>
      <c r="AV102" s="8089"/>
      <c r="AW102" s="8090"/>
      <c r="AX102" s="8091"/>
      <c r="AY102" s="8092"/>
      <c r="AZ102" s="8093"/>
      <c r="BA102" s="8094"/>
      <c r="BB102" s="8095"/>
      <c r="BC102" s="8096"/>
      <c r="BD102" s="8097"/>
      <c r="BE102" s="8098"/>
      <c r="BF102" s="8099"/>
      <c r="BG102" s="8100"/>
      <c r="BH102" s="8101"/>
      <c r="BI102" s="8102"/>
      <c r="BJ102" s="8103"/>
      <c r="BK102" s="8104"/>
      <c r="BL102" s="8105"/>
      <c r="BM102" s="8106"/>
      <c r="BN102" s="8107"/>
      <c r="BO102" s="8108"/>
      <c r="BP102" s="8109"/>
      <c r="BQ102" s="8110"/>
      <c r="BR102" s="8111"/>
      <c r="BS102" s="8112"/>
      <c r="BT102" s="8113"/>
      <c r="BU102" s="8114"/>
    </row>
    <row r="103" spans="1:73" ht="19.5" customHeight="1" x14ac:dyDescent="0.25">
      <c r="A103" s="41915" t="s">
        <v>32</v>
      </c>
      <c r="B103" s="41916"/>
      <c r="C103" s="8115">
        <v>0</v>
      </c>
      <c r="D103" s="8116">
        <v>0</v>
      </c>
      <c r="E103" s="8117">
        <v>0</v>
      </c>
      <c r="F103" s="8118">
        <v>0</v>
      </c>
      <c r="G103" s="8119">
        <v>0</v>
      </c>
      <c r="H103" s="8120">
        <f t="shared" si="9"/>
        <v>0</v>
      </c>
      <c r="I103" s="8121"/>
      <c r="J103" s="8122"/>
      <c r="K103" s="8123"/>
      <c r="L103" s="8124"/>
      <c r="M103" s="8125"/>
      <c r="N103" s="8126"/>
      <c r="O103" s="8127"/>
      <c r="P103" s="8128"/>
      <c r="Q103" s="8129"/>
      <c r="R103" s="8130"/>
      <c r="S103" s="8131"/>
      <c r="T103" s="8132"/>
      <c r="U103" s="8133"/>
      <c r="V103" s="8134"/>
      <c r="W103" s="8135"/>
      <c r="X103" s="8136"/>
      <c r="Y103" s="8137"/>
      <c r="Z103" s="8138"/>
      <c r="AA103" s="8139"/>
      <c r="AB103" s="8140"/>
      <c r="AC103" s="8141"/>
      <c r="AD103" s="8142"/>
      <c r="AE103" s="8143"/>
      <c r="AF103" s="8144"/>
      <c r="AG103" s="8145"/>
      <c r="AH103" s="8146"/>
      <c r="AI103" s="8147"/>
      <c r="AJ103" s="8148"/>
      <c r="AK103" s="8149"/>
      <c r="AL103" s="8150"/>
      <c r="AM103" s="8151"/>
      <c r="AN103" s="8152"/>
      <c r="AO103" s="8153"/>
      <c r="AP103" s="8154"/>
      <c r="AQ103" s="8155"/>
      <c r="AR103" s="8156"/>
      <c r="AS103" s="8157"/>
      <c r="AT103" s="8158"/>
      <c r="AU103" s="8159"/>
      <c r="AV103" s="8160"/>
      <c r="AW103" s="8161"/>
      <c r="AX103" s="8162"/>
      <c r="AY103" s="8163"/>
      <c r="AZ103" s="8164"/>
      <c r="BA103" s="8165"/>
      <c r="BB103" s="8166"/>
      <c r="BC103" s="8167"/>
      <c r="BD103" s="8168"/>
      <c r="BE103" s="8169"/>
      <c r="BF103" s="8170"/>
      <c r="BG103" s="8171"/>
      <c r="BH103" s="8172"/>
      <c r="BI103" s="8173"/>
      <c r="BJ103" s="8174"/>
      <c r="BK103" s="8175"/>
      <c r="BL103" s="8176"/>
      <c r="BM103" s="8177"/>
      <c r="BN103" s="8178"/>
      <c r="BO103" s="8179"/>
      <c r="BP103" s="8180"/>
      <c r="BQ103" s="8181"/>
      <c r="BR103" s="8182"/>
      <c r="BS103" s="8183"/>
      <c r="BT103" s="8184"/>
      <c r="BU103" s="8185"/>
    </row>
    <row r="104" spans="1:73" ht="19.5" customHeight="1" x14ac:dyDescent="0.25">
      <c r="A104" s="41915" t="s">
        <v>33</v>
      </c>
      <c r="B104" s="41916"/>
      <c r="C104" s="8186">
        <v>0</v>
      </c>
      <c r="D104" s="8187">
        <v>0</v>
      </c>
      <c r="E104" s="8188">
        <v>0</v>
      </c>
      <c r="F104" s="8189">
        <v>0</v>
      </c>
      <c r="G104" s="8190">
        <v>0</v>
      </c>
      <c r="H104" s="8191">
        <f t="shared" si="9"/>
        <v>0</v>
      </c>
      <c r="I104" s="8192"/>
      <c r="J104" s="8193"/>
      <c r="K104" s="8194"/>
      <c r="L104" s="8195"/>
      <c r="M104" s="8196"/>
      <c r="N104" s="8197"/>
      <c r="O104" s="8198"/>
      <c r="P104" s="8199"/>
      <c r="Q104" s="8200"/>
      <c r="R104" s="8201"/>
      <c r="S104" s="8202"/>
      <c r="T104" s="8203"/>
      <c r="U104" s="8204"/>
      <c r="V104" s="8205"/>
      <c r="W104" s="8206"/>
      <c r="X104" s="8207"/>
      <c r="Y104" s="8208"/>
      <c r="Z104" s="8209"/>
      <c r="AA104" s="8210"/>
      <c r="AB104" s="8211"/>
      <c r="AC104" s="8212"/>
      <c r="AD104" s="8213"/>
      <c r="AE104" s="8214"/>
      <c r="AF104" s="8215"/>
      <c r="AG104" s="8216"/>
      <c r="AH104" s="8217"/>
      <c r="AI104" s="8218"/>
      <c r="AJ104" s="8219"/>
      <c r="AK104" s="8220"/>
      <c r="AL104" s="8221"/>
      <c r="AM104" s="8222"/>
      <c r="AN104" s="8223"/>
      <c r="AO104" s="8224"/>
      <c r="AP104" s="8225"/>
      <c r="AQ104" s="8226"/>
      <c r="AR104" s="8227"/>
      <c r="AS104" s="8228"/>
      <c r="AT104" s="8229"/>
      <c r="AU104" s="8230"/>
      <c r="AV104" s="8231"/>
      <c r="AW104" s="8232"/>
      <c r="AX104" s="8233"/>
      <c r="AY104" s="8234"/>
      <c r="AZ104" s="8235"/>
      <c r="BA104" s="8236"/>
      <c r="BB104" s="8237"/>
      <c r="BC104" s="8238"/>
      <c r="BD104" s="8239"/>
      <c r="BE104" s="8240"/>
      <c r="BF104" s="8241"/>
      <c r="BG104" s="8242"/>
      <c r="BH104" s="8243"/>
      <c r="BI104" s="8244"/>
      <c r="BJ104" s="8245"/>
      <c r="BK104" s="8246"/>
      <c r="BL104" s="8247"/>
      <c r="BM104" s="8248"/>
      <c r="BN104" s="8249"/>
      <c r="BO104" s="8250"/>
      <c r="BP104" s="8251"/>
      <c r="BQ104" s="8252"/>
      <c r="BR104" s="8253"/>
      <c r="BS104" s="8254"/>
      <c r="BT104" s="8255"/>
      <c r="BU104" s="8256"/>
    </row>
    <row r="105" spans="1:73" ht="19.5" customHeight="1" x14ac:dyDescent="0.25">
      <c r="A105" s="41915" t="s">
        <v>34</v>
      </c>
      <c r="B105" s="41916"/>
      <c r="C105" s="8257">
        <v>0</v>
      </c>
      <c r="D105" s="8258">
        <v>0</v>
      </c>
      <c r="E105" s="8259">
        <v>0</v>
      </c>
      <c r="F105" s="8260">
        <v>0</v>
      </c>
      <c r="G105" s="8261">
        <v>0</v>
      </c>
      <c r="H105" s="8262">
        <f t="shared" si="9"/>
        <v>0</v>
      </c>
      <c r="I105" s="8263"/>
      <c r="J105" s="8264"/>
      <c r="K105" s="8265"/>
      <c r="L105" s="8266"/>
      <c r="M105" s="8267"/>
      <c r="N105" s="8268"/>
      <c r="O105" s="8269"/>
      <c r="P105" s="8270"/>
      <c r="Q105" s="8271"/>
      <c r="R105" s="8272"/>
      <c r="S105" s="8273"/>
      <c r="T105" s="8274"/>
      <c r="U105" s="8275"/>
      <c r="V105" s="8276"/>
      <c r="W105" s="8277"/>
      <c r="X105" s="8278"/>
      <c r="Y105" s="8279"/>
      <c r="Z105" s="8280"/>
      <c r="AA105" s="8281"/>
      <c r="AB105" s="8282"/>
      <c r="AC105" s="8283"/>
      <c r="AD105" s="8284"/>
      <c r="AE105" s="8285"/>
      <c r="AF105" s="8286"/>
      <c r="AG105" s="8287"/>
      <c r="AH105" s="8288"/>
      <c r="AI105" s="8289"/>
      <c r="AJ105" s="8290"/>
      <c r="AK105" s="8291"/>
      <c r="AL105" s="8292"/>
      <c r="AM105" s="8293"/>
      <c r="AN105" s="8294"/>
      <c r="AO105" s="8295"/>
      <c r="AP105" s="8296"/>
      <c r="AQ105" s="8297"/>
      <c r="AR105" s="8298"/>
      <c r="AS105" s="8299"/>
      <c r="AT105" s="8300"/>
      <c r="AU105" s="8301"/>
      <c r="AV105" s="8302"/>
      <c r="AW105" s="8303"/>
      <c r="AX105" s="8304"/>
      <c r="AY105" s="8305"/>
      <c r="AZ105" s="8306"/>
      <c r="BA105" s="8307"/>
      <c r="BB105" s="8308"/>
      <c r="BC105" s="8309"/>
      <c r="BD105" s="8310"/>
      <c r="BE105" s="8311"/>
      <c r="BF105" s="8312"/>
      <c r="BG105" s="8313"/>
      <c r="BH105" s="8314"/>
      <c r="BI105" s="8315"/>
      <c r="BJ105" s="8316"/>
      <c r="BK105" s="8317"/>
      <c r="BL105" s="8318"/>
      <c r="BM105" s="8319"/>
      <c r="BN105" s="8320"/>
      <c r="BO105" s="8321"/>
      <c r="BP105" s="8322"/>
      <c r="BQ105" s="8323"/>
      <c r="BR105" s="8324"/>
      <c r="BS105" s="8325"/>
      <c r="BT105" s="8326"/>
      <c r="BU105" s="8327"/>
    </row>
    <row r="106" spans="1:73" ht="19.5" customHeight="1" x14ac:dyDescent="0.25">
      <c r="A106" s="41951" t="s">
        <v>35</v>
      </c>
      <c r="B106" s="41952"/>
      <c r="C106" s="8328">
        <v>0</v>
      </c>
      <c r="D106" s="8329">
        <v>0</v>
      </c>
      <c r="E106" s="8330">
        <v>0</v>
      </c>
      <c r="F106" s="8331">
        <v>0</v>
      </c>
      <c r="G106" s="8332">
        <v>0</v>
      </c>
      <c r="H106" s="8333">
        <f t="shared" si="9"/>
        <v>0</v>
      </c>
      <c r="I106" s="8334"/>
      <c r="J106" s="8335"/>
      <c r="K106" s="8336"/>
      <c r="L106" s="8337"/>
      <c r="M106" s="8338"/>
      <c r="N106" s="8339"/>
      <c r="O106" s="8340"/>
      <c r="P106" s="8341"/>
      <c r="Q106" s="8342"/>
      <c r="R106" s="8343"/>
      <c r="S106" s="8344"/>
      <c r="T106" s="8345"/>
      <c r="U106" s="8346"/>
      <c r="V106" s="8347"/>
      <c r="W106" s="8348"/>
      <c r="X106" s="8349"/>
      <c r="Y106" s="8350"/>
      <c r="Z106" s="8351"/>
      <c r="AA106" s="8352"/>
      <c r="AB106" s="8353"/>
      <c r="AC106" s="8354"/>
      <c r="AD106" s="8355"/>
      <c r="AE106" s="8356"/>
      <c r="AF106" s="8357"/>
      <c r="AG106" s="8358"/>
      <c r="AH106" s="8359"/>
      <c r="AI106" s="8360"/>
      <c r="AJ106" s="8361"/>
      <c r="AK106" s="8362"/>
      <c r="AL106" s="8363"/>
      <c r="AM106" s="8364"/>
      <c r="AN106" s="8365"/>
      <c r="AO106" s="8366"/>
      <c r="AP106" s="8367"/>
      <c r="AQ106" s="8368"/>
      <c r="AR106" s="8369"/>
      <c r="AS106" s="8370"/>
      <c r="AT106" s="8371"/>
      <c r="AU106" s="8372"/>
      <c r="AV106" s="8373"/>
      <c r="AW106" s="8374"/>
      <c r="AX106" s="8375"/>
      <c r="AY106" s="8376"/>
      <c r="AZ106" s="8377"/>
      <c r="BA106" s="8378"/>
      <c r="BB106" s="8379"/>
      <c r="BC106" s="8380"/>
      <c r="BD106" s="8381"/>
      <c r="BE106" s="8382"/>
      <c r="BF106" s="8383"/>
      <c r="BG106" s="8384"/>
      <c r="BH106" s="8385"/>
      <c r="BI106" s="8386"/>
      <c r="BJ106" s="8387"/>
      <c r="BK106" s="8388"/>
      <c r="BL106" s="8389"/>
      <c r="BM106" s="8390"/>
      <c r="BN106" s="8391"/>
      <c r="BO106" s="8392"/>
      <c r="BP106" s="8393"/>
      <c r="BQ106" s="8394"/>
      <c r="BR106" s="8395"/>
      <c r="BS106" s="8396"/>
      <c r="BT106" s="8397"/>
      <c r="BU106" s="8398"/>
    </row>
    <row r="107" spans="1:73" ht="19.5" customHeight="1" x14ac:dyDescent="0.25">
      <c r="A107" s="41923" t="s">
        <v>136</v>
      </c>
      <c r="B107" s="41924"/>
      <c r="C107" s="8399">
        <f t="shared" ref="C107:H107" si="10">SUM(C99:C106)</f>
        <v>0</v>
      </c>
      <c r="D107" s="8400">
        <f t="shared" si="10"/>
        <v>0</v>
      </c>
      <c r="E107" s="8401">
        <f t="shared" si="10"/>
        <v>0</v>
      </c>
      <c r="F107" s="8402">
        <f t="shared" si="10"/>
        <v>0</v>
      </c>
      <c r="G107" s="8403">
        <f t="shared" si="10"/>
        <v>0</v>
      </c>
      <c r="H107" s="8404">
        <f t="shared" si="10"/>
        <v>0</v>
      </c>
      <c r="I107" s="8405"/>
      <c r="J107" s="8406"/>
      <c r="K107" s="8407"/>
      <c r="L107" s="8408"/>
      <c r="M107" s="8409"/>
      <c r="N107" s="8410"/>
      <c r="O107" s="8411"/>
      <c r="P107" s="8412"/>
      <c r="Q107" s="8413"/>
      <c r="R107" s="8414"/>
      <c r="S107" s="8415"/>
      <c r="T107" s="8416"/>
      <c r="U107" s="8417"/>
      <c r="V107" s="8418"/>
      <c r="W107" s="8419"/>
      <c r="X107" s="8420"/>
      <c r="Y107" s="8421"/>
      <c r="Z107" s="8422"/>
      <c r="AA107" s="8423"/>
      <c r="AB107" s="8424"/>
      <c r="AC107" s="8425"/>
      <c r="AD107" s="8426"/>
      <c r="AE107" s="8427"/>
      <c r="AF107" s="8428"/>
      <c r="AG107" s="8429"/>
      <c r="AH107" s="8430"/>
      <c r="AI107" s="8431"/>
      <c r="AJ107" s="8432"/>
      <c r="AK107" s="8433"/>
      <c r="AL107" s="8434"/>
      <c r="AM107" s="8435"/>
      <c r="AN107" s="8436"/>
      <c r="AO107" s="8437"/>
      <c r="AP107" s="8438"/>
      <c r="AQ107" s="8439"/>
      <c r="AR107" s="8440"/>
      <c r="AS107" s="8441"/>
      <c r="AT107" s="8442"/>
      <c r="AU107" s="8443"/>
      <c r="AV107" s="8444"/>
      <c r="AW107" s="8445"/>
      <c r="AX107" s="8446"/>
      <c r="AY107" s="8447"/>
      <c r="AZ107" s="8448"/>
      <c r="BA107" s="8449"/>
      <c r="BB107" s="8450"/>
      <c r="BC107" s="8451"/>
      <c r="BD107" s="8452"/>
      <c r="BE107" s="8453"/>
      <c r="BF107" s="8454"/>
      <c r="BG107" s="8455"/>
      <c r="BH107" s="8456"/>
      <c r="BI107" s="8457"/>
      <c r="BJ107" s="8458"/>
      <c r="BK107" s="8459"/>
      <c r="BL107" s="8460"/>
      <c r="BM107" s="8461"/>
      <c r="BN107" s="8462"/>
      <c r="BO107" s="8463"/>
      <c r="BP107" s="8464"/>
      <c r="BQ107" s="8465"/>
      <c r="BR107" s="8466"/>
      <c r="BS107" s="8467"/>
      <c r="BT107" s="8468"/>
      <c r="BU107" s="8469"/>
    </row>
    <row r="108" spans="1:73" ht="19.5" customHeight="1" x14ac:dyDescent="0.25">
      <c r="A108" s="8470" t="s">
        <v>137</v>
      </c>
      <c r="B108" s="8471"/>
      <c r="C108" s="8472"/>
      <c r="D108" s="8473"/>
      <c r="E108" s="8474"/>
      <c r="F108" s="8475"/>
      <c r="G108" s="8476"/>
      <c r="H108" s="8477"/>
      <c r="I108" s="8478"/>
      <c r="J108" s="8479"/>
      <c r="K108" s="8480"/>
      <c r="L108" s="8481"/>
      <c r="M108" s="8482"/>
      <c r="N108" s="8483"/>
      <c r="O108" s="8484"/>
      <c r="P108" s="8485"/>
      <c r="Q108" s="8486"/>
      <c r="R108" s="8487"/>
      <c r="S108" s="8488"/>
      <c r="T108" s="8489"/>
      <c r="U108" s="8490"/>
      <c r="V108" s="8491"/>
      <c r="W108" s="8492"/>
      <c r="X108" s="8493"/>
      <c r="Y108" s="8494"/>
      <c r="Z108" s="8495"/>
      <c r="AA108" s="8496"/>
      <c r="AB108" s="8497"/>
      <c r="AC108" s="8498"/>
      <c r="AD108" s="8499"/>
      <c r="AE108" s="8500"/>
      <c r="AF108" s="8501"/>
      <c r="AG108" s="8502"/>
      <c r="AH108" s="8503"/>
      <c r="AI108" s="8504"/>
      <c r="AJ108" s="8505"/>
      <c r="AK108" s="8506"/>
      <c r="AL108" s="8507"/>
      <c r="AM108" s="8508"/>
      <c r="AN108" s="8509"/>
      <c r="AO108" s="8510"/>
      <c r="AP108" s="8511"/>
      <c r="AQ108" s="8512"/>
      <c r="AR108" s="8513"/>
      <c r="AS108" s="8514"/>
      <c r="AT108" s="8515"/>
      <c r="AU108" s="8516"/>
      <c r="AV108" s="8517"/>
      <c r="AW108" s="8518"/>
      <c r="AX108" s="8519"/>
      <c r="AY108" s="8520"/>
      <c r="AZ108" s="8521"/>
      <c r="BA108" s="8522"/>
      <c r="BB108" s="8523"/>
      <c r="BC108" s="8524"/>
      <c r="BD108" s="8525"/>
      <c r="BE108" s="8526"/>
      <c r="BF108" s="8527"/>
      <c r="BG108" s="8528"/>
      <c r="BH108" s="8529"/>
      <c r="BI108" s="8530"/>
      <c r="BJ108" s="8531"/>
      <c r="BK108" s="8532"/>
      <c r="BL108" s="8533"/>
      <c r="BM108" s="8534"/>
      <c r="BN108" s="8535"/>
      <c r="BO108" s="8536"/>
      <c r="BP108" s="8537"/>
      <c r="BQ108" s="8538"/>
      <c r="BR108" s="8539"/>
      <c r="BS108" s="8540"/>
      <c r="BT108" s="8541"/>
      <c r="BU108" s="8542"/>
    </row>
    <row r="109" spans="1:73" ht="19.5" customHeight="1" x14ac:dyDescent="0.25">
      <c r="A109" s="42101" t="s">
        <v>134</v>
      </c>
      <c r="B109" s="42102"/>
      <c r="C109" s="8543">
        <v>0</v>
      </c>
      <c r="D109" s="8544">
        <v>0</v>
      </c>
      <c r="E109" s="8545">
        <v>0</v>
      </c>
      <c r="F109" s="8546">
        <v>0</v>
      </c>
      <c r="G109" s="8547">
        <v>0</v>
      </c>
      <c r="H109" s="8548">
        <f t="shared" ref="H109:H116" si="11">C109+D109-E109-F109+G109</f>
        <v>0</v>
      </c>
      <c r="I109" s="8549"/>
      <c r="J109" s="8550"/>
      <c r="K109" s="8551"/>
      <c r="L109" s="8552"/>
      <c r="M109" s="8553"/>
      <c r="N109" s="8554"/>
      <c r="O109" s="8555"/>
      <c r="P109" s="8556"/>
      <c r="Q109" s="8557"/>
      <c r="R109" s="8558"/>
      <c r="S109" s="8559"/>
      <c r="T109" s="8560"/>
      <c r="U109" s="8561"/>
      <c r="V109" s="8562"/>
      <c r="W109" s="8563"/>
      <c r="X109" s="8564"/>
      <c r="Y109" s="8565"/>
      <c r="Z109" s="8566"/>
      <c r="AA109" s="8567"/>
      <c r="AB109" s="8568"/>
      <c r="AC109" s="8569"/>
      <c r="AD109" s="8570"/>
      <c r="AE109" s="8571"/>
      <c r="AF109" s="8572"/>
      <c r="AG109" s="8573"/>
      <c r="AH109" s="8574"/>
      <c r="AI109" s="8575"/>
      <c r="AJ109" s="8576"/>
      <c r="AK109" s="8577"/>
      <c r="AL109" s="8578"/>
      <c r="AM109" s="8579"/>
      <c r="AN109" s="8580"/>
      <c r="AO109" s="8581"/>
      <c r="AP109" s="8582"/>
      <c r="AQ109" s="8583"/>
      <c r="AR109" s="8584"/>
      <c r="AS109" s="8585"/>
      <c r="AT109" s="8586"/>
      <c r="AU109" s="8587"/>
      <c r="AV109" s="8588"/>
      <c r="AW109" s="8589"/>
      <c r="AX109" s="8590"/>
      <c r="AY109" s="8591"/>
      <c r="AZ109" s="8592"/>
      <c r="BA109" s="8593"/>
      <c r="BB109" s="8594"/>
      <c r="BC109" s="8595"/>
      <c r="BD109" s="8596"/>
      <c r="BE109" s="8597"/>
      <c r="BF109" s="8598"/>
      <c r="BG109" s="8599"/>
      <c r="BH109" s="8600"/>
      <c r="BI109" s="8601"/>
      <c r="BJ109" s="8602"/>
      <c r="BK109" s="8603"/>
      <c r="BL109" s="8604"/>
      <c r="BM109" s="8605"/>
      <c r="BN109" s="8606"/>
      <c r="BO109" s="8607"/>
      <c r="BP109" s="8608"/>
      <c r="BQ109" s="8609"/>
      <c r="BR109" s="8610"/>
      <c r="BS109" s="8611"/>
      <c r="BT109" s="8612"/>
      <c r="BU109" s="8613"/>
    </row>
    <row r="110" spans="1:73" ht="19.5" customHeight="1" x14ac:dyDescent="0.25">
      <c r="A110" s="41915" t="s">
        <v>135</v>
      </c>
      <c r="B110" s="41916"/>
      <c r="C110" s="8614">
        <v>0</v>
      </c>
      <c r="D110" s="8615">
        <v>0</v>
      </c>
      <c r="E110" s="8616">
        <v>0</v>
      </c>
      <c r="F110" s="8617">
        <v>0</v>
      </c>
      <c r="G110" s="8618">
        <v>0</v>
      </c>
      <c r="H110" s="8619">
        <f t="shared" si="11"/>
        <v>0</v>
      </c>
      <c r="I110" s="8620"/>
      <c r="J110" s="8621"/>
      <c r="K110" s="8622"/>
      <c r="L110" s="8623"/>
      <c r="M110" s="8624"/>
      <c r="N110" s="8625"/>
      <c r="O110" s="8626"/>
      <c r="P110" s="8627"/>
      <c r="Q110" s="8628"/>
      <c r="R110" s="8629"/>
      <c r="S110" s="8630"/>
      <c r="T110" s="8631"/>
      <c r="U110" s="8632"/>
      <c r="V110" s="8633"/>
      <c r="W110" s="8634"/>
      <c r="X110" s="8635"/>
      <c r="Y110" s="8636"/>
      <c r="Z110" s="8637"/>
      <c r="AA110" s="8638"/>
      <c r="AB110" s="8639"/>
      <c r="AC110" s="8640"/>
      <c r="AD110" s="8641"/>
      <c r="AE110" s="8642"/>
      <c r="AF110" s="8643"/>
      <c r="AG110" s="8644"/>
      <c r="AH110" s="8645"/>
      <c r="AI110" s="8646"/>
      <c r="AJ110" s="8647"/>
      <c r="AK110" s="8648"/>
      <c r="AL110" s="8649"/>
      <c r="AM110" s="8650"/>
      <c r="AN110" s="8651"/>
      <c r="AO110" s="8652"/>
      <c r="AP110" s="8653"/>
      <c r="AQ110" s="8654"/>
      <c r="AR110" s="8655"/>
      <c r="AS110" s="8656"/>
      <c r="AT110" s="8657"/>
      <c r="AU110" s="8658"/>
      <c r="AV110" s="8659"/>
      <c r="AW110" s="8660"/>
      <c r="AX110" s="8661"/>
      <c r="AY110" s="8662"/>
      <c r="AZ110" s="8663"/>
      <c r="BA110" s="8664"/>
      <c r="BB110" s="8665"/>
      <c r="BC110" s="8666"/>
      <c r="BD110" s="8667"/>
      <c r="BE110" s="8668"/>
      <c r="BF110" s="8669"/>
      <c r="BG110" s="8670"/>
      <c r="BH110" s="8671"/>
      <c r="BI110" s="8672"/>
      <c r="BJ110" s="8673"/>
      <c r="BK110" s="8674"/>
      <c r="BL110" s="8675"/>
      <c r="BM110" s="8676"/>
      <c r="BN110" s="8677"/>
      <c r="BO110" s="8678"/>
      <c r="BP110" s="8679"/>
      <c r="BQ110" s="8680"/>
      <c r="BR110" s="8681"/>
      <c r="BS110" s="8682"/>
      <c r="BT110" s="8683"/>
      <c r="BU110" s="8684"/>
    </row>
    <row r="111" spans="1:73" ht="19.5" customHeight="1" x14ac:dyDescent="0.25">
      <c r="A111" s="41915" t="s">
        <v>30</v>
      </c>
      <c r="B111" s="41916"/>
      <c r="C111" s="8685">
        <v>0</v>
      </c>
      <c r="D111" s="8686">
        <v>0</v>
      </c>
      <c r="E111" s="8687">
        <v>0</v>
      </c>
      <c r="F111" s="8688">
        <v>0</v>
      </c>
      <c r="G111" s="8689">
        <v>0</v>
      </c>
      <c r="H111" s="8690">
        <f t="shared" si="11"/>
        <v>0</v>
      </c>
      <c r="I111" s="8691"/>
      <c r="J111" s="8692"/>
      <c r="K111" s="8693"/>
      <c r="L111" s="8694"/>
      <c r="M111" s="8695"/>
      <c r="N111" s="8696"/>
      <c r="O111" s="8697"/>
      <c r="P111" s="8698"/>
      <c r="Q111" s="8699"/>
      <c r="R111" s="8700"/>
      <c r="S111" s="8701"/>
      <c r="T111" s="8702"/>
      <c r="U111" s="8703"/>
      <c r="V111" s="8704"/>
      <c r="W111" s="8705"/>
      <c r="X111" s="8706"/>
      <c r="Y111" s="8707"/>
      <c r="Z111" s="8708"/>
      <c r="AA111" s="8709"/>
      <c r="AB111" s="8710"/>
      <c r="AC111" s="8711"/>
      <c r="AD111" s="8712"/>
      <c r="AE111" s="8713"/>
      <c r="AF111" s="8714"/>
      <c r="AG111" s="8715"/>
      <c r="AH111" s="8716"/>
      <c r="AI111" s="8717"/>
      <c r="AJ111" s="8718"/>
      <c r="AK111" s="8719"/>
      <c r="AL111" s="8720"/>
      <c r="AM111" s="8721"/>
      <c r="AN111" s="8722"/>
      <c r="AO111" s="8723"/>
      <c r="AP111" s="8724"/>
      <c r="AQ111" s="8725"/>
      <c r="AR111" s="8726"/>
      <c r="AS111" s="8727"/>
      <c r="AT111" s="8728"/>
      <c r="AU111" s="8729"/>
      <c r="AV111" s="8730"/>
      <c r="AW111" s="8731"/>
      <c r="AX111" s="8732"/>
      <c r="AY111" s="8733"/>
      <c r="AZ111" s="8734"/>
      <c r="BA111" s="8735"/>
      <c r="BB111" s="8736"/>
      <c r="BC111" s="8737"/>
      <c r="BD111" s="8738"/>
      <c r="BE111" s="8739"/>
      <c r="BF111" s="8740"/>
      <c r="BG111" s="8741"/>
      <c r="BH111" s="8742"/>
      <c r="BI111" s="8743"/>
      <c r="BJ111" s="8744"/>
      <c r="BK111" s="8745"/>
      <c r="BL111" s="8746"/>
      <c r="BM111" s="8747"/>
      <c r="BN111" s="8748"/>
      <c r="BO111" s="8749"/>
      <c r="BP111" s="8750"/>
      <c r="BQ111" s="8751"/>
      <c r="BR111" s="8752"/>
      <c r="BS111" s="8753"/>
      <c r="BT111" s="8754"/>
      <c r="BU111" s="8755"/>
    </row>
    <row r="112" spans="1:73" ht="19.5" customHeight="1" x14ac:dyDescent="0.25">
      <c r="A112" s="41915" t="s">
        <v>31</v>
      </c>
      <c r="B112" s="41916"/>
      <c r="C112" s="8756">
        <v>0</v>
      </c>
      <c r="D112" s="8757">
        <v>0</v>
      </c>
      <c r="E112" s="8758">
        <v>0</v>
      </c>
      <c r="F112" s="8759">
        <v>0</v>
      </c>
      <c r="G112" s="8760">
        <v>0</v>
      </c>
      <c r="H112" s="8761">
        <f t="shared" si="11"/>
        <v>0</v>
      </c>
      <c r="I112" s="8762"/>
      <c r="J112" s="8763"/>
      <c r="K112" s="8764"/>
      <c r="L112" s="8765"/>
      <c r="M112" s="8766"/>
      <c r="N112" s="8767"/>
      <c r="O112" s="8768"/>
      <c r="P112" s="8769"/>
      <c r="Q112" s="8770"/>
      <c r="R112" s="8771"/>
      <c r="S112" s="8772"/>
      <c r="T112" s="8773"/>
      <c r="U112" s="8774"/>
      <c r="V112" s="8775"/>
      <c r="W112" s="8776"/>
      <c r="X112" s="8777"/>
      <c r="Y112" s="8778"/>
      <c r="Z112" s="8779"/>
      <c r="AA112" s="8780"/>
      <c r="AB112" s="8781"/>
      <c r="AC112" s="8782"/>
      <c r="AD112" s="8783"/>
      <c r="AE112" s="8784"/>
      <c r="AF112" s="8785"/>
      <c r="AG112" s="8786"/>
      <c r="AH112" s="8787"/>
      <c r="AI112" s="8788"/>
      <c r="AJ112" s="8789"/>
      <c r="AK112" s="8790"/>
      <c r="AL112" s="8791"/>
      <c r="AM112" s="8792"/>
      <c r="AN112" s="8793"/>
      <c r="AO112" s="8794"/>
      <c r="AP112" s="8795"/>
      <c r="AQ112" s="8796"/>
      <c r="AR112" s="8797"/>
      <c r="AS112" s="8798"/>
      <c r="AT112" s="8799"/>
      <c r="AU112" s="8800"/>
      <c r="AV112" s="8801"/>
      <c r="AW112" s="8802"/>
      <c r="AX112" s="8803"/>
      <c r="AY112" s="8804"/>
      <c r="AZ112" s="8805"/>
      <c r="BA112" s="8806"/>
      <c r="BB112" s="8807"/>
      <c r="BC112" s="8808"/>
      <c r="BD112" s="8809"/>
      <c r="BE112" s="8810"/>
      <c r="BF112" s="8811"/>
      <c r="BG112" s="8812"/>
      <c r="BH112" s="8813"/>
      <c r="BI112" s="8814"/>
      <c r="BJ112" s="8815"/>
      <c r="BK112" s="8816"/>
      <c r="BL112" s="8817"/>
      <c r="BM112" s="8818"/>
      <c r="BN112" s="8819"/>
      <c r="BO112" s="8820"/>
      <c r="BP112" s="8821"/>
      <c r="BQ112" s="8822"/>
      <c r="BR112" s="8823"/>
      <c r="BS112" s="8824"/>
      <c r="BT112" s="8825"/>
      <c r="BU112" s="8826"/>
    </row>
    <row r="113" spans="1:73" ht="19.5" customHeight="1" x14ac:dyDescent="0.25">
      <c r="A113" s="41915" t="s">
        <v>32</v>
      </c>
      <c r="B113" s="41916"/>
      <c r="C113" s="8827">
        <v>0</v>
      </c>
      <c r="D113" s="8828">
        <v>0</v>
      </c>
      <c r="E113" s="8829">
        <v>0</v>
      </c>
      <c r="F113" s="8830">
        <v>0</v>
      </c>
      <c r="G113" s="8831">
        <v>0</v>
      </c>
      <c r="H113" s="8832">
        <f t="shared" si="11"/>
        <v>0</v>
      </c>
      <c r="I113" s="8833"/>
      <c r="J113" s="8834"/>
      <c r="K113" s="8835"/>
      <c r="L113" s="8836"/>
      <c r="M113" s="8837"/>
      <c r="N113" s="8838"/>
      <c r="O113" s="8839"/>
      <c r="P113" s="8840"/>
      <c r="Q113" s="8841"/>
      <c r="R113" s="8842"/>
      <c r="S113" s="8843"/>
      <c r="T113" s="8844"/>
      <c r="U113" s="8845"/>
      <c r="V113" s="8846"/>
      <c r="W113" s="8847"/>
      <c r="X113" s="8848"/>
      <c r="Y113" s="8849"/>
      <c r="Z113" s="8850"/>
      <c r="AA113" s="8851"/>
      <c r="AB113" s="8852"/>
      <c r="AC113" s="8853"/>
      <c r="AD113" s="8854"/>
      <c r="AE113" s="8855"/>
      <c r="AF113" s="8856"/>
      <c r="AG113" s="8857"/>
      <c r="AH113" s="8858"/>
      <c r="AI113" s="8859"/>
      <c r="AJ113" s="8860"/>
      <c r="AK113" s="8861"/>
      <c r="AL113" s="8862"/>
      <c r="AM113" s="8863"/>
      <c r="AN113" s="8864"/>
      <c r="AO113" s="8865"/>
      <c r="AP113" s="8866"/>
      <c r="AQ113" s="8867"/>
      <c r="AR113" s="8868"/>
      <c r="AS113" s="8869"/>
      <c r="AT113" s="8870"/>
      <c r="AU113" s="8871"/>
      <c r="AV113" s="8872"/>
      <c r="AW113" s="8873"/>
      <c r="AX113" s="8874"/>
      <c r="AY113" s="8875"/>
      <c r="AZ113" s="8876"/>
      <c r="BA113" s="8877"/>
      <c r="BB113" s="8878"/>
      <c r="BC113" s="8879"/>
      <c r="BD113" s="8880"/>
      <c r="BE113" s="8881"/>
      <c r="BF113" s="8882"/>
      <c r="BG113" s="8883"/>
      <c r="BH113" s="8884"/>
      <c r="BI113" s="8885"/>
      <c r="BJ113" s="8886"/>
      <c r="BK113" s="8887"/>
      <c r="BL113" s="8888"/>
      <c r="BM113" s="8889"/>
      <c r="BN113" s="8890"/>
      <c r="BO113" s="8891"/>
      <c r="BP113" s="8892"/>
      <c r="BQ113" s="8893"/>
      <c r="BR113" s="8894"/>
      <c r="BS113" s="8895"/>
      <c r="BT113" s="8896"/>
      <c r="BU113" s="8897"/>
    </row>
    <row r="114" spans="1:73" ht="19.5" customHeight="1" x14ac:dyDescent="0.25">
      <c r="A114" s="41915" t="s">
        <v>33</v>
      </c>
      <c r="B114" s="41916"/>
      <c r="C114" s="8898">
        <v>0</v>
      </c>
      <c r="D114" s="8899">
        <v>0</v>
      </c>
      <c r="E114" s="8900">
        <v>0</v>
      </c>
      <c r="F114" s="8901">
        <v>0</v>
      </c>
      <c r="G114" s="8902">
        <v>0</v>
      </c>
      <c r="H114" s="8903">
        <f t="shared" si="11"/>
        <v>0</v>
      </c>
      <c r="I114" s="8904"/>
      <c r="J114" s="8905"/>
      <c r="K114" s="8906"/>
      <c r="L114" s="8907"/>
      <c r="M114" s="8908"/>
      <c r="N114" s="8909"/>
      <c r="O114" s="8910"/>
      <c r="P114" s="8911"/>
      <c r="Q114" s="8912"/>
      <c r="R114" s="8913"/>
      <c r="S114" s="8914"/>
      <c r="T114" s="8915"/>
      <c r="U114" s="8916"/>
      <c r="V114" s="8917"/>
      <c r="W114" s="8918"/>
      <c r="X114" s="8919"/>
      <c r="Y114" s="8920"/>
      <c r="Z114" s="8921"/>
      <c r="AA114" s="8922"/>
      <c r="AB114" s="8923"/>
      <c r="AC114" s="8924"/>
      <c r="AD114" s="8925"/>
      <c r="AE114" s="8926"/>
      <c r="AF114" s="8927"/>
      <c r="AG114" s="8928"/>
      <c r="AH114" s="8929"/>
      <c r="AI114" s="8930"/>
      <c r="AJ114" s="8931"/>
      <c r="AK114" s="8932"/>
      <c r="AL114" s="8933"/>
      <c r="AM114" s="8934"/>
      <c r="AN114" s="8935"/>
      <c r="AO114" s="8936"/>
      <c r="AP114" s="8937"/>
      <c r="AQ114" s="8938"/>
      <c r="AR114" s="8939"/>
      <c r="AS114" s="8940"/>
      <c r="AT114" s="8941"/>
      <c r="AU114" s="8942"/>
      <c r="AV114" s="8943"/>
      <c r="AW114" s="8944"/>
      <c r="AX114" s="8945"/>
      <c r="AY114" s="8946"/>
      <c r="AZ114" s="8947"/>
      <c r="BA114" s="8948"/>
      <c r="BB114" s="8949"/>
      <c r="BC114" s="8950"/>
      <c r="BD114" s="8951"/>
      <c r="BE114" s="8952"/>
      <c r="BF114" s="8953"/>
      <c r="BG114" s="8954"/>
      <c r="BH114" s="8955"/>
      <c r="BI114" s="8956"/>
      <c r="BJ114" s="8957"/>
      <c r="BK114" s="8958"/>
      <c r="BL114" s="8959"/>
      <c r="BM114" s="8960"/>
      <c r="BN114" s="8961"/>
      <c r="BO114" s="8962"/>
      <c r="BP114" s="8963"/>
      <c r="BQ114" s="8964"/>
      <c r="BR114" s="8965"/>
      <c r="BS114" s="8966"/>
      <c r="BT114" s="8967"/>
      <c r="BU114" s="8968"/>
    </row>
    <row r="115" spans="1:73" ht="19.5" customHeight="1" x14ac:dyDescent="0.25">
      <c r="A115" s="41915" t="s">
        <v>34</v>
      </c>
      <c r="B115" s="41916"/>
      <c r="C115" s="8969">
        <v>0</v>
      </c>
      <c r="D115" s="8970">
        <v>0</v>
      </c>
      <c r="E115" s="8971">
        <v>0</v>
      </c>
      <c r="F115" s="8972">
        <v>0</v>
      </c>
      <c r="G115" s="8973">
        <v>0</v>
      </c>
      <c r="H115" s="8974">
        <f t="shared" si="11"/>
        <v>0</v>
      </c>
      <c r="I115" s="8975"/>
      <c r="J115" s="8976"/>
      <c r="K115" s="8977"/>
      <c r="L115" s="8978"/>
      <c r="M115" s="8979"/>
      <c r="N115" s="8980"/>
      <c r="O115" s="8981"/>
      <c r="P115" s="8982"/>
      <c r="Q115" s="8983"/>
      <c r="R115" s="8984"/>
      <c r="S115" s="8985"/>
      <c r="T115" s="8986"/>
      <c r="U115" s="8987"/>
      <c r="V115" s="8988"/>
      <c r="W115" s="8989"/>
      <c r="X115" s="8990"/>
      <c r="Y115" s="8991"/>
      <c r="Z115" s="8992"/>
      <c r="AA115" s="8993"/>
      <c r="AB115" s="8994"/>
      <c r="AC115" s="8995"/>
      <c r="AD115" s="8996"/>
      <c r="AE115" s="8997"/>
      <c r="AF115" s="8998"/>
      <c r="AG115" s="8999"/>
      <c r="AH115" s="9000"/>
      <c r="AI115" s="9001"/>
      <c r="AJ115" s="9002"/>
      <c r="AK115" s="9003"/>
      <c r="AL115" s="9004"/>
      <c r="AM115" s="9005"/>
      <c r="AN115" s="9006"/>
      <c r="AO115" s="9007"/>
      <c r="AP115" s="9008"/>
      <c r="AQ115" s="9009"/>
      <c r="AR115" s="9010"/>
      <c r="AS115" s="9011"/>
      <c r="AT115" s="9012"/>
      <c r="AU115" s="9013"/>
      <c r="AV115" s="9014"/>
      <c r="AW115" s="9015"/>
      <c r="AX115" s="9016"/>
      <c r="AY115" s="9017"/>
      <c r="AZ115" s="9018"/>
      <c r="BA115" s="9019"/>
      <c r="BB115" s="9020"/>
      <c r="BC115" s="9021"/>
      <c r="BD115" s="9022"/>
      <c r="BE115" s="9023"/>
      <c r="BF115" s="9024"/>
      <c r="BG115" s="9025"/>
      <c r="BH115" s="9026"/>
      <c r="BI115" s="9027"/>
      <c r="BJ115" s="9028"/>
      <c r="BK115" s="9029"/>
      <c r="BL115" s="9030"/>
      <c r="BM115" s="9031"/>
      <c r="BN115" s="9032"/>
      <c r="BO115" s="9033"/>
      <c r="BP115" s="9034"/>
      <c r="BQ115" s="9035"/>
      <c r="BR115" s="9036"/>
      <c r="BS115" s="9037"/>
      <c r="BT115" s="9038"/>
      <c r="BU115" s="9039"/>
    </row>
    <row r="116" spans="1:73" ht="19.5" customHeight="1" x14ac:dyDescent="0.25">
      <c r="A116" s="41951" t="s">
        <v>35</v>
      </c>
      <c r="B116" s="41952"/>
      <c r="C116" s="9040">
        <v>0</v>
      </c>
      <c r="D116" s="9041">
        <v>0</v>
      </c>
      <c r="E116" s="9042">
        <v>0</v>
      </c>
      <c r="F116" s="9043">
        <v>0</v>
      </c>
      <c r="G116" s="9044">
        <v>0</v>
      </c>
      <c r="H116" s="9045">
        <f t="shared" si="11"/>
        <v>0</v>
      </c>
      <c r="I116" s="9046"/>
      <c r="J116" s="9047"/>
      <c r="K116" s="9048"/>
      <c r="L116" s="9049"/>
      <c r="M116" s="9050"/>
      <c r="N116" s="9051"/>
      <c r="O116" s="9052"/>
      <c r="P116" s="9053"/>
      <c r="Q116" s="9054"/>
      <c r="R116" s="9055"/>
      <c r="S116" s="9056"/>
      <c r="T116" s="9057"/>
      <c r="U116" s="9058"/>
      <c r="V116" s="9059"/>
      <c r="W116" s="9060"/>
      <c r="X116" s="9061"/>
      <c r="Y116" s="9062"/>
      <c r="Z116" s="9063"/>
      <c r="AA116" s="9064"/>
      <c r="AB116" s="9065"/>
      <c r="AC116" s="9066"/>
      <c r="AD116" s="9067"/>
      <c r="AE116" s="9068"/>
      <c r="AF116" s="9069"/>
      <c r="AG116" s="9070"/>
      <c r="AH116" s="9071"/>
      <c r="AI116" s="9072"/>
      <c r="AJ116" s="9073"/>
      <c r="AK116" s="9074"/>
      <c r="AL116" s="9075"/>
      <c r="AM116" s="9076"/>
      <c r="AN116" s="9077"/>
      <c r="AO116" s="9078"/>
      <c r="AP116" s="9079"/>
      <c r="AQ116" s="9080"/>
      <c r="AR116" s="9081"/>
      <c r="AS116" s="9082"/>
      <c r="AT116" s="9083"/>
      <c r="AU116" s="9084"/>
      <c r="AV116" s="9085"/>
      <c r="AW116" s="9086"/>
      <c r="AX116" s="9087"/>
      <c r="AY116" s="9088"/>
      <c r="AZ116" s="9089"/>
      <c r="BA116" s="9090"/>
      <c r="BB116" s="9091"/>
      <c r="BC116" s="9092"/>
      <c r="BD116" s="9093"/>
      <c r="BE116" s="9094"/>
      <c r="BF116" s="9095"/>
      <c r="BG116" s="9096"/>
      <c r="BH116" s="9097"/>
      <c r="BI116" s="9098"/>
      <c r="BJ116" s="9099"/>
      <c r="BK116" s="9100"/>
      <c r="BL116" s="9101"/>
      <c r="BM116" s="9102"/>
      <c r="BN116" s="9103"/>
      <c r="BO116" s="9104"/>
      <c r="BP116" s="9105"/>
      <c r="BQ116" s="9106"/>
      <c r="BR116" s="9107"/>
      <c r="BS116" s="9108"/>
      <c r="BT116" s="9109"/>
      <c r="BU116" s="9110"/>
    </row>
    <row r="117" spans="1:73" ht="19.5" customHeight="1" x14ac:dyDescent="0.25">
      <c r="A117" s="41923" t="s">
        <v>136</v>
      </c>
      <c r="B117" s="41924"/>
      <c r="C117" s="9111">
        <f t="shared" ref="C117:H117" si="12">SUM(C109:C116)</f>
        <v>0</v>
      </c>
      <c r="D117" s="9112">
        <f t="shared" si="12"/>
        <v>0</v>
      </c>
      <c r="E117" s="9113">
        <f t="shared" si="12"/>
        <v>0</v>
      </c>
      <c r="F117" s="9114">
        <f t="shared" si="12"/>
        <v>0</v>
      </c>
      <c r="G117" s="9115">
        <f t="shared" si="12"/>
        <v>0</v>
      </c>
      <c r="H117" s="9116">
        <f t="shared" si="12"/>
        <v>0</v>
      </c>
      <c r="I117" s="9117"/>
      <c r="J117" s="9118"/>
      <c r="K117" s="9119"/>
      <c r="L117" s="9120"/>
      <c r="M117" s="9121"/>
      <c r="N117" s="9122"/>
      <c r="O117" s="9123"/>
      <c r="P117" s="9124"/>
      <c r="Q117" s="9125"/>
      <c r="R117" s="9126"/>
      <c r="S117" s="9127"/>
      <c r="T117" s="9128"/>
      <c r="U117" s="9129"/>
      <c r="V117" s="9130"/>
      <c r="W117" s="9131"/>
      <c r="X117" s="9132"/>
      <c r="Y117" s="9133"/>
      <c r="Z117" s="9134"/>
      <c r="AA117" s="9135"/>
      <c r="AB117" s="9136"/>
      <c r="AC117" s="9137"/>
      <c r="AD117" s="9138"/>
      <c r="AE117" s="9139"/>
      <c r="AF117" s="9140"/>
      <c r="AG117" s="9141"/>
      <c r="AH117" s="9142"/>
      <c r="AI117" s="9143"/>
      <c r="AJ117" s="9144"/>
      <c r="AK117" s="9145"/>
      <c r="AL117" s="9146"/>
      <c r="AM117" s="9147"/>
      <c r="AN117" s="9148"/>
      <c r="AO117" s="9149"/>
      <c r="AP117" s="9150"/>
      <c r="AQ117" s="9151"/>
      <c r="AR117" s="9152"/>
      <c r="AS117" s="9153"/>
      <c r="AT117" s="9154"/>
      <c r="AU117" s="9155"/>
      <c r="AV117" s="9156"/>
      <c r="AW117" s="9157"/>
      <c r="AX117" s="9158"/>
      <c r="AY117" s="9159"/>
      <c r="AZ117" s="9160"/>
      <c r="BA117" s="9161"/>
      <c r="BB117" s="9162"/>
      <c r="BC117" s="9163"/>
      <c r="BD117" s="9164"/>
      <c r="BE117" s="9165"/>
      <c r="BF117" s="9166"/>
      <c r="BG117" s="9167"/>
      <c r="BH117" s="9168"/>
      <c r="BI117" s="9169"/>
      <c r="BJ117" s="9170"/>
      <c r="BK117" s="9171"/>
      <c r="BL117" s="9172"/>
      <c r="BM117" s="9173"/>
      <c r="BN117" s="9174"/>
      <c r="BO117" s="9175"/>
      <c r="BP117" s="9176"/>
      <c r="BQ117" s="9177"/>
      <c r="BR117" s="9178"/>
      <c r="BS117" s="9179"/>
      <c r="BT117" s="9180"/>
      <c r="BU117" s="9181"/>
    </row>
    <row r="118" spans="1:73" ht="19.5" customHeight="1" x14ac:dyDescent="0.25">
      <c r="A118" s="9182" t="s">
        <v>138</v>
      </c>
      <c r="B118" s="9183"/>
      <c r="C118" s="9184"/>
      <c r="D118" s="9185"/>
      <c r="E118" s="9186"/>
      <c r="F118" s="9187"/>
      <c r="G118" s="9188"/>
      <c r="H118" s="9189"/>
      <c r="I118" s="9190"/>
      <c r="J118" s="9191"/>
      <c r="K118" s="9192"/>
      <c r="L118" s="9193"/>
      <c r="M118" s="9194"/>
      <c r="N118" s="9195"/>
      <c r="O118" s="9196"/>
      <c r="P118" s="9197"/>
      <c r="Q118" s="9198"/>
      <c r="R118" s="9199"/>
      <c r="S118" s="9200"/>
      <c r="T118" s="9201"/>
      <c r="U118" s="9202"/>
      <c r="V118" s="9203"/>
      <c r="W118" s="9204"/>
      <c r="X118" s="9205"/>
      <c r="Y118" s="9206"/>
      <c r="Z118" s="9207"/>
      <c r="AA118" s="9208"/>
      <c r="AB118" s="9209"/>
      <c r="AC118" s="9210"/>
      <c r="AD118" s="9211"/>
      <c r="AE118" s="9212"/>
      <c r="AF118" s="9213"/>
      <c r="AG118" s="9214"/>
      <c r="AH118" s="9215"/>
      <c r="AI118" s="9216"/>
      <c r="AJ118" s="9217"/>
      <c r="AK118" s="9218"/>
      <c r="AL118" s="9219"/>
      <c r="AM118" s="9220"/>
      <c r="AN118" s="9221"/>
      <c r="AO118" s="9222"/>
      <c r="AP118" s="9223"/>
      <c r="AQ118" s="9224"/>
      <c r="AR118" s="9225"/>
      <c r="AS118" s="9226"/>
      <c r="AT118" s="9227"/>
      <c r="AU118" s="9228"/>
      <c r="AV118" s="9229"/>
      <c r="AW118" s="9230"/>
      <c r="AX118" s="9231"/>
      <c r="AY118" s="9232"/>
      <c r="AZ118" s="9233"/>
      <c r="BA118" s="9234"/>
      <c r="BB118" s="9235"/>
      <c r="BC118" s="9236"/>
      <c r="BD118" s="9237"/>
      <c r="BE118" s="9238"/>
      <c r="BF118" s="9239"/>
      <c r="BG118" s="9240"/>
      <c r="BH118" s="9241"/>
      <c r="BI118" s="9242"/>
      <c r="BJ118" s="9243"/>
      <c r="BK118" s="9244"/>
      <c r="BL118" s="9245"/>
      <c r="BM118" s="9246"/>
      <c r="BN118" s="9247"/>
      <c r="BO118" s="9248"/>
      <c r="BP118" s="9249"/>
      <c r="BQ118" s="9250"/>
      <c r="BR118" s="9251"/>
      <c r="BS118" s="9252"/>
      <c r="BT118" s="9253"/>
      <c r="BU118" s="9254"/>
    </row>
    <row r="119" spans="1:73" ht="19.5" customHeight="1" x14ac:dyDescent="0.25">
      <c r="A119" s="42101" t="s">
        <v>134</v>
      </c>
      <c r="B119" s="42102"/>
      <c r="C119" s="9255">
        <v>0</v>
      </c>
      <c r="D119" s="9256">
        <v>0</v>
      </c>
      <c r="E119" s="9257">
        <v>0</v>
      </c>
      <c r="F119" s="9258">
        <v>0</v>
      </c>
      <c r="G119" s="9259">
        <v>0</v>
      </c>
      <c r="H119" s="9260">
        <f t="shared" ref="H119:H126" si="13">C119+D119-E119-F119+G119</f>
        <v>0</v>
      </c>
      <c r="I119" s="9261"/>
      <c r="J119" s="9262"/>
      <c r="K119" s="9263"/>
      <c r="L119" s="9264"/>
      <c r="M119" s="9265"/>
      <c r="N119" s="9266"/>
      <c r="O119" s="9267"/>
      <c r="P119" s="9268"/>
      <c r="Q119" s="9269"/>
      <c r="R119" s="9270"/>
      <c r="S119" s="9271"/>
      <c r="T119" s="9272"/>
      <c r="U119" s="9273"/>
      <c r="V119" s="9274"/>
      <c r="W119" s="9275"/>
      <c r="X119" s="9276"/>
      <c r="Y119" s="9277"/>
      <c r="Z119" s="9278"/>
      <c r="AA119" s="9279"/>
      <c r="AB119" s="9280"/>
      <c r="AC119" s="9281"/>
      <c r="AD119" s="9282"/>
      <c r="AE119" s="9283"/>
      <c r="AF119" s="9284"/>
      <c r="AG119" s="9285"/>
      <c r="AH119" s="9286"/>
      <c r="AI119" s="9287"/>
      <c r="AJ119" s="9288"/>
      <c r="AK119" s="9289"/>
      <c r="AL119" s="9290"/>
      <c r="AM119" s="9291"/>
      <c r="AN119" s="9292"/>
      <c r="AO119" s="9293"/>
      <c r="AP119" s="9294"/>
      <c r="AQ119" s="9295"/>
      <c r="AR119" s="9296"/>
      <c r="AS119" s="9297"/>
      <c r="AT119" s="9298"/>
      <c r="AU119" s="9299"/>
      <c r="AV119" s="9300"/>
      <c r="AW119" s="9301"/>
      <c r="AX119" s="9302"/>
      <c r="AY119" s="9303"/>
      <c r="AZ119" s="9304"/>
      <c r="BA119" s="9305"/>
      <c r="BB119" s="9306"/>
      <c r="BC119" s="9307"/>
      <c r="BD119" s="9308"/>
      <c r="BE119" s="9309"/>
      <c r="BF119" s="9310"/>
      <c r="BG119" s="9311"/>
      <c r="BH119" s="9312"/>
      <c r="BI119" s="9313"/>
      <c r="BJ119" s="9314"/>
      <c r="BK119" s="9315"/>
      <c r="BL119" s="9316"/>
      <c r="BM119" s="9317"/>
      <c r="BN119" s="9318"/>
      <c r="BO119" s="9319"/>
      <c r="BP119" s="9320"/>
      <c r="BQ119" s="9321"/>
      <c r="BR119" s="9322"/>
      <c r="BS119" s="9323"/>
      <c r="BT119" s="9324"/>
      <c r="BU119" s="9325"/>
    </row>
    <row r="120" spans="1:73" ht="19.5" customHeight="1" x14ac:dyDescent="0.25">
      <c r="A120" s="41915" t="s">
        <v>135</v>
      </c>
      <c r="B120" s="41916"/>
      <c r="C120" s="9326">
        <v>0</v>
      </c>
      <c r="D120" s="9327">
        <v>0</v>
      </c>
      <c r="E120" s="9328">
        <v>0</v>
      </c>
      <c r="F120" s="9329">
        <v>0</v>
      </c>
      <c r="G120" s="9330">
        <v>0</v>
      </c>
      <c r="H120" s="9331">
        <f t="shared" si="13"/>
        <v>0</v>
      </c>
      <c r="I120" s="9332"/>
      <c r="J120" s="9333"/>
      <c r="K120" s="9334"/>
      <c r="L120" s="9335"/>
      <c r="M120" s="9336"/>
      <c r="N120" s="9337"/>
      <c r="O120" s="9338"/>
      <c r="P120" s="9339"/>
      <c r="Q120" s="9340"/>
      <c r="R120" s="9341"/>
      <c r="S120" s="9342"/>
      <c r="T120" s="9343"/>
      <c r="U120" s="9344"/>
      <c r="V120" s="9345"/>
      <c r="W120" s="9346"/>
      <c r="X120" s="9347"/>
      <c r="Y120" s="9348"/>
      <c r="Z120" s="9349"/>
      <c r="AA120" s="9350"/>
      <c r="AB120" s="9351"/>
      <c r="AC120" s="9352"/>
      <c r="AD120" s="9353"/>
      <c r="AE120" s="9354"/>
      <c r="AF120" s="9355"/>
      <c r="AG120" s="9356"/>
      <c r="AH120" s="9357"/>
      <c r="AI120" s="9358"/>
      <c r="AJ120" s="9359"/>
      <c r="AK120" s="9360"/>
      <c r="AL120" s="9361"/>
      <c r="AM120" s="9362"/>
      <c r="AN120" s="9363"/>
      <c r="AO120" s="9364"/>
      <c r="AP120" s="9365"/>
      <c r="AQ120" s="9366"/>
      <c r="AR120" s="9367"/>
      <c r="AS120" s="9368"/>
      <c r="AT120" s="9369"/>
      <c r="AU120" s="9370"/>
      <c r="AV120" s="9371"/>
      <c r="AW120" s="9372"/>
      <c r="AX120" s="9373"/>
      <c r="AY120" s="9374"/>
      <c r="AZ120" s="9375"/>
      <c r="BA120" s="9376"/>
      <c r="BB120" s="9377"/>
      <c r="BC120" s="9378"/>
      <c r="BD120" s="9379"/>
      <c r="BE120" s="9380"/>
      <c r="BF120" s="9381"/>
      <c r="BG120" s="9382"/>
      <c r="BH120" s="9383"/>
      <c r="BI120" s="9384"/>
      <c r="BJ120" s="9385"/>
      <c r="BK120" s="9386"/>
      <c r="BL120" s="9387"/>
      <c r="BM120" s="9388"/>
      <c r="BN120" s="9389"/>
      <c r="BO120" s="9390"/>
      <c r="BP120" s="9391"/>
      <c r="BQ120" s="9392"/>
      <c r="BR120" s="9393"/>
      <c r="BS120" s="9394"/>
      <c r="BT120" s="9395"/>
      <c r="BU120" s="9396"/>
    </row>
    <row r="121" spans="1:73" ht="19.5" customHeight="1" x14ac:dyDescent="0.25">
      <c r="A121" s="41915" t="s">
        <v>30</v>
      </c>
      <c r="B121" s="41916"/>
      <c r="C121" s="9397">
        <v>0</v>
      </c>
      <c r="D121" s="9398">
        <v>0</v>
      </c>
      <c r="E121" s="9399">
        <v>0</v>
      </c>
      <c r="F121" s="9400">
        <v>0</v>
      </c>
      <c r="G121" s="9401">
        <v>0</v>
      </c>
      <c r="H121" s="9402">
        <f t="shared" si="13"/>
        <v>0</v>
      </c>
      <c r="I121" s="9403"/>
      <c r="J121" s="9404"/>
      <c r="K121" s="9405"/>
      <c r="L121" s="9406"/>
      <c r="M121" s="9407"/>
      <c r="N121" s="9408"/>
      <c r="O121" s="9409"/>
      <c r="P121" s="9410"/>
      <c r="Q121" s="9411"/>
      <c r="R121" s="9412"/>
      <c r="S121" s="9413"/>
      <c r="T121" s="9414"/>
      <c r="U121" s="9415"/>
      <c r="V121" s="9416"/>
      <c r="W121" s="9417"/>
      <c r="X121" s="9418"/>
      <c r="Y121" s="9419"/>
      <c r="Z121" s="9420"/>
      <c r="AA121" s="9421"/>
      <c r="AB121" s="9422"/>
      <c r="AC121" s="9423"/>
      <c r="AD121" s="9424"/>
      <c r="AE121" s="9425"/>
      <c r="AF121" s="9426"/>
      <c r="AG121" s="9427"/>
      <c r="AH121" s="9428"/>
      <c r="AI121" s="9429"/>
      <c r="AJ121" s="9430"/>
      <c r="AK121" s="9431"/>
      <c r="AL121" s="9432"/>
      <c r="AM121" s="9433"/>
      <c r="AN121" s="9434"/>
      <c r="AO121" s="9435"/>
      <c r="AP121" s="9436"/>
      <c r="AQ121" s="9437"/>
      <c r="AR121" s="9438"/>
      <c r="AS121" s="9439"/>
      <c r="AT121" s="9440"/>
      <c r="AU121" s="9441"/>
      <c r="AV121" s="9442"/>
      <c r="AW121" s="9443"/>
      <c r="AX121" s="9444"/>
      <c r="AY121" s="9445"/>
      <c r="AZ121" s="9446"/>
      <c r="BA121" s="9447"/>
      <c r="BB121" s="9448"/>
      <c r="BC121" s="9449"/>
      <c r="BD121" s="9450"/>
      <c r="BE121" s="9451"/>
      <c r="BF121" s="9452"/>
      <c r="BG121" s="9453"/>
      <c r="BH121" s="9454"/>
      <c r="BI121" s="9455"/>
      <c r="BJ121" s="9456"/>
      <c r="BK121" s="9457"/>
      <c r="BL121" s="9458"/>
      <c r="BM121" s="9459"/>
      <c r="BN121" s="9460"/>
      <c r="BO121" s="9461"/>
      <c r="BP121" s="9462"/>
      <c r="BQ121" s="9463"/>
      <c r="BR121" s="9464"/>
      <c r="BS121" s="9465"/>
      <c r="BT121" s="9466"/>
      <c r="BU121" s="9467"/>
    </row>
    <row r="122" spans="1:73" ht="19.5" customHeight="1" x14ac:dyDescent="0.25">
      <c r="A122" s="41915" t="s">
        <v>31</v>
      </c>
      <c r="B122" s="41916"/>
      <c r="C122" s="9468">
        <v>0</v>
      </c>
      <c r="D122" s="9469">
        <v>0</v>
      </c>
      <c r="E122" s="9470">
        <v>0</v>
      </c>
      <c r="F122" s="9471">
        <v>0</v>
      </c>
      <c r="G122" s="9472">
        <v>0</v>
      </c>
      <c r="H122" s="9473">
        <f t="shared" si="13"/>
        <v>0</v>
      </c>
      <c r="I122" s="9474"/>
      <c r="J122" s="9475"/>
      <c r="K122" s="9476"/>
      <c r="L122" s="9477"/>
      <c r="M122" s="9478"/>
      <c r="N122" s="9479"/>
      <c r="O122" s="9480"/>
      <c r="P122" s="9481"/>
      <c r="Q122" s="9482"/>
      <c r="R122" s="9483"/>
      <c r="S122" s="9484"/>
      <c r="T122" s="9485"/>
      <c r="U122" s="9486"/>
      <c r="V122" s="9487"/>
      <c r="W122" s="9488"/>
      <c r="X122" s="9489"/>
      <c r="Y122" s="9490"/>
      <c r="Z122" s="9491"/>
      <c r="AA122" s="9492"/>
      <c r="AB122" s="9493"/>
      <c r="AC122" s="9494"/>
      <c r="AD122" s="9495"/>
      <c r="AE122" s="9496"/>
      <c r="AF122" s="9497"/>
      <c r="AG122" s="9498"/>
      <c r="AH122" s="9499"/>
      <c r="AI122" s="9500"/>
      <c r="AJ122" s="9501"/>
      <c r="AK122" s="9502"/>
      <c r="AL122" s="9503"/>
      <c r="AM122" s="9504"/>
      <c r="AN122" s="9505"/>
      <c r="AO122" s="9506"/>
      <c r="AP122" s="9507"/>
      <c r="AQ122" s="9508"/>
      <c r="AR122" s="9509"/>
      <c r="AS122" s="9510"/>
      <c r="AT122" s="9511"/>
      <c r="AU122" s="9512"/>
      <c r="AV122" s="9513"/>
      <c r="AW122" s="9514"/>
      <c r="AX122" s="9515"/>
      <c r="AY122" s="9516"/>
      <c r="AZ122" s="9517"/>
      <c r="BA122" s="9518"/>
      <c r="BB122" s="9519"/>
      <c r="BC122" s="9520"/>
      <c r="BD122" s="9521"/>
      <c r="BE122" s="9522"/>
      <c r="BF122" s="9523"/>
      <c r="BG122" s="9524"/>
      <c r="BH122" s="9525"/>
      <c r="BI122" s="9526"/>
      <c r="BJ122" s="9527"/>
      <c r="BK122" s="9528"/>
      <c r="BL122" s="9529"/>
      <c r="BM122" s="9530"/>
      <c r="BN122" s="9531"/>
      <c r="BO122" s="9532"/>
      <c r="BP122" s="9533"/>
      <c r="BQ122" s="9534"/>
      <c r="BR122" s="9535"/>
      <c r="BS122" s="9536"/>
      <c r="BT122" s="9537"/>
      <c r="BU122" s="9538"/>
    </row>
    <row r="123" spans="1:73" ht="19.5" customHeight="1" x14ac:dyDescent="0.25">
      <c r="A123" s="41915" t="s">
        <v>32</v>
      </c>
      <c r="B123" s="41916"/>
      <c r="C123" s="9539">
        <v>0</v>
      </c>
      <c r="D123" s="9540">
        <v>0</v>
      </c>
      <c r="E123" s="9541">
        <v>0</v>
      </c>
      <c r="F123" s="9542">
        <v>0</v>
      </c>
      <c r="G123" s="9543">
        <v>0</v>
      </c>
      <c r="H123" s="9544">
        <f t="shared" si="13"/>
        <v>0</v>
      </c>
      <c r="I123" s="9545"/>
      <c r="J123" s="9546"/>
      <c r="K123" s="9547"/>
      <c r="L123" s="9548"/>
      <c r="M123" s="9549"/>
      <c r="N123" s="9550"/>
      <c r="O123" s="9551"/>
      <c r="P123" s="9552"/>
      <c r="Q123" s="9553"/>
      <c r="R123" s="9554"/>
      <c r="S123" s="9555"/>
      <c r="T123" s="9556"/>
      <c r="U123" s="9557"/>
      <c r="V123" s="9558"/>
      <c r="W123" s="9559"/>
      <c r="X123" s="9560"/>
      <c r="Y123" s="9561"/>
      <c r="Z123" s="9562"/>
      <c r="AA123" s="9563"/>
      <c r="AB123" s="9564"/>
      <c r="AC123" s="9565"/>
      <c r="AD123" s="9566"/>
      <c r="AE123" s="9567"/>
      <c r="AF123" s="9568"/>
      <c r="AG123" s="9569"/>
      <c r="AH123" s="9570"/>
      <c r="AI123" s="9571"/>
      <c r="AJ123" s="9572"/>
      <c r="AK123" s="9573"/>
      <c r="AL123" s="9574"/>
      <c r="AM123" s="9575"/>
      <c r="AN123" s="9576"/>
      <c r="AO123" s="9577"/>
      <c r="AP123" s="9578"/>
      <c r="AQ123" s="9579"/>
      <c r="AR123" s="9580"/>
      <c r="AS123" s="9581"/>
      <c r="AT123" s="9582"/>
      <c r="AU123" s="9583"/>
      <c r="AV123" s="9584"/>
      <c r="AW123" s="9585"/>
      <c r="AX123" s="9586"/>
      <c r="AY123" s="9587"/>
      <c r="AZ123" s="9588"/>
      <c r="BA123" s="9589"/>
      <c r="BB123" s="9590"/>
      <c r="BC123" s="9591"/>
      <c r="BD123" s="9592"/>
      <c r="BE123" s="9593"/>
      <c r="BF123" s="9594"/>
      <c r="BG123" s="9595"/>
      <c r="BH123" s="9596"/>
      <c r="BI123" s="9597"/>
      <c r="BJ123" s="9598"/>
      <c r="BK123" s="9599"/>
      <c r="BL123" s="9600"/>
      <c r="BM123" s="9601"/>
      <c r="BN123" s="9602"/>
      <c r="BO123" s="9603"/>
      <c r="BP123" s="9604"/>
      <c r="BQ123" s="9605"/>
      <c r="BR123" s="9606"/>
      <c r="BS123" s="9607"/>
      <c r="BT123" s="9608"/>
      <c r="BU123" s="9609"/>
    </row>
    <row r="124" spans="1:73" ht="19.5" customHeight="1" x14ac:dyDescent="0.25">
      <c r="A124" s="41915" t="s">
        <v>33</v>
      </c>
      <c r="B124" s="41916"/>
      <c r="C124" s="9610">
        <v>0</v>
      </c>
      <c r="D124" s="9611">
        <v>0</v>
      </c>
      <c r="E124" s="9612">
        <v>0</v>
      </c>
      <c r="F124" s="9613">
        <v>0</v>
      </c>
      <c r="G124" s="9614">
        <v>0</v>
      </c>
      <c r="H124" s="9615">
        <f t="shared" si="13"/>
        <v>0</v>
      </c>
      <c r="I124" s="9616"/>
      <c r="J124" s="9617"/>
      <c r="K124" s="9618"/>
      <c r="L124" s="9619"/>
      <c r="M124" s="9620"/>
      <c r="N124" s="9621"/>
      <c r="O124" s="9622"/>
      <c r="P124" s="9623"/>
      <c r="Q124" s="9624"/>
      <c r="R124" s="9625"/>
      <c r="S124" s="9626"/>
      <c r="T124" s="9627"/>
      <c r="U124" s="9628"/>
      <c r="V124" s="9629"/>
      <c r="W124" s="9630"/>
      <c r="X124" s="9631"/>
      <c r="Y124" s="9632"/>
      <c r="Z124" s="9633"/>
      <c r="AA124" s="9634"/>
      <c r="AB124" s="9635"/>
      <c r="AC124" s="9636"/>
      <c r="AD124" s="9637"/>
      <c r="AE124" s="9638"/>
      <c r="AF124" s="9639"/>
      <c r="AG124" s="9640"/>
      <c r="AH124" s="9641"/>
      <c r="AI124" s="9642"/>
      <c r="AJ124" s="9643"/>
      <c r="AK124" s="9644"/>
      <c r="AL124" s="9645"/>
      <c r="AM124" s="9646"/>
      <c r="AN124" s="9647"/>
      <c r="AO124" s="9648"/>
      <c r="AP124" s="9649"/>
      <c r="AQ124" s="9650"/>
      <c r="AR124" s="9651"/>
      <c r="AS124" s="9652"/>
      <c r="AT124" s="9653"/>
      <c r="AU124" s="9654"/>
      <c r="AV124" s="9655"/>
      <c r="AW124" s="9656"/>
      <c r="AX124" s="9657"/>
      <c r="AY124" s="9658"/>
      <c r="AZ124" s="9659"/>
      <c r="BA124" s="9660"/>
      <c r="BB124" s="9661"/>
      <c r="BC124" s="9662"/>
      <c r="BD124" s="9663"/>
      <c r="BE124" s="9664"/>
      <c r="BF124" s="9665"/>
      <c r="BG124" s="9666"/>
      <c r="BH124" s="9667"/>
      <c r="BI124" s="9668"/>
      <c r="BJ124" s="9669"/>
      <c r="BK124" s="9670"/>
      <c r="BL124" s="9671"/>
      <c r="BM124" s="9672"/>
      <c r="BN124" s="9673"/>
      <c r="BO124" s="9674"/>
      <c r="BP124" s="9675"/>
      <c r="BQ124" s="9676"/>
      <c r="BR124" s="9677"/>
      <c r="BS124" s="9678"/>
      <c r="BT124" s="9679"/>
      <c r="BU124" s="9680"/>
    </row>
    <row r="125" spans="1:73" ht="19.5" customHeight="1" x14ac:dyDescent="0.25">
      <c r="A125" s="41915" t="s">
        <v>34</v>
      </c>
      <c r="B125" s="41916"/>
      <c r="C125" s="9681">
        <v>0</v>
      </c>
      <c r="D125" s="9682">
        <v>0</v>
      </c>
      <c r="E125" s="9683">
        <v>0</v>
      </c>
      <c r="F125" s="9684">
        <v>0</v>
      </c>
      <c r="G125" s="9685">
        <v>0</v>
      </c>
      <c r="H125" s="9686">
        <f t="shared" si="13"/>
        <v>0</v>
      </c>
      <c r="I125" s="9687"/>
      <c r="J125" s="9688"/>
      <c r="K125" s="9689"/>
      <c r="L125" s="9690"/>
      <c r="M125" s="9691"/>
      <c r="N125" s="9692"/>
      <c r="O125" s="9693"/>
      <c r="P125" s="9694"/>
      <c r="Q125" s="9695"/>
      <c r="R125" s="9696"/>
      <c r="S125" s="9697"/>
      <c r="T125" s="9698"/>
      <c r="U125" s="9699"/>
      <c r="V125" s="9700"/>
      <c r="W125" s="9701"/>
      <c r="X125" s="9702"/>
      <c r="Y125" s="9703"/>
      <c r="Z125" s="9704"/>
      <c r="AA125" s="9705"/>
      <c r="AB125" s="9706"/>
      <c r="AC125" s="9707"/>
      <c r="AD125" s="9708"/>
      <c r="AE125" s="9709"/>
      <c r="AF125" s="9710"/>
      <c r="AG125" s="9711"/>
      <c r="AH125" s="9712"/>
      <c r="AI125" s="9713"/>
      <c r="AJ125" s="9714"/>
      <c r="AK125" s="9715"/>
      <c r="AL125" s="9716"/>
      <c r="AM125" s="9717"/>
      <c r="AN125" s="9718"/>
      <c r="AO125" s="9719"/>
      <c r="AP125" s="9720"/>
      <c r="AQ125" s="9721"/>
      <c r="AR125" s="9722"/>
      <c r="AS125" s="9723"/>
      <c r="AT125" s="9724"/>
      <c r="AU125" s="9725"/>
      <c r="AV125" s="9726"/>
      <c r="AW125" s="9727"/>
      <c r="AX125" s="9728"/>
      <c r="AY125" s="9729"/>
      <c r="AZ125" s="9730"/>
      <c r="BA125" s="9731"/>
      <c r="BB125" s="9732"/>
      <c r="BC125" s="9733"/>
      <c r="BD125" s="9734"/>
      <c r="BE125" s="9735"/>
      <c r="BF125" s="9736"/>
      <c r="BG125" s="9737"/>
      <c r="BH125" s="9738"/>
      <c r="BI125" s="9739"/>
      <c r="BJ125" s="9740"/>
      <c r="BK125" s="9741"/>
      <c r="BL125" s="9742"/>
      <c r="BM125" s="9743"/>
      <c r="BN125" s="9744"/>
      <c r="BO125" s="9745"/>
      <c r="BP125" s="9746"/>
      <c r="BQ125" s="9747"/>
      <c r="BR125" s="9748"/>
      <c r="BS125" s="9749"/>
      <c r="BT125" s="9750"/>
      <c r="BU125" s="9751"/>
    </row>
    <row r="126" spans="1:73" ht="19.5" customHeight="1" x14ac:dyDescent="0.25">
      <c r="A126" s="41951" t="s">
        <v>35</v>
      </c>
      <c r="B126" s="41952"/>
      <c r="C126" s="9752">
        <v>0</v>
      </c>
      <c r="D126" s="9753">
        <v>0</v>
      </c>
      <c r="E126" s="9754">
        <v>0</v>
      </c>
      <c r="F126" s="9755">
        <v>0</v>
      </c>
      <c r="G126" s="9756">
        <v>0</v>
      </c>
      <c r="H126" s="9757">
        <f t="shared" si="13"/>
        <v>0</v>
      </c>
      <c r="I126" s="9758"/>
      <c r="J126" s="9759"/>
      <c r="K126" s="9760"/>
      <c r="L126" s="9761"/>
      <c r="M126" s="9762"/>
      <c r="N126" s="9763"/>
      <c r="O126" s="9764"/>
      <c r="P126" s="9765"/>
      <c r="Q126" s="9766"/>
      <c r="R126" s="9767"/>
      <c r="S126" s="9768"/>
      <c r="T126" s="9769"/>
      <c r="U126" s="9770"/>
      <c r="V126" s="9771"/>
      <c r="W126" s="9772"/>
      <c r="X126" s="9773"/>
      <c r="Y126" s="9774"/>
      <c r="Z126" s="9775"/>
      <c r="AA126" s="9776"/>
      <c r="AB126" s="9777"/>
      <c r="AC126" s="9778"/>
      <c r="AD126" s="9779"/>
      <c r="AE126" s="9780"/>
      <c r="AF126" s="9781"/>
      <c r="AG126" s="9782"/>
      <c r="AH126" s="9783"/>
      <c r="AI126" s="9784"/>
      <c r="AJ126" s="9785"/>
      <c r="AK126" s="9786"/>
      <c r="AL126" s="9787"/>
      <c r="AM126" s="9788"/>
      <c r="AN126" s="9789"/>
      <c r="AO126" s="9790"/>
      <c r="AP126" s="9791"/>
      <c r="AQ126" s="9792"/>
      <c r="AR126" s="9793"/>
      <c r="AS126" s="9794"/>
      <c r="AT126" s="9795"/>
      <c r="AU126" s="9796"/>
      <c r="AV126" s="9797"/>
      <c r="AW126" s="9798"/>
      <c r="AX126" s="9799"/>
      <c r="AY126" s="9800"/>
      <c r="AZ126" s="9801"/>
      <c r="BA126" s="9802"/>
      <c r="BB126" s="9803"/>
      <c r="BC126" s="9804"/>
      <c r="BD126" s="9805"/>
      <c r="BE126" s="9806"/>
      <c r="BF126" s="9807"/>
      <c r="BG126" s="9808"/>
      <c r="BH126" s="9809"/>
      <c r="BI126" s="9810"/>
      <c r="BJ126" s="9811"/>
      <c r="BK126" s="9812"/>
      <c r="BL126" s="9813"/>
      <c r="BM126" s="9814"/>
      <c r="BN126" s="9815"/>
      <c r="BO126" s="9816"/>
      <c r="BP126" s="9817"/>
      <c r="BQ126" s="9818"/>
      <c r="BR126" s="9819"/>
      <c r="BS126" s="9820"/>
      <c r="BT126" s="9821"/>
      <c r="BU126" s="9822"/>
    </row>
    <row r="127" spans="1:73" ht="19.5" customHeight="1" x14ac:dyDescent="0.25">
      <c r="A127" s="41923" t="s">
        <v>136</v>
      </c>
      <c r="B127" s="41924"/>
      <c r="C127" s="9823">
        <f t="shared" ref="C127:H127" si="14">SUM(C119:C126)</f>
        <v>0</v>
      </c>
      <c r="D127" s="9824">
        <f t="shared" si="14"/>
        <v>0</v>
      </c>
      <c r="E127" s="9825">
        <f t="shared" si="14"/>
        <v>0</v>
      </c>
      <c r="F127" s="9826">
        <f t="shared" si="14"/>
        <v>0</v>
      </c>
      <c r="G127" s="9827">
        <f t="shared" si="14"/>
        <v>0</v>
      </c>
      <c r="H127" s="9828">
        <f t="shared" si="14"/>
        <v>0</v>
      </c>
      <c r="I127" s="9829"/>
      <c r="J127" s="9830"/>
      <c r="K127" s="9831"/>
      <c r="L127" s="9832"/>
      <c r="M127" s="9833"/>
      <c r="N127" s="9834"/>
      <c r="O127" s="9835"/>
      <c r="P127" s="9836"/>
      <c r="Q127" s="9837"/>
      <c r="R127" s="9838"/>
      <c r="S127" s="9839"/>
      <c r="T127" s="9840"/>
      <c r="U127" s="9841"/>
      <c r="V127" s="9842"/>
      <c r="W127" s="9843"/>
      <c r="X127" s="9844"/>
      <c r="Y127" s="9845"/>
      <c r="Z127" s="9846"/>
      <c r="AA127" s="9847"/>
      <c r="AB127" s="9848"/>
      <c r="AC127" s="9849"/>
      <c r="AD127" s="9850"/>
      <c r="AE127" s="9851"/>
      <c r="AF127" s="9852"/>
      <c r="AG127" s="9853"/>
      <c r="AH127" s="9854"/>
      <c r="AI127" s="9855"/>
      <c r="AJ127" s="9856"/>
      <c r="AK127" s="9857"/>
      <c r="AL127" s="9858"/>
      <c r="AM127" s="9859"/>
      <c r="AN127" s="9860"/>
      <c r="AO127" s="9861"/>
      <c r="AP127" s="9862"/>
      <c r="AQ127" s="9863"/>
      <c r="AR127" s="9864"/>
      <c r="AS127" s="9865"/>
      <c r="AT127" s="9866"/>
      <c r="AU127" s="9867"/>
      <c r="AV127" s="9868"/>
      <c r="AW127" s="9869"/>
      <c r="AX127" s="9870"/>
      <c r="AY127" s="9871"/>
      <c r="AZ127" s="9872"/>
      <c r="BA127" s="9873"/>
      <c r="BB127" s="9874"/>
      <c r="BC127" s="9875"/>
      <c r="BD127" s="9876"/>
      <c r="BE127" s="9877"/>
      <c r="BF127" s="9878"/>
      <c r="BG127" s="9879"/>
      <c r="BH127" s="9880"/>
      <c r="BI127" s="9881"/>
      <c r="BJ127" s="9882"/>
      <c r="BK127" s="9883"/>
      <c r="BL127" s="9884"/>
      <c r="BM127" s="9885"/>
      <c r="BN127" s="9886"/>
      <c r="BO127" s="9887"/>
      <c r="BP127" s="9888"/>
      <c r="BQ127" s="9889"/>
      <c r="BR127" s="9890"/>
      <c r="BS127" s="9891"/>
      <c r="BT127" s="9892"/>
      <c r="BU127" s="9893"/>
    </row>
    <row r="128" spans="1:73" ht="19.5" customHeight="1" x14ac:dyDescent="0.25">
      <c r="A128" s="9894" t="s">
        <v>139</v>
      </c>
      <c r="B128" s="9895"/>
      <c r="C128" s="9896"/>
      <c r="D128" s="9897"/>
      <c r="E128" s="9898"/>
      <c r="F128" s="9899"/>
      <c r="G128" s="9900"/>
      <c r="H128" s="9901"/>
      <c r="I128" s="9902"/>
      <c r="J128" s="9903"/>
      <c r="K128" s="9904"/>
      <c r="L128" s="9905"/>
      <c r="M128" s="9906"/>
      <c r="N128" s="9907"/>
      <c r="O128" s="9908"/>
      <c r="P128" s="9909"/>
      <c r="Q128" s="9910"/>
      <c r="R128" s="9911"/>
      <c r="S128" s="9912"/>
      <c r="T128" s="9913"/>
      <c r="U128" s="9914"/>
      <c r="V128" s="9915"/>
      <c r="W128" s="9916"/>
      <c r="X128" s="9917"/>
      <c r="Y128" s="9918"/>
      <c r="Z128" s="9919"/>
      <c r="AA128" s="9920"/>
      <c r="AB128" s="9921"/>
      <c r="AC128" s="9922"/>
      <c r="AD128" s="9923"/>
      <c r="AE128" s="9924"/>
      <c r="AF128" s="9925"/>
      <c r="AG128" s="9926"/>
      <c r="AH128" s="9927"/>
      <c r="AI128" s="9928"/>
      <c r="AJ128" s="9929"/>
      <c r="AK128" s="9930"/>
      <c r="AL128" s="9931"/>
      <c r="AM128" s="9932"/>
      <c r="AN128" s="9933"/>
      <c r="AO128" s="9934"/>
      <c r="AP128" s="9935"/>
      <c r="AQ128" s="9936"/>
      <c r="AR128" s="9937"/>
      <c r="AS128" s="9938"/>
      <c r="AT128" s="9939"/>
      <c r="AU128" s="9940"/>
      <c r="AV128" s="9941"/>
      <c r="AW128" s="9942"/>
      <c r="AX128" s="9943"/>
      <c r="AY128" s="9944"/>
      <c r="AZ128" s="9945"/>
      <c r="BA128" s="9946"/>
      <c r="BB128" s="9947"/>
      <c r="BC128" s="9948"/>
      <c r="BD128" s="9949"/>
      <c r="BE128" s="9950"/>
      <c r="BF128" s="9951"/>
      <c r="BG128" s="9952"/>
      <c r="BH128" s="9953"/>
      <c r="BI128" s="9954"/>
      <c r="BJ128" s="9955"/>
      <c r="BK128" s="9956"/>
      <c r="BL128" s="9957"/>
      <c r="BM128" s="9958"/>
      <c r="BN128" s="9959"/>
      <c r="BO128" s="9960"/>
      <c r="BP128" s="9961"/>
      <c r="BQ128" s="9962"/>
      <c r="BR128" s="9963"/>
      <c r="BS128" s="9964"/>
      <c r="BT128" s="9965"/>
      <c r="BU128" s="9966"/>
    </row>
    <row r="129" spans="1:73" ht="19.5" customHeight="1" x14ac:dyDescent="0.25">
      <c r="A129" s="42101" t="s">
        <v>134</v>
      </c>
      <c r="B129" s="42102"/>
      <c r="C129" s="9967">
        <f t="shared" ref="C129:G136" si="15">C99+C109+C119</f>
        <v>0</v>
      </c>
      <c r="D129" s="9968">
        <f t="shared" si="15"/>
        <v>0</v>
      </c>
      <c r="E129" s="9969">
        <f t="shared" si="15"/>
        <v>0</v>
      </c>
      <c r="F129" s="9970">
        <f t="shared" si="15"/>
        <v>0</v>
      </c>
      <c r="G129" s="9971">
        <f t="shared" si="15"/>
        <v>0</v>
      </c>
      <c r="H129" s="9972">
        <f t="shared" ref="H129:H136" si="16">C129+D129-E129-F129+G129</f>
        <v>0</v>
      </c>
      <c r="I129" s="9973"/>
      <c r="J129" s="9974"/>
      <c r="K129" s="9975"/>
      <c r="L129" s="9976"/>
      <c r="M129" s="9977"/>
      <c r="N129" s="9978"/>
      <c r="O129" s="9979"/>
      <c r="P129" s="9980"/>
      <c r="Q129" s="9981"/>
      <c r="R129" s="9982"/>
      <c r="S129" s="9983"/>
      <c r="T129" s="9984"/>
      <c r="U129" s="9985"/>
      <c r="V129" s="9986"/>
      <c r="W129" s="9987"/>
      <c r="X129" s="9988"/>
      <c r="Y129" s="9989"/>
      <c r="Z129" s="9990"/>
      <c r="AA129" s="9991"/>
      <c r="AB129" s="9992"/>
      <c r="AC129" s="9993"/>
      <c r="AD129" s="9994"/>
      <c r="AE129" s="9995"/>
      <c r="AF129" s="9996"/>
      <c r="AG129" s="9997"/>
      <c r="AH129" s="9998"/>
      <c r="AI129" s="9999"/>
      <c r="AJ129" s="10000"/>
      <c r="AK129" s="10001"/>
      <c r="AL129" s="10002"/>
      <c r="AM129" s="10003"/>
      <c r="AN129" s="10004"/>
      <c r="AO129" s="10005"/>
      <c r="AP129" s="10006"/>
      <c r="AQ129" s="10007"/>
      <c r="AR129" s="10008"/>
      <c r="AS129" s="10009"/>
      <c r="AT129" s="10010"/>
      <c r="AU129" s="10011"/>
      <c r="AV129" s="10012"/>
      <c r="AW129" s="10013"/>
      <c r="AX129" s="10014"/>
      <c r="AY129" s="10015"/>
      <c r="AZ129" s="10016"/>
      <c r="BA129" s="10017"/>
      <c r="BB129" s="10018"/>
      <c r="BC129" s="10019"/>
      <c r="BD129" s="10020"/>
      <c r="BE129" s="10021"/>
      <c r="BF129" s="10022"/>
      <c r="BG129" s="10023"/>
      <c r="BH129" s="10024"/>
      <c r="BI129" s="10025"/>
      <c r="BJ129" s="10026"/>
      <c r="BK129" s="10027"/>
      <c r="BL129" s="10028"/>
      <c r="BM129" s="10029"/>
      <c r="BN129" s="10030"/>
      <c r="BO129" s="10031"/>
      <c r="BP129" s="10032"/>
      <c r="BQ129" s="10033"/>
      <c r="BR129" s="10034"/>
      <c r="BS129" s="10035"/>
      <c r="BT129" s="10036"/>
      <c r="BU129" s="10037"/>
    </row>
    <row r="130" spans="1:73" ht="19.5" customHeight="1" x14ac:dyDescent="0.25">
      <c r="A130" s="41915" t="s">
        <v>135</v>
      </c>
      <c r="B130" s="41916"/>
      <c r="C130" s="10038">
        <f t="shared" si="15"/>
        <v>0</v>
      </c>
      <c r="D130" s="10039">
        <f t="shared" si="15"/>
        <v>0</v>
      </c>
      <c r="E130" s="10040">
        <f t="shared" si="15"/>
        <v>0</v>
      </c>
      <c r="F130" s="10041">
        <f t="shared" si="15"/>
        <v>0</v>
      </c>
      <c r="G130" s="10042">
        <f t="shared" si="15"/>
        <v>0</v>
      </c>
      <c r="H130" s="10043">
        <f t="shared" si="16"/>
        <v>0</v>
      </c>
      <c r="I130" s="10044"/>
      <c r="J130" s="10045"/>
      <c r="K130" s="10046"/>
      <c r="L130" s="10047"/>
      <c r="M130" s="10048"/>
      <c r="N130" s="10049"/>
      <c r="O130" s="10050"/>
      <c r="P130" s="10051"/>
      <c r="Q130" s="10052"/>
      <c r="R130" s="10053"/>
      <c r="S130" s="10054"/>
      <c r="T130" s="10055"/>
      <c r="U130" s="10056"/>
      <c r="V130" s="10057"/>
      <c r="W130" s="10058"/>
      <c r="X130" s="10059"/>
      <c r="Y130" s="10060"/>
      <c r="Z130" s="10061"/>
      <c r="AA130" s="10062"/>
      <c r="AB130" s="10063"/>
      <c r="AC130" s="10064"/>
      <c r="AD130" s="10065"/>
      <c r="AE130" s="10066"/>
      <c r="AF130" s="10067"/>
      <c r="AG130" s="10068"/>
      <c r="AH130" s="10069"/>
      <c r="AI130" s="10070"/>
      <c r="AJ130" s="10071"/>
      <c r="AK130" s="10072"/>
      <c r="AL130" s="10073"/>
      <c r="AM130" s="10074"/>
      <c r="AN130" s="10075"/>
      <c r="AO130" s="10076"/>
      <c r="AP130" s="10077"/>
      <c r="AQ130" s="10078"/>
      <c r="AR130" s="10079"/>
      <c r="AS130" s="10080"/>
      <c r="AT130" s="10081"/>
      <c r="AU130" s="10082"/>
      <c r="AV130" s="10083"/>
      <c r="AW130" s="10084"/>
      <c r="AX130" s="10085"/>
      <c r="AY130" s="10086"/>
      <c r="AZ130" s="10087"/>
      <c r="BA130" s="10088"/>
      <c r="BB130" s="10089"/>
      <c r="BC130" s="10090"/>
      <c r="BD130" s="10091"/>
      <c r="BE130" s="10092"/>
      <c r="BF130" s="10093"/>
      <c r="BG130" s="10094"/>
      <c r="BH130" s="10095"/>
      <c r="BI130" s="10096"/>
      <c r="BJ130" s="10097"/>
      <c r="BK130" s="10098"/>
      <c r="BL130" s="10099"/>
      <c r="BM130" s="10100"/>
      <c r="BN130" s="10101"/>
      <c r="BO130" s="10102"/>
      <c r="BP130" s="10103"/>
      <c r="BQ130" s="10104"/>
      <c r="BR130" s="10105"/>
      <c r="BS130" s="10106"/>
      <c r="BT130" s="10107"/>
      <c r="BU130" s="10108"/>
    </row>
    <row r="131" spans="1:73" ht="19.5" customHeight="1" x14ac:dyDescent="0.25">
      <c r="A131" s="41915" t="s">
        <v>30</v>
      </c>
      <c r="B131" s="41916"/>
      <c r="C131" s="10109">
        <f t="shared" si="15"/>
        <v>0</v>
      </c>
      <c r="D131" s="10110">
        <f t="shared" si="15"/>
        <v>0</v>
      </c>
      <c r="E131" s="10111">
        <f t="shared" si="15"/>
        <v>0</v>
      </c>
      <c r="F131" s="10112">
        <f t="shared" si="15"/>
        <v>0</v>
      </c>
      <c r="G131" s="10113">
        <f t="shared" si="15"/>
        <v>0</v>
      </c>
      <c r="H131" s="10114">
        <f t="shared" si="16"/>
        <v>0</v>
      </c>
      <c r="I131" s="10115"/>
      <c r="J131" s="10116"/>
      <c r="K131" s="10117"/>
      <c r="L131" s="10118"/>
      <c r="M131" s="10119"/>
      <c r="N131" s="10120"/>
      <c r="O131" s="10121"/>
      <c r="P131" s="10122"/>
      <c r="Q131" s="10123"/>
      <c r="R131" s="10124"/>
      <c r="S131" s="10125"/>
      <c r="T131" s="10126"/>
      <c r="U131" s="10127"/>
      <c r="V131" s="10128"/>
      <c r="W131" s="10129"/>
      <c r="X131" s="10130"/>
      <c r="Y131" s="10131"/>
      <c r="Z131" s="10132"/>
      <c r="AA131" s="10133"/>
      <c r="AB131" s="10134"/>
      <c r="AC131" s="10135"/>
      <c r="AD131" s="10136"/>
      <c r="AE131" s="10137"/>
      <c r="AF131" s="10138"/>
      <c r="AG131" s="10139"/>
      <c r="AH131" s="10140"/>
      <c r="AI131" s="10141"/>
      <c r="AJ131" s="10142"/>
      <c r="AK131" s="10143"/>
      <c r="AL131" s="10144"/>
      <c r="AM131" s="10145"/>
      <c r="AN131" s="10146"/>
      <c r="AO131" s="10147"/>
      <c r="AP131" s="10148"/>
      <c r="AQ131" s="10149"/>
      <c r="AR131" s="10150"/>
      <c r="AS131" s="10151"/>
      <c r="AT131" s="10152"/>
      <c r="AU131" s="10153"/>
      <c r="AV131" s="10154"/>
      <c r="AW131" s="10155"/>
      <c r="AX131" s="10156"/>
      <c r="AY131" s="10157"/>
      <c r="AZ131" s="10158"/>
      <c r="BA131" s="10159"/>
      <c r="BB131" s="10160"/>
      <c r="BC131" s="10161"/>
      <c r="BD131" s="10162"/>
      <c r="BE131" s="10163"/>
      <c r="BF131" s="10164"/>
      <c r="BG131" s="10165"/>
      <c r="BH131" s="10166"/>
      <c r="BI131" s="10167"/>
      <c r="BJ131" s="10168"/>
      <c r="BK131" s="10169"/>
      <c r="BL131" s="10170"/>
      <c r="BM131" s="10171"/>
      <c r="BN131" s="10172"/>
      <c r="BO131" s="10173"/>
      <c r="BP131" s="10174"/>
      <c r="BQ131" s="10175"/>
      <c r="BR131" s="10176"/>
      <c r="BS131" s="10177"/>
      <c r="BT131" s="10178"/>
      <c r="BU131" s="10179"/>
    </row>
    <row r="132" spans="1:73" ht="19.5" customHeight="1" x14ac:dyDescent="0.25">
      <c r="A132" s="41915" t="s">
        <v>31</v>
      </c>
      <c r="B132" s="41916"/>
      <c r="C132" s="10180">
        <f t="shared" si="15"/>
        <v>0</v>
      </c>
      <c r="D132" s="10181">
        <f t="shared" si="15"/>
        <v>0</v>
      </c>
      <c r="E132" s="10182">
        <f t="shared" si="15"/>
        <v>0</v>
      </c>
      <c r="F132" s="10183">
        <f t="shared" si="15"/>
        <v>0</v>
      </c>
      <c r="G132" s="10184">
        <f t="shared" si="15"/>
        <v>0</v>
      </c>
      <c r="H132" s="10185">
        <f t="shared" si="16"/>
        <v>0</v>
      </c>
      <c r="I132" s="10186"/>
      <c r="J132" s="10187"/>
      <c r="K132" s="10188"/>
      <c r="L132" s="10189"/>
      <c r="M132" s="10190"/>
      <c r="N132" s="10191"/>
      <c r="O132" s="10192"/>
      <c r="P132" s="10193"/>
      <c r="Q132" s="10194"/>
      <c r="R132" s="10195"/>
      <c r="S132" s="10196"/>
      <c r="T132" s="10197"/>
      <c r="U132" s="10198"/>
      <c r="V132" s="10199"/>
      <c r="W132" s="10200"/>
      <c r="X132" s="10201"/>
      <c r="Y132" s="10202"/>
      <c r="Z132" s="10203"/>
      <c r="AA132" s="10204"/>
      <c r="AB132" s="10205"/>
      <c r="AC132" s="10206"/>
      <c r="AD132" s="10207"/>
      <c r="AE132" s="10208"/>
      <c r="AF132" s="10209"/>
      <c r="AG132" s="10210"/>
      <c r="AH132" s="10211"/>
      <c r="AI132" s="10212"/>
      <c r="AJ132" s="10213"/>
      <c r="AK132" s="10214"/>
      <c r="AL132" s="10215"/>
      <c r="AM132" s="10216"/>
      <c r="AN132" s="10217"/>
      <c r="AO132" s="10218"/>
      <c r="AP132" s="10219"/>
      <c r="AQ132" s="10220"/>
      <c r="AR132" s="10221"/>
      <c r="AS132" s="10222"/>
      <c r="AT132" s="10223"/>
      <c r="AU132" s="10224"/>
      <c r="AV132" s="10225"/>
      <c r="AW132" s="10226"/>
      <c r="AX132" s="10227"/>
      <c r="AY132" s="10228"/>
      <c r="AZ132" s="10229"/>
      <c r="BA132" s="10230"/>
      <c r="BB132" s="10231"/>
      <c r="BC132" s="10232"/>
      <c r="BD132" s="10233"/>
      <c r="BE132" s="10234"/>
      <c r="BF132" s="10235"/>
      <c r="BG132" s="10236"/>
      <c r="BH132" s="10237"/>
      <c r="BI132" s="10238"/>
      <c r="BJ132" s="10239"/>
      <c r="BK132" s="10240"/>
      <c r="BL132" s="10241"/>
      <c r="BM132" s="10242"/>
      <c r="BN132" s="10243"/>
      <c r="BO132" s="10244"/>
      <c r="BP132" s="10245"/>
      <c r="BQ132" s="10246"/>
      <c r="BR132" s="10247"/>
      <c r="BS132" s="10248"/>
      <c r="BT132" s="10249"/>
      <c r="BU132" s="10250"/>
    </row>
    <row r="133" spans="1:73" ht="19.5" customHeight="1" x14ac:dyDescent="0.25">
      <c r="A133" s="41915" t="s">
        <v>32</v>
      </c>
      <c r="B133" s="41916"/>
      <c r="C133" s="10251">
        <f t="shared" si="15"/>
        <v>0</v>
      </c>
      <c r="D133" s="10252">
        <f t="shared" si="15"/>
        <v>0</v>
      </c>
      <c r="E133" s="10253">
        <f t="shared" si="15"/>
        <v>0</v>
      </c>
      <c r="F133" s="10254">
        <f t="shared" si="15"/>
        <v>0</v>
      </c>
      <c r="G133" s="10255">
        <f t="shared" si="15"/>
        <v>0</v>
      </c>
      <c r="H133" s="10256">
        <f t="shared" si="16"/>
        <v>0</v>
      </c>
      <c r="I133" s="10257"/>
      <c r="J133" s="10258"/>
      <c r="K133" s="10259"/>
      <c r="L133" s="10260"/>
      <c r="M133" s="10261"/>
      <c r="N133" s="10262"/>
      <c r="O133" s="10263"/>
      <c r="P133" s="10264"/>
      <c r="Q133" s="10265"/>
      <c r="R133" s="10266"/>
      <c r="S133" s="10267"/>
      <c r="T133" s="10268"/>
      <c r="U133" s="10269"/>
      <c r="V133" s="10270"/>
      <c r="W133" s="10271"/>
      <c r="X133" s="10272"/>
      <c r="Y133" s="10273"/>
      <c r="Z133" s="10274"/>
      <c r="AA133" s="10275"/>
      <c r="AB133" s="10276"/>
      <c r="AC133" s="10277"/>
      <c r="AD133" s="10278"/>
      <c r="AE133" s="10279"/>
      <c r="AF133" s="10280"/>
      <c r="AG133" s="10281"/>
      <c r="AH133" s="10282"/>
      <c r="AI133" s="10283"/>
      <c r="AJ133" s="10284"/>
      <c r="AK133" s="10285"/>
      <c r="AL133" s="10286"/>
      <c r="AM133" s="10287"/>
      <c r="AN133" s="10288"/>
      <c r="AO133" s="10289"/>
      <c r="AP133" s="10290"/>
      <c r="AQ133" s="10291"/>
      <c r="AR133" s="10292"/>
      <c r="AS133" s="10293"/>
      <c r="AT133" s="10294"/>
      <c r="AU133" s="10295"/>
      <c r="AV133" s="10296"/>
      <c r="AW133" s="10297"/>
      <c r="AX133" s="10298"/>
      <c r="AY133" s="10299"/>
      <c r="AZ133" s="10300"/>
      <c r="BA133" s="10301"/>
      <c r="BB133" s="10302"/>
      <c r="BC133" s="10303"/>
      <c r="BD133" s="10304"/>
      <c r="BE133" s="10305"/>
      <c r="BF133" s="10306"/>
      <c r="BG133" s="10307"/>
      <c r="BH133" s="10308"/>
      <c r="BI133" s="10309"/>
      <c r="BJ133" s="10310"/>
      <c r="BK133" s="10311"/>
      <c r="BL133" s="10312"/>
      <c r="BM133" s="10313"/>
      <c r="BN133" s="10314"/>
      <c r="BO133" s="10315"/>
      <c r="BP133" s="10316"/>
      <c r="BQ133" s="10317"/>
      <c r="BR133" s="10318"/>
      <c r="BS133" s="10319"/>
      <c r="BT133" s="10320"/>
      <c r="BU133" s="10321"/>
    </row>
    <row r="134" spans="1:73" ht="19.5" customHeight="1" x14ac:dyDescent="0.25">
      <c r="A134" s="41915" t="s">
        <v>33</v>
      </c>
      <c r="B134" s="41916"/>
      <c r="C134" s="10322">
        <f t="shared" si="15"/>
        <v>0</v>
      </c>
      <c r="D134" s="10323">
        <f t="shared" si="15"/>
        <v>0</v>
      </c>
      <c r="E134" s="10324">
        <f t="shared" si="15"/>
        <v>0</v>
      </c>
      <c r="F134" s="10325">
        <f t="shared" si="15"/>
        <v>0</v>
      </c>
      <c r="G134" s="10326">
        <f t="shared" si="15"/>
        <v>0</v>
      </c>
      <c r="H134" s="10327">
        <f t="shared" si="16"/>
        <v>0</v>
      </c>
      <c r="I134" s="10328"/>
      <c r="J134" s="10329"/>
      <c r="K134" s="10330"/>
      <c r="L134" s="10331"/>
      <c r="M134" s="10332"/>
      <c r="N134" s="10333"/>
      <c r="O134" s="10334"/>
      <c r="P134" s="10335"/>
      <c r="Q134" s="10336"/>
      <c r="R134" s="10337"/>
      <c r="S134" s="10338"/>
      <c r="T134" s="10339"/>
      <c r="U134" s="10340"/>
      <c r="V134" s="10341"/>
      <c r="W134" s="10342"/>
      <c r="X134" s="10343"/>
      <c r="Y134" s="10344"/>
      <c r="Z134" s="10345"/>
      <c r="AA134" s="10346"/>
      <c r="AB134" s="10347"/>
      <c r="AC134" s="10348"/>
      <c r="AD134" s="10349"/>
      <c r="AE134" s="10350"/>
      <c r="AF134" s="10351"/>
      <c r="AG134" s="10352"/>
      <c r="AH134" s="10353"/>
      <c r="AI134" s="10354"/>
      <c r="AJ134" s="10355"/>
      <c r="AK134" s="10356"/>
      <c r="AL134" s="10357"/>
      <c r="AM134" s="10358"/>
      <c r="AN134" s="10359"/>
      <c r="AO134" s="10360"/>
      <c r="AP134" s="10361"/>
      <c r="AQ134" s="10362"/>
      <c r="AR134" s="10363"/>
      <c r="AS134" s="10364"/>
      <c r="AT134" s="10365"/>
      <c r="AU134" s="10366"/>
      <c r="AV134" s="10367"/>
      <c r="AW134" s="10368"/>
      <c r="AX134" s="10369"/>
      <c r="AY134" s="10370"/>
      <c r="AZ134" s="10371"/>
      <c r="BA134" s="10372"/>
      <c r="BB134" s="10373"/>
      <c r="BC134" s="10374"/>
      <c r="BD134" s="10375"/>
      <c r="BE134" s="10376"/>
      <c r="BF134" s="10377"/>
      <c r="BG134" s="10378"/>
      <c r="BH134" s="10379"/>
      <c r="BI134" s="10380"/>
      <c r="BJ134" s="10381"/>
      <c r="BK134" s="10382"/>
      <c r="BL134" s="10383"/>
      <c r="BM134" s="10384"/>
      <c r="BN134" s="10385"/>
      <c r="BO134" s="10386"/>
      <c r="BP134" s="10387"/>
      <c r="BQ134" s="10388"/>
      <c r="BR134" s="10389"/>
      <c r="BS134" s="10390"/>
      <c r="BT134" s="10391"/>
      <c r="BU134" s="10392"/>
    </row>
    <row r="135" spans="1:73" ht="19.5" customHeight="1" x14ac:dyDescent="0.25">
      <c r="A135" s="41915" t="s">
        <v>34</v>
      </c>
      <c r="B135" s="41916"/>
      <c r="C135" s="10393">
        <f t="shared" si="15"/>
        <v>0</v>
      </c>
      <c r="D135" s="10394">
        <f t="shared" si="15"/>
        <v>0</v>
      </c>
      <c r="E135" s="10395">
        <f t="shared" si="15"/>
        <v>0</v>
      </c>
      <c r="F135" s="10396">
        <f t="shared" si="15"/>
        <v>0</v>
      </c>
      <c r="G135" s="10397">
        <f t="shared" si="15"/>
        <v>0</v>
      </c>
      <c r="H135" s="10398">
        <f t="shared" si="16"/>
        <v>0</v>
      </c>
      <c r="I135" s="10399"/>
      <c r="J135" s="10400"/>
      <c r="K135" s="10401"/>
      <c r="L135" s="10402"/>
      <c r="M135" s="10403"/>
      <c r="N135" s="10404"/>
      <c r="O135" s="10405"/>
      <c r="P135" s="10406"/>
      <c r="Q135" s="10407"/>
      <c r="R135" s="10408"/>
      <c r="S135" s="10409"/>
      <c r="T135" s="10410"/>
      <c r="U135" s="10411"/>
      <c r="V135" s="10412"/>
      <c r="W135" s="10413"/>
      <c r="X135" s="10414"/>
      <c r="Y135" s="10415"/>
      <c r="Z135" s="10416"/>
      <c r="AA135" s="10417"/>
      <c r="AB135" s="10418"/>
      <c r="AC135" s="10419"/>
      <c r="AD135" s="10420"/>
      <c r="AE135" s="10421"/>
      <c r="AF135" s="10422"/>
      <c r="AG135" s="10423"/>
      <c r="AH135" s="10424"/>
      <c r="AI135" s="10425"/>
      <c r="AJ135" s="10426"/>
      <c r="AK135" s="10427"/>
      <c r="AL135" s="10428"/>
      <c r="AM135" s="10429"/>
      <c r="AN135" s="10430"/>
      <c r="AO135" s="10431"/>
      <c r="AP135" s="10432"/>
      <c r="AQ135" s="10433"/>
      <c r="AR135" s="10434"/>
      <c r="AS135" s="10435"/>
      <c r="AT135" s="10436"/>
      <c r="AU135" s="10437"/>
      <c r="AV135" s="10438"/>
      <c r="AW135" s="10439"/>
      <c r="AX135" s="10440"/>
      <c r="AY135" s="10441"/>
      <c r="AZ135" s="10442"/>
      <c r="BA135" s="10443"/>
      <c r="BB135" s="10444"/>
      <c r="BC135" s="10445"/>
      <c r="BD135" s="10446"/>
      <c r="BE135" s="10447"/>
      <c r="BF135" s="10448"/>
      <c r="BG135" s="10449"/>
      <c r="BH135" s="10450"/>
      <c r="BI135" s="10451"/>
      <c r="BJ135" s="10452"/>
      <c r="BK135" s="10453"/>
      <c r="BL135" s="10454"/>
      <c r="BM135" s="10455"/>
      <c r="BN135" s="10456"/>
      <c r="BO135" s="10457"/>
      <c r="BP135" s="10458"/>
      <c r="BQ135" s="10459"/>
      <c r="BR135" s="10460"/>
      <c r="BS135" s="10461"/>
      <c r="BT135" s="10462"/>
      <c r="BU135" s="10463"/>
    </row>
    <row r="136" spans="1:73" ht="19.5" customHeight="1" x14ac:dyDescent="0.25">
      <c r="A136" s="41951" t="s">
        <v>35</v>
      </c>
      <c r="B136" s="41952"/>
      <c r="C136" s="10464">
        <f t="shared" si="15"/>
        <v>0</v>
      </c>
      <c r="D136" s="10465">
        <f t="shared" si="15"/>
        <v>0</v>
      </c>
      <c r="E136" s="10466">
        <f t="shared" si="15"/>
        <v>0</v>
      </c>
      <c r="F136" s="10467">
        <f t="shared" si="15"/>
        <v>0</v>
      </c>
      <c r="G136" s="10468">
        <f t="shared" si="15"/>
        <v>0</v>
      </c>
      <c r="H136" s="10469">
        <f t="shared" si="16"/>
        <v>0</v>
      </c>
      <c r="I136" s="10470"/>
      <c r="J136" s="10471"/>
      <c r="K136" s="10472"/>
      <c r="L136" s="10473"/>
      <c r="M136" s="10474"/>
      <c r="N136" s="10475"/>
      <c r="O136" s="10476"/>
      <c r="P136" s="10477"/>
      <c r="Q136" s="10478"/>
      <c r="R136" s="10479"/>
      <c r="S136" s="10480"/>
      <c r="T136" s="10481"/>
      <c r="U136" s="10482"/>
      <c r="V136" s="10483"/>
      <c r="W136" s="10484"/>
      <c r="X136" s="10485"/>
      <c r="Y136" s="10486"/>
      <c r="Z136" s="10487"/>
      <c r="AA136" s="10488"/>
      <c r="AB136" s="10489"/>
      <c r="AC136" s="10490"/>
      <c r="AD136" s="10491"/>
      <c r="AE136" s="10492"/>
      <c r="AF136" s="10493"/>
      <c r="AG136" s="10494"/>
      <c r="AH136" s="10495"/>
      <c r="AI136" s="10496"/>
      <c r="AJ136" s="10497"/>
      <c r="AK136" s="10498"/>
      <c r="AL136" s="10499"/>
      <c r="AM136" s="10500"/>
      <c r="AN136" s="10501"/>
      <c r="AO136" s="10502"/>
      <c r="AP136" s="10503"/>
      <c r="AQ136" s="10504"/>
      <c r="AR136" s="10505"/>
      <c r="AS136" s="10506"/>
      <c r="AT136" s="10507"/>
      <c r="AU136" s="10508"/>
      <c r="AV136" s="10509"/>
      <c r="AW136" s="10510"/>
      <c r="AX136" s="10511"/>
      <c r="AY136" s="10512"/>
      <c r="AZ136" s="10513"/>
      <c r="BA136" s="10514"/>
      <c r="BB136" s="10515"/>
      <c r="BC136" s="10516"/>
      <c r="BD136" s="10517"/>
      <c r="BE136" s="10518"/>
      <c r="BF136" s="10519"/>
      <c r="BG136" s="10520"/>
      <c r="BH136" s="10521"/>
      <c r="BI136" s="10522"/>
      <c r="BJ136" s="10523"/>
      <c r="BK136" s="10524"/>
      <c r="BL136" s="10525"/>
      <c r="BM136" s="10526"/>
      <c r="BN136" s="10527"/>
      <c r="BO136" s="10528"/>
      <c r="BP136" s="10529"/>
      <c r="BQ136" s="10530"/>
      <c r="BR136" s="10531"/>
      <c r="BS136" s="10532"/>
      <c r="BT136" s="10533"/>
      <c r="BU136" s="10534"/>
    </row>
    <row r="137" spans="1:73" ht="19.5" customHeight="1" x14ac:dyDescent="0.25">
      <c r="A137" s="41949" t="s">
        <v>140</v>
      </c>
      <c r="B137" s="41950"/>
      <c r="C137" s="10535">
        <f t="shared" ref="C137:H137" si="17">SUM(C129:C136)</f>
        <v>0</v>
      </c>
      <c r="D137" s="10536">
        <f t="shared" si="17"/>
        <v>0</v>
      </c>
      <c r="E137" s="10537">
        <f t="shared" si="17"/>
        <v>0</v>
      </c>
      <c r="F137" s="10538">
        <f t="shared" si="17"/>
        <v>0</v>
      </c>
      <c r="G137" s="10539">
        <f t="shared" si="17"/>
        <v>0</v>
      </c>
      <c r="H137" s="10540">
        <f t="shared" si="17"/>
        <v>0</v>
      </c>
      <c r="I137" s="10541"/>
      <c r="J137" s="10542"/>
      <c r="K137" s="10543"/>
      <c r="L137" s="10544"/>
      <c r="M137" s="10545"/>
      <c r="N137" s="10546"/>
      <c r="O137" s="10547"/>
      <c r="P137" s="10548"/>
      <c r="Q137" s="10549"/>
      <c r="R137" s="10550"/>
      <c r="S137" s="10551"/>
      <c r="T137" s="10552"/>
      <c r="U137" s="10553"/>
      <c r="V137" s="10554"/>
      <c r="W137" s="10555"/>
      <c r="X137" s="10556"/>
      <c r="Y137" s="10557"/>
      <c r="Z137" s="10558"/>
      <c r="AA137" s="10559"/>
      <c r="AB137" s="10560"/>
      <c r="AC137" s="10561"/>
      <c r="AD137" s="10562"/>
      <c r="AE137" s="10563"/>
      <c r="AF137" s="10564"/>
      <c r="AG137" s="10565"/>
      <c r="AH137" s="10566"/>
      <c r="AI137" s="10567"/>
      <c r="AJ137" s="10568"/>
      <c r="AK137" s="10569"/>
      <c r="AL137" s="10570"/>
      <c r="AM137" s="10571"/>
      <c r="AN137" s="10572"/>
      <c r="AO137" s="10573"/>
      <c r="AP137" s="10574"/>
      <c r="AQ137" s="10575"/>
      <c r="AR137" s="10576"/>
      <c r="AS137" s="10577"/>
      <c r="AT137" s="10578"/>
      <c r="AU137" s="10579"/>
      <c r="AV137" s="10580"/>
      <c r="AW137" s="10581"/>
      <c r="AX137" s="10582"/>
      <c r="AY137" s="10583"/>
      <c r="AZ137" s="10584"/>
      <c r="BA137" s="10585"/>
      <c r="BB137" s="10586"/>
      <c r="BC137" s="10587"/>
      <c r="BD137" s="10588"/>
      <c r="BE137" s="10589"/>
      <c r="BF137" s="10590"/>
      <c r="BG137" s="10591"/>
      <c r="BH137" s="10592"/>
      <c r="BI137" s="10593"/>
      <c r="BJ137" s="10594"/>
      <c r="BK137" s="10595"/>
      <c r="BL137" s="10596"/>
      <c r="BM137" s="10597"/>
      <c r="BN137" s="10598"/>
      <c r="BO137" s="10599"/>
      <c r="BP137" s="10600"/>
      <c r="BQ137" s="10601"/>
      <c r="BR137" s="10602"/>
      <c r="BS137" s="10603"/>
      <c r="BT137" s="10604"/>
      <c r="BU137" s="10605"/>
    </row>
    <row r="138" spans="1:73" ht="19.5" customHeight="1" x14ac:dyDescent="0.25">
      <c r="A138" s="10606"/>
      <c r="B138" s="10607"/>
      <c r="C138" s="10608"/>
      <c r="D138" s="10609"/>
      <c r="E138" s="10610"/>
      <c r="F138" s="10611"/>
      <c r="G138" s="10612"/>
      <c r="H138" s="10613"/>
      <c r="I138" s="10614"/>
      <c r="J138" s="10615"/>
      <c r="K138" s="10616"/>
      <c r="L138" s="10617"/>
      <c r="M138" s="10618"/>
      <c r="N138" s="10619"/>
      <c r="O138" s="10620"/>
      <c r="P138" s="10621"/>
      <c r="Q138" s="10622"/>
      <c r="R138" s="10623"/>
      <c r="S138" s="10624"/>
      <c r="T138" s="10625"/>
      <c r="U138" s="10626"/>
      <c r="V138" s="10627"/>
      <c r="W138" s="10628"/>
      <c r="X138" s="10629"/>
      <c r="Y138" s="10630"/>
      <c r="Z138" s="10631"/>
      <c r="AA138" s="10632"/>
      <c r="AB138" s="10633"/>
      <c r="AC138" s="10634"/>
      <c r="AD138" s="10635"/>
      <c r="AE138" s="10636"/>
      <c r="AF138" s="10637"/>
      <c r="AG138" s="10638"/>
      <c r="AH138" s="10639"/>
      <c r="AI138" s="10640"/>
      <c r="AJ138" s="10641"/>
      <c r="AK138" s="10642"/>
      <c r="AL138" s="10643"/>
      <c r="AM138" s="10644"/>
      <c r="AN138" s="10645"/>
      <c r="AO138" s="10646"/>
      <c r="AP138" s="10647"/>
      <c r="AQ138" s="10648"/>
      <c r="AR138" s="10649"/>
      <c r="AS138" s="10650"/>
      <c r="AT138" s="10651"/>
      <c r="AU138" s="10652"/>
      <c r="AV138" s="10653"/>
      <c r="AW138" s="10654"/>
      <c r="AX138" s="10655"/>
      <c r="AY138" s="10656"/>
      <c r="AZ138" s="10657"/>
      <c r="BA138" s="10658"/>
      <c r="BB138" s="10659"/>
      <c r="BC138" s="10660"/>
      <c r="BD138" s="10661"/>
      <c r="BE138" s="10662"/>
      <c r="BF138" s="10663"/>
      <c r="BG138" s="10664"/>
      <c r="BH138" s="10665"/>
      <c r="BI138" s="10666"/>
      <c r="BJ138" s="10667"/>
      <c r="BK138" s="10668"/>
      <c r="BL138" s="10669"/>
      <c r="BM138" s="10670"/>
      <c r="BN138" s="10671"/>
      <c r="BO138" s="10672"/>
      <c r="BP138" s="10673"/>
      <c r="BQ138" s="10674"/>
      <c r="BR138" s="10675"/>
      <c r="BS138" s="10676"/>
      <c r="BT138" s="10677"/>
      <c r="BU138" s="10678"/>
    </row>
    <row r="139" spans="1:73" ht="19.5" customHeight="1" x14ac:dyDescent="0.25">
      <c r="A139" s="10679" t="s">
        <v>141</v>
      </c>
      <c r="B139" s="10680"/>
      <c r="C139" s="10681"/>
      <c r="D139" s="10682"/>
      <c r="E139" s="10683"/>
      <c r="F139" s="10684"/>
      <c r="G139" s="10685"/>
      <c r="H139" s="10686"/>
      <c r="I139" s="10687"/>
      <c r="J139" s="10688"/>
      <c r="K139" s="10689"/>
      <c r="L139" s="10690"/>
      <c r="M139" s="10691"/>
      <c r="N139" s="10692"/>
      <c r="O139" s="10693"/>
      <c r="P139" s="10694"/>
      <c r="Q139" s="10695"/>
      <c r="R139" s="10696"/>
      <c r="S139" s="10697"/>
      <c r="T139" s="10698"/>
      <c r="U139" s="10699"/>
      <c r="V139" s="10700"/>
      <c r="W139" s="10701"/>
      <c r="X139" s="10702"/>
      <c r="Y139" s="10703"/>
      <c r="Z139" s="10704"/>
      <c r="AA139" s="10705"/>
      <c r="AB139" s="10706"/>
      <c r="AC139" s="10707"/>
      <c r="AD139" s="10708"/>
      <c r="AE139" s="10709"/>
      <c r="AF139" s="10710"/>
      <c r="AG139" s="10711"/>
      <c r="AH139" s="10712"/>
      <c r="AI139" s="10713"/>
      <c r="AJ139" s="10714"/>
      <c r="AK139" s="10715"/>
      <c r="AL139" s="10716"/>
      <c r="AM139" s="10717"/>
      <c r="AN139" s="10718"/>
      <c r="AO139" s="10719"/>
      <c r="AP139" s="10720"/>
      <c r="AQ139" s="10721"/>
      <c r="AR139" s="10722"/>
      <c r="AS139" s="10723"/>
      <c r="AT139" s="10724"/>
      <c r="AU139" s="10725"/>
      <c r="AV139" s="10726"/>
      <c r="AW139" s="10727"/>
      <c r="AX139" s="10728"/>
      <c r="AY139" s="10729"/>
      <c r="AZ139" s="10730"/>
      <c r="BA139" s="10731"/>
      <c r="BB139" s="10732"/>
      <c r="BC139" s="10733"/>
      <c r="BD139" s="10734"/>
      <c r="BE139" s="10735"/>
      <c r="BF139" s="10736"/>
      <c r="BG139" s="10737"/>
      <c r="BH139" s="10738"/>
      <c r="BI139" s="10739"/>
      <c r="BJ139" s="10740"/>
      <c r="BK139" s="10741"/>
      <c r="BL139" s="10742"/>
      <c r="BM139" s="10743"/>
      <c r="BN139" s="10744"/>
      <c r="BO139" s="10745"/>
      <c r="BP139" s="10746"/>
      <c r="BQ139" s="10747"/>
      <c r="BR139" s="10748"/>
      <c r="BS139" s="10749"/>
      <c r="BT139" s="10750"/>
      <c r="BU139" s="10751"/>
    </row>
    <row r="140" spans="1:73" ht="26.25" customHeight="1" x14ac:dyDescent="0.25">
      <c r="A140" s="41862" t="s">
        <v>142</v>
      </c>
      <c r="B140" s="41863"/>
      <c r="C140" s="41843" t="s">
        <v>143</v>
      </c>
      <c r="D140" s="41844"/>
      <c r="E140" s="41844"/>
      <c r="F140" s="41844"/>
      <c r="G140" s="41844"/>
      <c r="H140" s="41850"/>
      <c r="I140" s="10752"/>
      <c r="J140" s="10753"/>
      <c r="K140" s="10754"/>
      <c r="L140" s="10755"/>
      <c r="M140" s="10756"/>
      <c r="N140" s="10757"/>
      <c r="O140" s="10758"/>
      <c r="P140" s="10759"/>
      <c r="Q140" s="10760"/>
      <c r="R140" s="10761"/>
      <c r="S140" s="10762"/>
      <c r="T140" s="10763"/>
      <c r="U140" s="10764"/>
      <c r="V140" s="10765"/>
      <c r="W140" s="10766"/>
      <c r="X140" s="10767"/>
      <c r="Y140" s="10768"/>
      <c r="Z140" s="10769"/>
      <c r="AA140" s="10770"/>
      <c r="AB140" s="10771"/>
      <c r="AC140" s="10772"/>
      <c r="AD140" s="10773"/>
      <c r="AE140" s="10774"/>
      <c r="AF140" s="10775"/>
      <c r="AG140" s="10776"/>
      <c r="AH140" s="10777"/>
      <c r="AI140" s="10778"/>
      <c r="AJ140" s="10779"/>
      <c r="AK140" s="10780"/>
      <c r="AL140" s="10781"/>
      <c r="AM140" s="10782"/>
      <c r="AN140" s="10783"/>
      <c r="AO140" s="10784"/>
      <c r="AP140" s="10785"/>
      <c r="AQ140" s="10786"/>
      <c r="AR140" s="10787"/>
      <c r="AS140" s="10788"/>
      <c r="AT140" s="10789"/>
      <c r="AU140" s="10790"/>
      <c r="AV140" s="10791"/>
      <c r="AW140" s="10792"/>
      <c r="AX140" s="10793"/>
      <c r="AY140" s="10794"/>
      <c r="AZ140" s="10795"/>
      <c r="BA140" s="10796"/>
      <c r="BB140" s="10797"/>
      <c r="BC140" s="10798"/>
      <c r="BD140" s="10799"/>
      <c r="BE140" s="10800"/>
      <c r="BF140" s="10801"/>
      <c r="BG140" s="10802"/>
      <c r="BH140" s="10803"/>
      <c r="BI140" s="10804"/>
      <c r="BJ140" s="10805"/>
      <c r="BK140" s="10806"/>
      <c r="BL140" s="10807"/>
      <c r="BM140" s="10808"/>
      <c r="BN140" s="10809"/>
      <c r="BO140" s="10810"/>
      <c r="BP140" s="10811"/>
      <c r="BQ140" s="10812"/>
      <c r="BR140" s="10813"/>
      <c r="BS140" s="10814"/>
      <c r="BT140" s="10815"/>
      <c r="BU140" s="10816"/>
    </row>
    <row r="141" spans="1:73" ht="26.25" customHeight="1" x14ac:dyDescent="0.25">
      <c r="A141" s="41862"/>
      <c r="B141" s="41863"/>
      <c r="C141" s="41808" t="s">
        <v>146</v>
      </c>
      <c r="D141" s="41808" t="s">
        <v>147</v>
      </c>
      <c r="E141" s="41808" t="s">
        <v>148</v>
      </c>
      <c r="F141" s="42075" t="s">
        <v>149</v>
      </c>
      <c r="G141" s="42077"/>
      <c r="H141" s="41955" t="s">
        <v>150</v>
      </c>
      <c r="I141" s="10817"/>
      <c r="J141" s="10818"/>
      <c r="K141" s="10819"/>
      <c r="L141" s="10820"/>
      <c r="M141" s="10821"/>
      <c r="N141" s="10822"/>
      <c r="O141" s="10823"/>
      <c r="P141" s="10824"/>
      <c r="Q141" s="10825"/>
      <c r="R141" s="10826"/>
      <c r="S141" s="10827"/>
      <c r="T141" s="10828"/>
      <c r="U141" s="10829"/>
      <c r="V141" s="10830"/>
      <c r="W141" s="10831"/>
      <c r="X141" s="10832"/>
      <c r="Y141" s="10833"/>
      <c r="Z141" s="10834"/>
      <c r="AA141" s="10835"/>
      <c r="AB141" s="10836"/>
      <c r="AC141" s="10837"/>
      <c r="AD141" s="10838"/>
      <c r="AE141" s="10839"/>
      <c r="AF141" s="10840"/>
      <c r="AG141" s="10841"/>
      <c r="AH141" s="10842"/>
      <c r="AI141" s="10843"/>
      <c r="AJ141" s="10844"/>
      <c r="AK141" s="10845"/>
      <c r="AL141" s="10846"/>
      <c r="AM141" s="10847"/>
      <c r="AN141" s="10848"/>
      <c r="AO141" s="10849"/>
      <c r="AP141" s="10850"/>
      <c r="AQ141" s="10851"/>
      <c r="AR141" s="10852"/>
      <c r="AS141" s="10853"/>
      <c r="AT141" s="10854"/>
      <c r="AU141" s="10855"/>
      <c r="AV141" s="10856"/>
      <c r="AW141" s="10857"/>
      <c r="AX141" s="10858"/>
      <c r="AY141" s="10859"/>
      <c r="AZ141" s="10860"/>
      <c r="BA141" s="10861"/>
      <c r="BB141" s="10862"/>
      <c r="BC141" s="10863"/>
      <c r="BD141" s="10864"/>
      <c r="BE141" s="10865"/>
      <c r="BF141" s="10866"/>
      <c r="BG141" s="10867"/>
      <c r="BH141" s="10868"/>
      <c r="BI141" s="10869"/>
      <c r="BJ141" s="10870"/>
      <c r="BK141" s="10871"/>
      <c r="BL141" s="10872"/>
      <c r="BM141" s="10873"/>
      <c r="BN141" s="10874"/>
      <c r="BO141" s="10875"/>
      <c r="BP141" s="10876"/>
      <c r="BQ141" s="10877"/>
      <c r="BR141" s="10878"/>
      <c r="BS141" s="10879"/>
      <c r="BT141" s="10880"/>
      <c r="BU141" s="10881"/>
    </row>
    <row r="142" spans="1:73" ht="26.25" customHeight="1" x14ac:dyDescent="0.25">
      <c r="A142" s="41944"/>
      <c r="B142" s="41945"/>
      <c r="C142" s="41809"/>
      <c r="D142" s="41809"/>
      <c r="E142" s="41809"/>
      <c r="F142" s="10882" t="s">
        <v>56</v>
      </c>
      <c r="G142" s="10883" t="s">
        <v>57</v>
      </c>
      <c r="H142" s="41864"/>
      <c r="I142" s="10884"/>
      <c r="J142" s="10885"/>
      <c r="K142" s="10886"/>
      <c r="L142" s="10887"/>
      <c r="M142" s="10888"/>
      <c r="N142" s="10889"/>
      <c r="O142" s="10890"/>
      <c r="P142" s="10891"/>
      <c r="Q142" s="10892"/>
      <c r="R142" s="10893"/>
      <c r="S142" s="10894"/>
      <c r="T142" s="10895"/>
      <c r="U142" s="10896"/>
      <c r="V142" s="10897"/>
      <c r="W142" s="10898"/>
      <c r="X142" s="10899"/>
      <c r="Y142" s="10900"/>
      <c r="Z142" s="10901"/>
      <c r="AA142" s="10902"/>
      <c r="AB142" s="10903"/>
      <c r="AC142" s="10904"/>
      <c r="AD142" s="10905"/>
      <c r="AE142" s="10906"/>
      <c r="AF142" s="10907"/>
      <c r="AG142" s="10908"/>
      <c r="AH142" s="10909"/>
      <c r="AI142" s="10910"/>
      <c r="AJ142" s="10911"/>
      <c r="AK142" s="10912"/>
      <c r="AL142" s="10913"/>
      <c r="AM142" s="10914"/>
      <c r="AN142" s="10915"/>
      <c r="AO142" s="10916"/>
      <c r="AP142" s="10917"/>
      <c r="AQ142" s="10918"/>
      <c r="AR142" s="10919"/>
      <c r="AS142" s="10920"/>
      <c r="AT142" s="10921"/>
      <c r="AU142" s="10922"/>
      <c r="AV142" s="10923"/>
      <c r="AW142" s="10924"/>
      <c r="AX142" s="10925"/>
      <c r="AY142" s="10926"/>
      <c r="AZ142" s="10927"/>
      <c r="BA142" s="10928"/>
      <c r="BB142" s="10929"/>
      <c r="BC142" s="10930"/>
      <c r="BD142" s="10931"/>
      <c r="BE142" s="10932"/>
      <c r="BF142" s="10933"/>
      <c r="BG142" s="10934"/>
      <c r="BH142" s="10935"/>
      <c r="BI142" s="10936"/>
      <c r="BJ142" s="10937"/>
      <c r="BK142" s="10938"/>
      <c r="BL142" s="10939"/>
      <c r="BM142" s="10940"/>
      <c r="BN142" s="10941"/>
      <c r="BO142" s="10942"/>
      <c r="BP142" s="10943"/>
      <c r="BQ142" s="10944"/>
      <c r="BR142" s="10945"/>
      <c r="BS142" s="10946"/>
      <c r="BT142" s="10947"/>
      <c r="BU142" s="10948"/>
    </row>
    <row r="143" spans="1:73" ht="19.5" customHeight="1" x14ac:dyDescent="0.25">
      <c r="A143" s="10949" t="s">
        <v>160</v>
      </c>
      <c r="B143" s="10950"/>
      <c r="C143" s="10951"/>
      <c r="D143" s="10952"/>
      <c r="E143" s="10953"/>
      <c r="F143" s="10954"/>
      <c r="G143" s="10955"/>
      <c r="H143" s="10956"/>
      <c r="I143" s="10957"/>
      <c r="J143" s="10958"/>
      <c r="K143" s="10959"/>
      <c r="L143" s="10960"/>
      <c r="M143" s="10961"/>
      <c r="N143" s="10962"/>
      <c r="O143" s="10963"/>
      <c r="P143" s="10964"/>
      <c r="Q143" s="10965"/>
      <c r="R143" s="10966"/>
      <c r="S143" s="10967"/>
      <c r="T143" s="10968"/>
      <c r="U143" s="10969"/>
      <c r="V143" s="10970"/>
      <c r="W143" s="10971"/>
      <c r="X143" s="10972"/>
      <c r="Y143" s="10973"/>
      <c r="Z143" s="10974"/>
      <c r="AA143" s="10975"/>
      <c r="AB143" s="10976"/>
      <c r="AC143" s="10977"/>
      <c r="AD143" s="10978"/>
      <c r="AE143" s="10979"/>
      <c r="AF143" s="10980"/>
      <c r="AG143" s="10981"/>
      <c r="AH143" s="10982"/>
      <c r="AI143" s="10983"/>
      <c r="AJ143" s="10984"/>
      <c r="AK143" s="10985"/>
      <c r="AL143" s="10986"/>
      <c r="AM143" s="10987"/>
      <c r="AN143" s="10988"/>
      <c r="AO143" s="10989"/>
      <c r="AP143" s="10990"/>
      <c r="AQ143" s="10991"/>
      <c r="AR143" s="10992"/>
      <c r="AS143" s="10993"/>
      <c r="AT143" s="10994"/>
      <c r="AU143" s="10995"/>
      <c r="AV143" s="10996"/>
      <c r="AW143" s="10997"/>
      <c r="AX143" s="10998"/>
      <c r="AY143" s="10999"/>
      <c r="AZ143" s="11000"/>
      <c r="BA143" s="11001"/>
      <c r="BB143" s="11002"/>
      <c r="BC143" s="11003"/>
      <c r="BD143" s="11004"/>
      <c r="BE143" s="11005"/>
      <c r="BF143" s="11006"/>
      <c r="BG143" s="11007"/>
      <c r="BH143" s="11008"/>
      <c r="BI143" s="11009"/>
      <c r="BJ143" s="11010"/>
      <c r="BK143" s="11011"/>
      <c r="BL143" s="11012"/>
      <c r="BM143" s="11013"/>
      <c r="BN143" s="11014"/>
      <c r="BO143" s="11015"/>
      <c r="BP143" s="11016"/>
      <c r="BQ143" s="11017"/>
      <c r="BR143" s="11018"/>
      <c r="BS143" s="11019"/>
      <c r="BT143" s="11020"/>
      <c r="BU143" s="11021"/>
    </row>
    <row r="144" spans="1:73" ht="19.5" customHeight="1" x14ac:dyDescent="0.25">
      <c r="A144" s="42101" t="s">
        <v>134</v>
      </c>
      <c r="B144" s="42102"/>
      <c r="C144" s="11022">
        <v>0</v>
      </c>
      <c r="D144" s="11023">
        <v>0</v>
      </c>
      <c r="E144" s="11024">
        <v>0</v>
      </c>
      <c r="F144" s="11025">
        <v>0</v>
      </c>
      <c r="G144" s="11026">
        <v>0</v>
      </c>
      <c r="H144" s="11027">
        <f t="shared" ref="H144:H151" si="18">C144+D144-E144+F144-G144</f>
        <v>0</v>
      </c>
      <c r="I144" s="11028"/>
      <c r="J144" s="11029"/>
      <c r="K144" s="11030"/>
      <c r="L144" s="11031"/>
      <c r="M144" s="11032"/>
      <c r="N144" s="11033"/>
      <c r="O144" s="11034"/>
      <c r="P144" s="11035"/>
      <c r="Q144" s="11036"/>
      <c r="R144" s="11037"/>
      <c r="S144" s="11038"/>
      <c r="T144" s="11039"/>
      <c r="U144" s="11040"/>
      <c r="V144" s="11041"/>
      <c r="W144" s="11042"/>
      <c r="X144" s="11043"/>
      <c r="Y144" s="11044"/>
      <c r="Z144" s="11045"/>
      <c r="AA144" s="11046"/>
      <c r="AB144" s="11047"/>
      <c r="AC144" s="11048"/>
      <c r="AD144" s="11049"/>
      <c r="AE144" s="11050"/>
      <c r="AF144" s="11051"/>
      <c r="AG144" s="11052"/>
      <c r="AH144" s="11053"/>
      <c r="AI144" s="11054"/>
      <c r="AJ144" s="11055"/>
      <c r="AK144" s="11056"/>
      <c r="AL144" s="11057"/>
      <c r="AM144" s="11058"/>
      <c r="AN144" s="11059"/>
      <c r="AO144" s="11060"/>
      <c r="AP144" s="11061"/>
      <c r="AQ144" s="11062"/>
      <c r="AR144" s="11063"/>
      <c r="AS144" s="11064"/>
      <c r="AT144" s="11065"/>
      <c r="AU144" s="11066"/>
      <c r="AV144" s="11067"/>
      <c r="AW144" s="11068"/>
      <c r="AX144" s="11069"/>
      <c r="AY144" s="11070"/>
      <c r="AZ144" s="11071"/>
      <c r="BA144" s="11072"/>
      <c r="BB144" s="11073"/>
      <c r="BC144" s="11074"/>
      <c r="BD144" s="11075"/>
      <c r="BE144" s="11076"/>
      <c r="BF144" s="11077"/>
      <c r="BG144" s="11078"/>
      <c r="BH144" s="11079"/>
      <c r="BI144" s="11080"/>
      <c r="BJ144" s="11081"/>
      <c r="BK144" s="11082"/>
      <c r="BL144" s="11083"/>
      <c r="BM144" s="11084"/>
      <c r="BN144" s="11085"/>
      <c r="BO144" s="11086"/>
      <c r="BP144" s="11087"/>
      <c r="BQ144" s="11088"/>
      <c r="BR144" s="11089"/>
      <c r="BS144" s="11090"/>
      <c r="BT144" s="11091"/>
      <c r="BU144" s="11092"/>
    </row>
    <row r="145" spans="1:73" ht="19.5" customHeight="1" x14ac:dyDescent="0.25">
      <c r="A145" s="41915" t="s">
        <v>135</v>
      </c>
      <c r="B145" s="41916"/>
      <c r="C145" s="11093">
        <v>0</v>
      </c>
      <c r="D145" s="11094">
        <v>0</v>
      </c>
      <c r="E145" s="11095">
        <v>0</v>
      </c>
      <c r="F145" s="11096">
        <v>0</v>
      </c>
      <c r="G145" s="11097">
        <v>0</v>
      </c>
      <c r="H145" s="11098">
        <f t="shared" si="18"/>
        <v>0</v>
      </c>
      <c r="I145" s="11099"/>
      <c r="J145" s="11100"/>
      <c r="K145" s="11101"/>
      <c r="L145" s="11102"/>
      <c r="M145" s="11103"/>
      <c r="N145" s="11104"/>
      <c r="O145" s="11105"/>
      <c r="P145" s="11106"/>
      <c r="Q145" s="11107"/>
      <c r="R145" s="11108"/>
      <c r="S145" s="11109"/>
      <c r="T145" s="11110"/>
      <c r="U145" s="11111"/>
      <c r="V145" s="11112"/>
      <c r="W145" s="11113"/>
      <c r="X145" s="11114"/>
      <c r="Y145" s="11115"/>
      <c r="Z145" s="11116"/>
      <c r="AA145" s="11117"/>
      <c r="AB145" s="11118"/>
      <c r="AC145" s="11119"/>
      <c r="AD145" s="11120"/>
      <c r="AE145" s="11121"/>
      <c r="AF145" s="11122"/>
      <c r="AG145" s="11123"/>
      <c r="AH145" s="11124"/>
      <c r="AI145" s="11125"/>
      <c r="AJ145" s="11126"/>
      <c r="AK145" s="11127"/>
      <c r="AL145" s="11128"/>
      <c r="AM145" s="11129"/>
      <c r="AN145" s="11130"/>
      <c r="AO145" s="11131"/>
      <c r="AP145" s="11132"/>
      <c r="AQ145" s="11133"/>
      <c r="AR145" s="11134"/>
      <c r="AS145" s="11135"/>
      <c r="AT145" s="11136"/>
      <c r="AU145" s="11137"/>
      <c r="AV145" s="11138"/>
      <c r="AW145" s="11139"/>
      <c r="AX145" s="11140"/>
      <c r="AY145" s="11141"/>
      <c r="AZ145" s="11142"/>
      <c r="BA145" s="11143"/>
      <c r="BB145" s="11144"/>
      <c r="BC145" s="11145"/>
      <c r="BD145" s="11146"/>
      <c r="BE145" s="11147"/>
      <c r="BF145" s="11148"/>
      <c r="BG145" s="11149"/>
      <c r="BH145" s="11150"/>
      <c r="BI145" s="11151"/>
      <c r="BJ145" s="11152"/>
      <c r="BK145" s="11153"/>
      <c r="BL145" s="11154"/>
      <c r="BM145" s="11155"/>
      <c r="BN145" s="11156"/>
      <c r="BO145" s="11157"/>
      <c r="BP145" s="11158"/>
      <c r="BQ145" s="11159"/>
      <c r="BR145" s="11160"/>
      <c r="BS145" s="11161"/>
      <c r="BT145" s="11162"/>
      <c r="BU145" s="11163"/>
    </row>
    <row r="146" spans="1:73" ht="19.5" customHeight="1" x14ac:dyDescent="0.25">
      <c r="A146" s="41915" t="s">
        <v>30</v>
      </c>
      <c r="B146" s="41916"/>
      <c r="C146" s="11164">
        <v>0</v>
      </c>
      <c r="D146" s="11165">
        <v>0</v>
      </c>
      <c r="E146" s="11166">
        <v>0</v>
      </c>
      <c r="F146" s="11167">
        <v>0</v>
      </c>
      <c r="G146" s="11168">
        <v>0</v>
      </c>
      <c r="H146" s="11169">
        <f t="shared" si="18"/>
        <v>0</v>
      </c>
      <c r="I146" s="11170"/>
      <c r="J146" s="11171"/>
      <c r="K146" s="11172"/>
      <c r="L146" s="11173"/>
      <c r="M146" s="11174"/>
      <c r="N146" s="11175"/>
      <c r="O146" s="11176"/>
      <c r="P146" s="11177"/>
      <c r="Q146" s="11178"/>
      <c r="R146" s="11179"/>
      <c r="S146" s="11180"/>
      <c r="T146" s="11181"/>
      <c r="U146" s="11182"/>
      <c r="V146" s="11183"/>
      <c r="W146" s="11184"/>
      <c r="X146" s="11185"/>
      <c r="Y146" s="11186"/>
      <c r="Z146" s="11187"/>
      <c r="AA146" s="11188"/>
      <c r="AB146" s="11189"/>
      <c r="AC146" s="11190"/>
      <c r="AD146" s="11191"/>
      <c r="AE146" s="11192"/>
      <c r="AF146" s="11193"/>
      <c r="AG146" s="11194"/>
      <c r="AH146" s="11195"/>
      <c r="AI146" s="11196"/>
      <c r="AJ146" s="11197"/>
      <c r="AK146" s="11198"/>
      <c r="AL146" s="11199"/>
      <c r="AM146" s="11200"/>
      <c r="AN146" s="11201"/>
      <c r="AO146" s="11202"/>
      <c r="AP146" s="11203"/>
      <c r="AQ146" s="11204"/>
      <c r="AR146" s="11205"/>
      <c r="AS146" s="11206"/>
      <c r="AT146" s="11207"/>
      <c r="AU146" s="11208"/>
      <c r="AV146" s="11209"/>
      <c r="AW146" s="11210"/>
      <c r="AX146" s="11211"/>
      <c r="AY146" s="11212"/>
      <c r="AZ146" s="11213"/>
      <c r="BA146" s="11214"/>
      <c r="BB146" s="11215"/>
      <c r="BC146" s="11216"/>
      <c r="BD146" s="11217"/>
      <c r="BE146" s="11218"/>
      <c r="BF146" s="11219"/>
      <c r="BG146" s="11220"/>
      <c r="BH146" s="11221"/>
      <c r="BI146" s="11222"/>
      <c r="BJ146" s="11223"/>
      <c r="BK146" s="11224"/>
      <c r="BL146" s="11225"/>
      <c r="BM146" s="11226"/>
      <c r="BN146" s="11227"/>
      <c r="BO146" s="11228"/>
      <c r="BP146" s="11229"/>
      <c r="BQ146" s="11230"/>
      <c r="BR146" s="11231"/>
      <c r="BS146" s="11232"/>
      <c r="BT146" s="11233"/>
      <c r="BU146" s="11234"/>
    </row>
    <row r="147" spans="1:73" ht="19.5" customHeight="1" x14ac:dyDescent="0.25">
      <c r="A147" s="41915" t="s">
        <v>31</v>
      </c>
      <c r="B147" s="41916"/>
      <c r="C147" s="11235">
        <v>0</v>
      </c>
      <c r="D147" s="11236">
        <v>0</v>
      </c>
      <c r="E147" s="11237">
        <v>0</v>
      </c>
      <c r="F147" s="11238">
        <v>0</v>
      </c>
      <c r="G147" s="11239">
        <v>0</v>
      </c>
      <c r="H147" s="11240">
        <f t="shared" si="18"/>
        <v>0</v>
      </c>
      <c r="I147" s="11241"/>
      <c r="J147" s="11242"/>
      <c r="K147" s="11243"/>
      <c r="L147" s="11244"/>
      <c r="M147" s="11245"/>
      <c r="N147" s="11246"/>
      <c r="O147" s="11247"/>
      <c r="P147" s="11248"/>
      <c r="Q147" s="11249"/>
      <c r="R147" s="11250"/>
      <c r="S147" s="11251"/>
      <c r="T147" s="11252"/>
      <c r="U147" s="11253"/>
      <c r="V147" s="11254"/>
      <c r="W147" s="11255"/>
      <c r="X147" s="11256"/>
      <c r="Y147" s="11257"/>
      <c r="Z147" s="11258"/>
      <c r="AA147" s="11259"/>
      <c r="AB147" s="11260"/>
      <c r="AC147" s="11261"/>
      <c r="AD147" s="11262"/>
      <c r="AE147" s="11263"/>
      <c r="AF147" s="11264"/>
      <c r="AG147" s="11265"/>
      <c r="AH147" s="11266"/>
      <c r="AI147" s="11267"/>
      <c r="AJ147" s="11268"/>
      <c r="AK147" s="11269"/>
      <c r="AL147" s="11270"/>
      <c r="AM147" s="11271"/>
      <c r="AN147" s="11272"/>
      <c r="AO147" s="11273"/>
      <c r="AP147" s="11274"/>
      <c r="AQ147" s="11275"/>
      <c r="AR147" s="11276"/>
      <c r="AS147" s="11277"/>
      <c r="AT147" s="11278"/>
      <c r="AU147" s="11279"/>
      <c r="AV147" s="11280"/>
      <c r="AW147" s="11281"/>
      <c r="AX147" s="11282"/>
      <c r="AY147" s="11283"/>
      <c r="AZ147" s="11284"/>
      <c r="BA147" s="11285"/>
      <c r="BB147" s="11286"/>
      <c r="BC147" s="11287"/>
      <c r="BD147" s="11288"/>
      <c r="BE147" s="11289"/>
      <c r="BF147" s="11290"/>
      <c r="BG147" s="11291"/>
      <c r="BH147" s="11292"/>
      <c r="BI147" s="11293"/>
      <c r="BJ147" s="11294"/>
      <c r="BK147" s="11295"/>
      <c r="BL147" s="11296"/>
      <c r="BM147" s="11297"/>
      <c r="BN147" s="11298"/>
      <c r="BO147" s="11299"/>
      <c r="BP147" s="11300"/>
      <c r="BQ147" s="11301"/>
      <c r="BR147" s="11302"/>
      <c r="BS147" s="11303"/>
      <c r="BT147" s="11304"/>
      <c r="BU147" s="11305"/>
    </row>
    <row r="148" spans="1:73" ht="19.5" customHeight="1" x14ac:dyDescent="0.25">
      <c r="A148" s="41915" t="s">
        <v>32</v>
      </c>
      <c r="B148" s="41916"/>
      <c r="C148" s="11306">
        <v>0</v>
      </c>
      <c r="D148" s="11307">
        <v>0</v>
      </c>
      <c r="E148" s="11308">
        <v>0</v>
      </c>
      <c r="F148" s="11309">
        <v>0</v>
      </c>
      <c r="G148" s="11310">
        <v>0</v>
      </c>
      <c r="H148" s="11311">
        <f t="shared" si="18"/>
        <v>0</v>
      </c>
      <c r="I148" s="11312"/>
      <c r="J148" s="11313"/>
      <c r="K148" s="11314"/>
      <c r="L148" s="11315"/>
      <c r="M148" s="11316"/>
      <c r="N148" s="11317"/>
      <c r="O148" s="11318"/>
      <c r="P148" s="11319"/>
      <c r="Q148" s="11320"/>
      <c r="R148" s="11321"/>
      <c r="S148" s="11322"/>
      <c r="T148" s="11323"/>
      <c r="U148" s="11324"/>
      <c r="V148" s="11325"/>
      <c r="W148" s="11326"/>
      <c r="X148" s="11327"/>
      <c r="Y148" s="11328"/>
      <c r="Z148" s="11329"/>
      <c r="AA148" s="11330"/>
      <c r="AB148" s="11331"/>
      <c r="AC148" s="11332"/>
      <c r="AD148" s="11333"/>
      <c r="AE148" s="11334"/>
      <c r="AF148" s="11335"/>
      <c r="AG148" s="11336"/>
      <c r="AH148" s="11337"/>
      <c r="AI148" s="11338"/>
      <c r="AJ148" s="11339"/>
      <c r="AK148" s="11340"/>
      <c r="AL148" s="11341"/>
      <c r="AM148" s="11342"/>
      <c r="AN148" s="11343"/>
      <c r="AO148" s="11344"/>
      <c r="AP148" s="11345"/>
      <c r="AQ148" s="11346"/>
      <c r="AR148" s="11347"/>
      <c r="AS148" s="11348"/>
      <c r="AT148" s="11349"/>
      <c r="AU148" s="11350"/>
      <c r="AV148" s="11351"/>
      <c r="AW148" s="11352"/>
      <c r="AX148" s="11353"/>
      <c r="AY148" s="11354"/>
      <c r="AZ148" s="11355"/>
      <c r="BA148" s="11356"/>
      <c r="BB148" s="11357"/>
      <c r="BC148" s="11358"/>
      <c r="BD148" s="11359"/>
      <c r="BE148" s="11360"/>
      <c r="BF148" s="11361"/>
      <c r="BG148" s="11362"/>
      <c r="BH148" s="11363"/>
      <c r="BI148" s="11364"/>
      <c r="BJ148" s="11365"/>
      <c r="BK148" s="11366"/>
      <c r="BL148" s="11367"/>
      <c r="BM148" s="11368"/>
      <c r="BN148" s="11369"/>
      <c r="BO148" s="11370"/>
      <c r="BP148" s="11371"/>
      <c r="BQ148" s="11372"/>
      <c r="BR148" s="11373"/>
      <c r="BS148" s="11374"/>
      <c r="BT148" s="11375"/>
      <c r="BU148" s="11376"/>
    </row>
    <row r="149" spans="1:73" ht="19.5" customHeight="1" x14ac:dyDescent="0.25">
      <c r="A149" s="41915" t="s">
        <v>33</v>
      </c>
      <c r="B149" s="41916"/>
      <c r="C149" s="11377">
        <v>0</v>
      </c>
      <c r="D149" s="11378">
        <v>0</v>
      </c>
      <c r="E149" s="11379">
        <v>0</v>
      </c>
      <c r="F149" s="11380">
        <v>0</v>
      </c>
      <c r="G149" s="11381">
        <v>0</v>
      </c>
      <c r="H149" s="11382">
        <f t="shared" si="18"/>
        <v>0</v>
      </c>
      <c r="I149" s="11383"/>
      <c r="J149" s="11384"/>
      <c r="K149" s="11385"/>
      <c r="L149" s="11386"/>
      <c r="M149" s="11387"/>
      <c r="N149" s="11388"/>
      <c r="O149" s="11389"/>
      <c r="P149" s="11390"/>
      <c r="Q149" s="11391"/>
      <c r="R149" s="11392"/>
      <c r="S149" s="11393"/>
      <c r="T149" s="11394"/>
      <c r="U149" s="11395"/>
      <c r="V149" s="11396"/>
      <c r="W149" s="11397"/>
      <c r="X149" s="11398"/>
      <c r="Y149" s="11399"/>
      <c r="Z149" s="11400"/>
      <c r="AA149" s="11401"/>
      <c r="AB149" s="11402"/>
      <c r="AC149" s="11403"/>
      <c r="AD149" s="11404"/>
      <c r="AE149" s="11405"/>
      <c r="AF149" s="11406"/>
      <c r="AG149" s="11407"/>
      <c r="AH149" s="11408"/>
      <c r="AI149" s="11409"/>
      <c r="AJ149" s="11410"/>
      <c r="AK149" s="11411"/>
      <c r="AL149" s="11412"/>
      <c r="AM149" s="11413"/>
      <c r="AN149" s="11414"/>
      <c r="AO149" s="11415"/>
      <c r="AP149" s="11416"/>
      <c r="AQ149" s="11417"/>
      <c r="AR149" s="11418"/>
      <c r="AS149" s="11419"/>
      <c r="AT149" s="11420"/>
      <c r="AU149" s="11421"/>
      <c r="AV149" s="11422"/>
      <c r="AW149" s="11423"/>
      <c r="AX149" s="11424"/>
      <c r="AY149" s="11425"/>
      <c r="AZ149" s="11426"/>
      <c r="BA149" s="11427"/>
      <c r="BB149" s="11428"/>
      <c r="BC149" s="11429"/>
      <c r="BD149" s="11430"/>
      <c r="BE149" s="11431"/>
      <c r="BF149" s="11432"/>
      <c r="BG149" s="11433"/>
      <c r="BH149" s="11434"/>
      <c r="BI149" s="11435"/>
      <c r="BJ149" s="11436"/>
      <c r="BK149" s="11437"/>
      <c r="BL149" s="11438"/>
      <c r="BM149" s="11439"/>
      <c r="BN149" s="11440"/>
      <c r="BO149" s="11441"/>
      <c r="BP149" s="11442"/>
      <c r="BQ149" s="11443"/>
      <c r="BR149" s="11444"/>
      <c r="BS149" s="11445"/>
      <c r="BT149" s="11446"/>
      <c r="BU149" s="11447"/>
    </row>
    <row r="150" spans="1:73" ht="19.5" customHeight="1" x14ac:dyDescent="0.25">
      <c r="A150" s="41915" t="s">
        <v>34</v>
      </c>
      <c r="B150" s="41916"/>
      <c r="C150" s="11448">
        <v>0</v>
      </c>
      <c r="D150" s="11449">
        <v>0</v>
      </c>
      <c r="E150" s="11450">
        <v>0</v>
      </c>
      <c r="F150" s="11451">
        <v>0</v>
      </c>
      <c r="G150" s="11452">
        <v>0</v>
      </c>
      <c r="H150" s="11453">
        <f t="shared" si="18"/>
        <v>0</v>
      </c>
      <c r="I150" s="11454"/>
      <c r="J150" s="11455"/>
      <c r="K150" s="11456"/>
      <c r="L150" s="11457"/>
      <c r="M150" s="11458"/>
      <c r="N150" s="11459"/>
      <c r="O150" s="11460"/>
      <c r="P150" s="11461"/>
      <c r="Q150" s="11462"/>
      <c r="R150" s="11463"/>
      <c r="S150" s="11464"/>
      <c r="T150" s="11465"/>
      <c r="U150" s="11466"/>
      <c r="V150" s="11467"/>
      <c r="W150" s="11468"/>
      <c r="X150" s="11469"/>
      <c r="Y150" s="11470"/>
      <c r="Z150" s="11471"/>
      <c r="AA150" s="11472"/>
      <c r="AB150" s="11473"/>
      <c r="AC150" s="11474"/>
      <c r="AD150" s="11475"/>
      <c r="AE150" s="11476"/>
      <c r="AF150" s="11477"/>
      <c r="AG150" s="11478"/>
      <c r="AH150" s="11479"/>
      <c r="AI150" s="11480"/>
      <c r="AJ150" s="11481"/>
      <c r="AK150" s="11482"/>
      <c r="AL150" s="11483"/>
      <c r="AM150" s="11484"/>
      <c r="AN150" s="11485"/>
      <c r="AO150" s="11486"/>
      <c r="AP150" s="11487"/>
      <c r="AQ150" s="11488"/>
      <c r="AR150" s="11489"/>
      <c r="AS150" s="11490"/>
      <c r="AT150" s="11491"/>
      <c r="AU150" s="11492"/>
      <c r="AV150" s="11493"/>
      <c r="AW150" s="11494"/>
      <c r="AX150" s="11495"/>
      <c r="AY150" s="11496"/>
      <c r="AZ150" s="11497"/>
      <c r="BA150" s="11498"/>
      <c r="BB150" s="11499"/>
      <c r="BC150" s="11500"/>
      <c r="BD150" s="11501"/>
      <c r="BE150" s="11502"/>
      <c r="BF150" s="11503"/>
      <c r="BG150" s="11504"/>
      <c r="BH150" s="11505"/>
      <c r="BI150" s="11506"/>
      <c r="BJ150" s="11507"/>
      <c r="BK150" s="11508"/>
      <c r="BL150" s="11509"/>
      <c r="BM150" s="11510"/>
      <c r="BN150" s="11511"/>
      <c r="BO150" s="11512"/>
      <c r="BP150" s="11513"/>
      <c r="BQ150" s="11514"/>
      <c r="BR150" s="11515"/>
      <c r="BS150" s="11516"/>
      <c r="BT150" s="11517"/>
      <c r="BU150" s="11518"/>
    </row>
    <row r="151" spans="1:73" ht="19.5" customHeight="1" x14ac:dyDescent="0.25">
      <c r="A151" s="41951" t="s">
        <v>35</v>
      </c>
      <c r="B151" s="41952"/>
      <c r="C151" s="11519">
        <v>0</v>
      </c>
      <c r="D151" s="11520">
        <v>0</v>
      </c>
      <c r="E151" s="11521">
        <v>0</v>
      </c>
      <c r="F151" s="11522">
        <v>0</v>
      </c>
      <c r="G151" s="11523">
        <v>0</v>
      </c>
      <c r="H151" s="11524">
        <f t="shared" si="18"/>
        <v>0</v>
      </c>
      <c r="I151" s="11525"/>
      <c r="J151" s="11526"/>
      <c r="K151" s="11527"/>
      <c r="L151" s="11528"/>
      <c r="M151" s="11529"/>
      <c r="N151" s="11530"/>
      <c r="O151" s="11531"/>
      <c r="P151" s="11532"/>
      <c r="Q151" s="11533"/>
      <c r="R151" s="11534"/>
      <c r="S151" s="11535"/>
      <c r="T151" s="11536"/>
      <c r="U151" s="11537"/>
      <c r="V151" s="11538"/>
      <c r="W151" s="11539"/>
      <c r="X151" s="11540"/>
      <c r="Y151" s="11541"/>
      <c r="Z151" s="11542"/>
      <c r="AA151" s="11543"/>
      <c r="AB151" s="11544"/>
      <c r="AC151" s="11545"/>
      <c r="AD151" s="11546"/>
      <c r="AE151" s="11547"/>
      <c r="AF151" s="11548"/>
      <c r="AG151" s="11549"/>
      <c r="AH151" s="11550"/>
      <c r="AI151" s="11551"/>
      <c r="AJ151" s="11552"/>
      <c r="AK151" s="11553"/>
      <c r="AL151" s="11554"/>
      <c r="AM151" s="11555"/>
      <c r="AN151" s="11556"/>
      <c r="AO151" s="11557"/>
      <c r="AP151" s="11558"/>
      <c r="AQ151" s="11559"/>
      <c r="AR151" s="11560"/>
      <c r="AS151" s="11561"/>
      <c r="AT151" s="11562"/>
      <c r="AU151" s="11563"/>
      <c r="AV151" s="11564"/>
      <c r="AW151" s="11565"/>
      <c r="AX151" s="11566"/>
      <c r="AY151" s="11567"/>
      <c r="AZ151" s="11568"/>
      <c r="BA151" s="11569"/>
      <c r="BB151" s="11570"/>
      <c r="BC151" s="11571"/>
      <c r="BD151" s="11572"/>
      <c r="BE151" s="11573"/>
      <c r="BF151" s="11574"/>
      <c r="BG151" s="11575"/>
      <c r="BH151" s="11576"/>
      <c r="BI151" s="11577"/>
      <c r="BJ151" s="11578"/>
      <c r="BK151" s="11579"/>
      <c r="BL151" s="11580"/>
      <c r="BM151" s="11581"/>
      <c r="BN151" s="11582"/>
      <c r="BO151" s="11583"/>
      <c r="BP151" s="11584"/>
      <c r="BQ151" s="11585"/>
      <c r="BR151" s="11586"/>
      <c r="BS151" s="11587"/>
      <c r="BT151" s="11588"/>
      <c r="BU151" s="11589"/>
    </row>
    <row r="152" spans="1:73" ht="19.5" customHeight="1" x14ac:dyDescent="0.25">
      <c r="A152" s="41923" t="s">
        <v>136</v>
      </c>
      <c r="B152" s="41924"/>
      <c r="C152" s="11590">
        <f t="shared" ref="C152:H152" si="19">SUM(C144:C151)</f>
        <v>0</v>
      </c>
      <c r="D152" s="11591">
        <f t="shared" si="19"/>
        <v>0</v>
      </c>
      <c r="E152" s="11592">
        <f t="shared" si="19"/>
        <v>0</v>
      </c>
      <c r="F152" s="11593">
        <f t="shared" si="19"/>
        <v>0</v>
      </c>
      <c r="G152" s="11594">
        <f t="shared" si="19"/>
        <v>0</v>
      </c>
      <c r="H152" s="11595">
        <f t="shared" si="19"/>
        <v>0</v>
      </c>
      <c r="I152" s="11596"/>
      <c r="J152" s="11597"/>
      <c r="K152" s="11598"/>
      <c r="L152" s="11599"/>
      <c r="M152" s="11600"/>
      <c r="N152" s="11601"/>
      <c r="O152" s="11602"/>
      <c r="P152" s="11603"/>
      <c r="Q152" s="11604"/>
      <c r="R152" s="11605"/>
      <c r="S152" s="11606"/>
      <c r="T152" s="11607"/>
      <c r="U152" s="11608"/>
      <c r="V152" s="11609"/>
      <c r="W152" s="11610"/>
      <c r="X152" s="11611"/>
      <c r="Y152" s="11612"/>
      <c r="Z152" s="11613"/>
      <c r="AA152" s="11614"/>
      <c r="AB152" s="11615"/>
      <c r="AC152" s="11616"/>
      <c r="AD152" s="11617"/>
      <c r="AE152" s="11618"/>
      <c r="AF152" s="11619"/>
      <c r="AG152" s="11620"/>
      <c r="AH152" s="11621"/>
      <c r="AI152" s="11622"/>
      <c r="AJ152" s="11623"/>
      <c r="AK152" s="11624"/>
      <c r="AL152" s="11625"/>
      <c r="AM152" s="11626"/>
      <c r="AN152" s="11627"/>
      <c r="AO152" s="11628"/>
      <c r="AP152" s="11629"/>
      <c r="AQ152" s="11630"/>
      <c r="AR152" s="11631"/>
      <c r="AS152" s="11632"/>
      <c r="AT152" s="11633"/>
      <c r="AU152" s="11634"/>
      <c r="AV152" s="11635"/>
      <c r="AW152" s="11636"/>
      <c r="AX152" s="11637"/>
      <c r="AY152" s="11638"/>
      <c r="AZ152" s="11639"/>
      <c r="BA152" s="11640"/>
      <c r="BB152" s="11641"/>
      <c r="BC152" s="11642"/>
      <c r="BD152" s="11643"/>
      <c r="BE152" s="11644"/>
      <c r="BF152" s="11645"/>
      <c r="BG152" s="11646"/>
      <c r="BH152" s="11647"/>
      <c r="BI152" s="11648"/>
      <c r="BJ152" s="11649"/>
      <c r="BK152" s="11650"/>
      <c r="BL152" s="11651"/>
      <c r="BM152" s="11652"/>
      <c r="BN152" s="11653"/>
      <c r="BO152" s="11654"/>
      <c r="BP152" s="11655"/>
      <c r="BQ152" s="11656"/>
      <c r="BR152" s="11657"/>
      <c r="BS152" s="11658"/>
      <c r="BT152" s="11659"/>
      <c r="BU152" s="11660"/>
    </row>
    <row r="153" spans="1:73" ht="19.5" customHeight="1" x14ac:dyDescent="0.25">
      <c r="A153" s="11661" t="s">
        <v>161</v>
      </c>
      <c r="B153" s="11662"/>
      <c r="C153" s="11663"/>
      <c r="D153" s="11664"/>
      <c r="E153" s="11665"/>
      <c r="F153" s="11666"/>
      <c r="G153" s="11667"/>
      <c r="H153" s="11668"/>
      <c r="I153" s="11669"/>
      <c r="J153" s="11670"/>
      <c r="K153" s="11671"/>
      <c r="L153" s="11672"/>
      <c r="M153" s="11673"/>
      <c r="N153" s="11674"/>
      <c r="O153" s="11675"/>
      <c r="P153" s="11676"/>
      <c r="Q153" s="11677"/>
      <c r="R153" s="11678"/>
      <c r="S153" s="11679"/>
      <c r="T153" s="11680"/>
      <c r="U153" s="11681"/>
      <c r="V153" s="11682"/>
      <c r="W153" s="11683"/>
      <c r="X153" s="11684"/>
      <c r="Y153" s="11685"/>
      <c r="Z153" s="11686"/>
      <c r="AA153" s="11687"/>
      <c r="AB153" s="11688"/>
      <c r="AC153" s="11689"/>
      <c r="AD153" s="11690"/>
      <c r="AE153" s="11691"/>
      <c r="AF153" s="11692"/>
      <c r="AG153" s="11693"/>
      <c r="AH153" s="11694"/>
      <c r="AI153" s="11695"/>
      <c r="AJ153" s="11696"/>
      <c r="AK153" s="11697"/>
      <c r="AL153" s="11698"/>
      <c r="AM153" s="11699"/>
      <c r="AN153" s="11700"/>
      <c r="AO153" s="11701"/>
      <c r="AP153" s="11702"/>
      <c r="AQ153" s="11703"/>
      <c r="AR153" s="11704"/>
      <c r="AS153" s="11705"/>
      <c r="AT153" s="11706"/>
      <c r="AU153" s="11707"/>
      <c r="AV153" s="11708"/>
      <c r="AW153" s="11709"/>
      <c r="AX153" s="11710"/>
      <c r="AY153" s="11711"/>
      <c r="AZ153" s="11712"/>
      <c r="BA153" s="11713"/>
      <c r="BB153" s="11714"/>
      <c r="BC153" s="11715"/>
      <c r="BD153" s="11716"/>
      <c r="BE153" s="11717"/>
      <c r="BF153" s="11718"/>
      <c r="BG153" s="11719"/>
      <c r="BH153" s="11720"/>
      <c r="BI153" s="11721"/>
      <c r="BJ153" s="11722"/>
      <c r="BK153" s="11723"/>
      <c r="BL153" s="11724"/>
      <c r="BM153" s="11725"/>
      <c r="BN153" s="11726"/>
      <c r="BO153" s="11727"/>
      <c r="BP153" s="11728"/>
      <c r="BQ153" s="11729"/>
      <c r="BR153" s="11730"/>
      <c r="BS153" s="11731"/>
      <c r="BT153" s="11732"/>
      <c r="BU153" s="11733"/>
    </row>
    <row r="154" spans="1:73" ht="19.5" customHeight="1" x14ac:dyDescent="0.25">
      <c r="A154" s="42101" t="s">
        <v>134</v>
      </c>
      <c r="B154" s="42102"/>
      <c r="C154" s="11734">
        <v>0</v>
      </c>
      <c r="D154" s="11735">
        <v>0</v>
      </c>
      <c r="E154" s="11736">
        <v>0</v>
      </c>
      <c r="F154" s="11737">
        <v>0</v>
      </c>
      <c r="G154" s="11738">
        <v>0</v>
      </c>
      <c r="H154" s="11739">
        <f t="shared" ref="H154:H161" si="20">C154+D154-E154+F154-G154</f>
        <v>0</v>
      </c>
      <c r="I154" s="11740"/>
      <c r="J154" s="11741"/>
      <c r="K154" s="11742"/>
      <c r="L154" s="11743"/>
      <c r="M154" s="11744"/>
      <c r="N154" s="11745"/>
      <c r="O154" s="11746"/>
      <c r="P154" s="11747"/>
      <c r="Q154" s="11748"/>
      <c r="R154" s="11749"/>
      <c r="S154" s="11750"/>
      <c r="T154" s="11751"/>
      <c r="U154" s="11752"/>
      <c r="V154" s="11753"/>
      <c r="W154" s="11754"/>
      <c r="X154" s="11755"/>
      <c r="Y154" s="11756"/>
      <c r="Z154" s="11757"/>
      <c r="AA154" s="11758"/>
      <c r="AB154" s="11759"/>
      <c r="AC154" s="11760"/>
      <c r="AD154" s="11761"/>
      <c r="AE154" s="11762"/>
      <c r="AF154" s="11763"/>
      <c r="AG154" s="11764"/>
      <c r="AH154" s="11765"/>
      <c r="AI154" s="11766"/>
      <c r="AJ154" s="11767"/>
      <c r="AK154" s="11768"/>
      <c r="AL154" s="11769"/>
      <c r="AM154" s="11770"/>
      <c r="AN154" s="11771"/>
      <c r="AO154" s="11772"/>
      <c r="AP154" s="11773"/>
      <c r="AQ154" s="11774"/>
      <c r="AR154" s="11775"/>
      <c r="AS154" s="11776"/>
      <c r="AT154" s="11777"/>
      <c r="AU154" s="11778"/>
      <c r="AV154" s="11779"/>
      <c r="AW154" s="11780"/>
      <c r="AX154" s="11781"/>
      <c r="AY154" s="11782"/>
      <c r="AZ154" s="11783"/>
      <c r="BA154" s="11784"/>
      <c r="BB154" s="11785"/>
      <c r="BC154" s="11786"/>
      <c r="BD154" s="11787"/>
      <c r="BE154" s="11788"/>
      <c r="BF154" s="11789"/>
      <c r="BG154" s="11790"/>
      <c r="BH154" s="11791"/>
      <c r="BI154" s="11792"/>
      <c r="BJ154" s="11793"/>
      <c r="BK154" s="11794"/>
      <c r="BL154" s="11795"/>
      <c r="BM154" s="11796"/>
      <c r="BN154" s="11797"/>
      <c r="BO154" s="11798"/>
      <c r="BP154" s="11799"/>
      <c r="BQ154" s="11800"/>
      <c r="BR154" s="11801"/>
      <c r="BS154" s="11802"/>
      <c r="BT154" s="11803"/>
      <c r="BU154" s="11804"/>
    </row>
    <row r="155" spans="1:73" ht="19.5" customHeight="1" x14ac:dyDescent="0.25">
      <c r="A155" s="41915" t="s">
        <v>135</v>
      </c>
      <c r="B155" s="41916"/>
      <c r="C155" s="11805">
        <v>0</v>
      </c>
      <c r="D155" s="11806">
        <v>0</v>
      </c>
      <c r="E155" s="11807">
        <v>0</v>
      </c>
      <c r="F155" s="11808">
        <v>0</v>
      </c>
      <c r="G155" s="11809">
        <v>0</v>
      </c>
      <c r="H155" s="11810">
        <f t="shared" si="20"/>
        <v>0</v>
      </c>
      <c r="I155" s="11811"/>
      <c r="J155" s="11812"/>
      <c r="K155" s="11813"/>
      <c r="L155" s="11814"/>
      <c r="M155" s="11815"/>
      <c r="N155" s="11816"/>
      <c r="O155" s="11817"/>
      <c r="P155" s="11818"/>
      <c r="Q155" s="11819"/>
      <c r="R155" s="11820"/>
      <c r="S155" s="11821"/>
      <c r="T155" s="11822"/>
      <c r="U155" s="11823"/>
      <c r="V155" s="11824"/>
      <c r="W155" s="11825"/>
      <c r="X155" s="11826"/>
      <c r="Y155" s="11827"/>
      <c r="Z155" s="11828"/>
      <c r="AA155" s="11829"/>
      <c r="AB155" s="11830"/>
      <c r="AC155" s="11831"/>
      <c r="AD155" s="11832"/>
      <c r="AE155" s="11833"/>
      <c r="AF155" s="11834"/>
      <c r="AG155" s="11835"/>
      <c r="AH155" s="11836"/>
      <c r="AI155" s="11837"/>
      <c r="AJ155" s="11838"/>
      <c r="AK155" s="11839"/>
      <c r="AL155" s="11840"/>
      <c r="AM155" s="11841"/>
      <c r="AN155" s="11842"/>
      <c r="AO155" s="11843"/>
      <c r="AP155" s="11844"/>
      <c r="AQ155" s="11845"/>
      <c r="AR155" s="11846"/>
      <c r="AS155" s="11847"/>
      <c r="AT155" s="11848"/>
      <c r="AU155" s="11849"/>
      <c r="AV155" s="11850"/>
      <c r="AW155" s="11851"/>
      <c r="AX155" s="11852"/>
      <c r="AY155" s="11853"/>
      <c r="AZ155" s="11854"/>
      <c r="BA155" s="11855"/>
      <c r="BB155" s="11856"/>
      <c r="BC155" s="11857"/>
      <c r="BD155" s="11858"/>
      <c r="BE155" s="11859"/>
      <c r="BF155" s="11860"/>
      <c r="BG155" s="11861"/>
      <c r="BH155" s="11862"/>
      <c r="BI155" s="11863"/>
      <c r="BJ155" s="11864"/>
      <c r="BK155" s="11865"/>
      <c r="BL155" s="11866"/>
      <c r="BM155" s="11867"/>
      <c r="BN155" s="11868"/>
      <c r="BO155" s="11869"/>
      <c r="BP155" s="11870"/>
      <c r="BQ155" s="11871"/>
      <c r="BR155" s="11872"/>
      <c r="BS155" s="11873"/>
      <c r="BT155" s="11874"/>
      <c r="BU155" s="11875"/>
    </row>
    <row r="156" spans="1:73" ht="19.5" customHeight="1" x14ac:dyDescent="0.25">
      <c r="A156" s="41915" t="s">
        <v>30</v>
      </c>
      <c r="B156" s="41916"/>
      <c r="C156" s="11876">
        <v>0</v>
      </c>
      <c r="D156" s="11877">
        <v>0</v>
      </c>
      <c r="E156" s="11878">
        <v>0</v>
      </c>
      <c r="F156" s="11879">
        <v>0</v>
      </c>
      <c r="G156" s="11880">
        <v>0</v>
      </c>
      <c r="H156" s="11881">
        <f t="shared" si="20"/>
        <v>0</v>
      </c>
      <c r="I156" s="11882"/>
      <c r="J156" s="11883"/>
      <c r="K156" s="11884"/>
      <c r="L156" s="11885"/>
      <c r="M156" s="11886"/>
      <c r="N156" s="11887"/>
      <c r="O156" s="11888"/>
      <c r="P156" s="11889"/>
      <c r="Q156" s="11890"/>
      <c r="R156" s="11891"/>
      <c r="S156" s="11892"/>
      <c r="T156" s="11893"/>
      <c r="U156" s="11894"/>
      <c r="V156" s="11895"/>
      <c r="W156" s="11896"/>
      <c r="X156" s="11897"/>
      <c r="Y156" s="11898"/>
      <c r="Z156" s="11899"/>
      <c r="AA156" s="11900"/>
      <c r="AB156" s="11901"/>
      <c r="AC156" s="11902"/>
      <c r="AD156" s="11903"/>
      <c r="AE156" s="11904"/>
      <c r="AF156" s="11905"/>
      <c r="AG156" s="11906"/>
      <c r="AH156" s="11907"/>
      <c r="AI156" s="11908"/>
      <c r="AJ156" s="11909"/>
      <c r="AK156" s="11910"/>
      <c r="AL156" s="11911"/>
      <c r="AM156" s="11912"/>
      <c r="AN156" s="11913"/>
      <c r="AO156" s="11914"/>
      <c r="AP156" s="11915"/>
      <c r="AQ156" s="11916"/>
      <c r="AR156" s="11917"/>
      <c r="AS156" s="11918"/>
      <c r="AT156" s="11919"/>
      <c r="AU156" s="11920"/>
      <c r="AV156" s="11921"/>
      <c r="AW156" s="11922"/>
      <c r="AX156" s="11923"/>
      <c r="AY156" s="11924"/>
      <c r="AZ156" s="11925"/>
      <c r="BA156" s="11926"/>
      <c r="BB156" s="11927"/>
      <c r="BC156" s="11928"/>
      <c r="BD156" s="11929"/>
      <c r="BE156" s="11930"/>
      <c r="BF156" s="11931"/>
      <c r="BG156" s="11932"/>
      <c r="BH156" s="11933"/>
      <c r="BI156" s="11934"/>
      <c r="BJ156" s="11935"/>
      <c r="BK156" s="11936"/>
      <c r="BL156" s="11937"/>
      <c r="BM156" s="11938"/>
      <c r="BN156" s="11939"/>
      <c r="BO156" s="11940"/>
      <c r="BP156" s="11941"/>
      <c r="BQ156" s="11942"/>
      <c r="BR156" s="11943"/>
      <c r="BS156" s="11944"/>
      <c r="BT156" s="11945"/>
      <c r="BU156" s="11946"/>
    </row>
    <row r="157" spans="1:73" ht="19.5" customHeight="1" x14ac:dyDescent="0.25">
      <c r="A157" s="41915" t="s">
        <v>31</v>
      </c>
      <c r="B157" s="41916"/>
      <c r="C157" s="11947">
        <v>0</v>
      </c>
      <c r="D157" s="11948">
        <v>0</v>
      </c>
      <c r="E157" s="11949">
        <v>0</v>
      </c>
      <c r="F157" s="11950">
        <v>0</v>
      </c>
      <c r="G157" s="11951">
        <v>0</v>
      </c>
      <c r="H157" s="11952">
        <f t="shared" si="20"/>
        <v>0</v>
      </c>
      <c r="I157" s="11953"/>
      <c r="J157" s="11954"/>
      <c r="K157" s="11955"/>
      <c r="L157" s="11956"/>
      <c r="M157" s="11957"/>
      <c r="N157" s="11958"/>
      <c r="O157" s="11959"/>
      <c r="P157" s="11960"/>
      <c r="Q157" s="11961"/>
      <c r="R157" s="11962"/>
      <c r="S157" s="11963"/>
      <c r="T157" s="11964"/>
      <c r="U157" s="11965"/>
      <c r="V157" s="11966"/>
      <c r="W157" s="11967"/>
      <c r="X157" s="11968"/>
      <c r="Y157" s="11969"/>
      <c r="Z157" s="11970"/>
      <c r="AA157" s="11971"/>
      <c r="AB157" s="11972"/>
      <c r="AC157" s="11973"/>
      <c r="AD157" s="11974"/>
      <c r="AE157" s="11975"/>
      <c r="AF157" s="11976"/>
      <c r="AG157" s="11977"/>
      <c r="AH157" s="11978"/>
      <c r="AI157" s="11979"/>
      <c r="AJ157" s="11980"/>
      <c r="AK157" s="11981"/>
      <c r="AL157" s="11982"/>
      <c r="AM157" s="11983"/>
      <c r="AN157" s="11984"/>
      <c r="AO157" s="11985"/>
      <c r="AP157" s="11986"/>
      <c r="AQ157" s="11987"/>
      <c r="AR157" s="11988"/>
      <c r="AS157" s="11989"/>
      <c r="AT157" s="11990"/>
      <c r="AU157" s="11991"/>
      <c r="AV157" s="11992"/>
      <c r="AW157" s="11993"/>
      <c r="AX157" s="11994"/>
      <c r="AY157" s="11995"/>
      <c r="AZ157" s="11996"/>
      <c r="BA157" s="11997"/>
      <c r="BB157" s="11998"/>
      <c r="BC157" s="11999"/>
      <c r="BD157" s="12000"/>
      <c r="BE157" s="12001"/>
      <c r="BF157" s="12002"/>
      <c r="BG157" s="12003"/>
      <c r="BH157" s="12004"/>
      <c r="BI157" s="12005"/>
      <c r="BJ157" s="12006"/>
      <c r="BK157" s="12007"/>
      <c r="BL157" s="12008"/>
      <c r="BM157" s="12009"/>
      <c r="BN157" s="12010"/>
      <c r="BO157" s="12011"/>
      <c r="BP157" s="12012"/>
      <c r="BQ157" s="12013"/>
      <c r="BR157" s="12014"/>
      <c r="BS157" s="12015"/>
      <c r="BT157" s="12016"/>
      <c r="BU157" s="12017"/>
    </row>
    <row r="158" spans="1:73" ht="19.5" customHeight="1" x14ac:dyDescent="0.25">
      <c r="A158" s="41915" t="s">
        <v>32</v>
      </c>
      <c r="B158" s="41916"/>
      <c r="C158" s="12018">
        <v>0</v>
      </c>
      <c r="D158" s="12019">
        <v>0</v>
      </c>
      <c r="E158" s="12020">
        <v>0</v>
      </c>
      <c r="F158" s="12021">
        <v>0</v>
      </c>
      <c r="G158" s="12022">
        <v>0</v>
      </c>
      <c r="H158" s="12023">
        <f t="shared" si="20"/>
        <v>0</v>
      </c>
      <c r="I158" s="12024"/>
      <c r="J158" s="12025"/>
      <c r="K158" s="12026"/>
      <c r="L158" s="12027"/>
      <c r="M158" s="12028"/>
      <c r="N158" s="12029"/>
      <c r="O158" s="12030"/>
      <c r="P158" s="12031"/>
      <c r="Q158" s="12032"/>
      <c r="R158" s="12033"/>
      <c r="S158" s="12034"/>
      <c r="T158" s="12035"/>
      <c r="U158" s="12036"/>
      <c r="V158" s="12037"/>
      <c r="W158" s="12038"/>
      <c r="X158" s="12039"/>
      <c r="Y158" s="12040"/>
      <c r="Z158" s="12041"/>
      <c r="AA158" s="12042"/>
      <c r="AB158" s="12043"/>
      <c r="AC158" s="12044"/>
      <c r="AD158" s="12045"/>
      <c r="AE158" s="12046"/>
      <c r="AF158" s="12047"/>
      <c r="AG158" s="12048"/>
      <c r="AH158" s="12049"/>
      <c r="AI158" s="12050"/>
      <c r="AJ158" s="12051"/>
      <c r="AK158" s="12052"/>
      <c r="AL158" s="12053"/>
      <c r="AM158" s="12054"/>
      <c r="AN158" s="12055"/>
      <c r="AO158" s="12056"/>
      <c r="AP158" s="12057"/>
      <c r="AQ158" s="12058"/>
      <c r="AR158" s="12059"/>
      <c r="AS158" s="12060"/>
      <c r="AT158" s="12061"/>
      <c r="AU158" s="12062"/>
      <c r="AV158" s="12063"/>
      <c r="AW158" s="12064"/>
      <c r="AX158" s="12065"/>
      <c r="AY158" s="12066"/>
      <c r="AZ158" s="12067"/>
      <c r="BA158" s="12068"/>
      <c r="BB158" s="12069"/>
      <c r="BC158" s="12070"/>
      <c r="BD158" s="12071"/>
      <c r="BE158" s="12072"/>
      <c r="BF158" s="12073"/>
      <c r="BG158" s="12074"/>
      <c r="BH158" s="12075"/>
      <c r="BI158" s="12076"/>
      <c r="BJ158" s="12077"/>
      <c r="BK158" s="12078"/>
      <c r="BL158" s="12079"/>
      <c r="BM158" s="12080"/>
      <c r="BN158" s="12081"/>
      <c r="BO158" s="12082"/>
      <c r="BP158" s="12083"/>
      <c r="BQ158" s="12084"/>
      <c r="BR158" s="12085"/>
      <c r="BS158" s="12086"/>
      <c r="BT158" s="12087"/>
      <c r="BU158" s="12088"/>
    </row>
    <row r="159" spans="1:73" ht="19.5" customHeight="1" x14ac:dyDescent="0.25">
      <c r="A159" s="41915" t="s">
        <v>33</v>
      </c>
      <c r="B159" s="41916"/>
      <c r="C159" s="12089">
        <v>0</v>
      </c>
      <c r="D159" s="12090">
        <v>0</v>
      </c>
      <c r="E159" s="12091">
        <v>0</v>
      </c>
      <c r="F159" s="12092">
        <v>0</v>
      </c>
      <c r="G159" s="12093">
        <v>0</v>
      </c>
      <c r="H159" s="12094">
        <f t="shared" si="20"/>
        <v>0</v>
      </c>
      <c r="I159" s="12095"/>
      <c r="J159" s="12096"/>
      <c r="K159" s="12097"/>
      <c r="L159" s="12098"/>
      <c r="M159" s="12099"/>
      <c r="N159" s="12100"/>
      <c r="O159" s="12101"/>
      <c r="P159" s="12102"/>
      <c r="Q159" s="12103"/>
      <c r="R159" s="12104"/>
      <c r="S159" s="12105"/>
      <c r="T159" s="12106"/>
      <c r="U159" s="12107"/>
      <c r="V159" s="12108"/>
      <c r="W159" s="12109"/>
      <c r="X159" s="12110"/>
      <c r="Y159" s="12111"/>
      <c r="Z159" s="12112"/>
      <c r="AA159" s="12113"/>
      <c r="AB159" s="12114"/>
      <c r="AC159" s="12115"/>
      <c r="AD159" s="12116"/>
      <c r="AE159" s="12117"/>
      <c r="AF159" s="12118"/>
      <c r="AG159" s="12119"/>
      <c r="AH159" s="12120"/>
      <c r="AI159" s="12121"/>
      <c r="AJ159" s="12122"/>
      <c r="AK159" s="12123"/>
      <c r="AL159" s="12124"/>
      <c r="AM159" s="12125"/>
      <c r="AN159" s="12126"/>
      <c r="AO159" s="12127"/>
      <c r="AP159" s="12128"/>
      <c r="AQ159" s="12129"/>
      <c r="AR159" s="12130"/>
      <c r="AS159" s="12131"/>
      <c r="AT159" s="12132"/>
      <c r="AU159" s="12133"/>
      <c r="AV159" s="12134"/>
      <c r="AW159" s="12135"/>
      <c r="AX159" s="12136"/>
      <c r="AY159" s="12137"/>
      <c r="AZ159" s="12138"/>
      <c r="BA159" s="12139"/>
      <c r="BB159" s="12140"/>
      <c r="BC159" s="12141"/>
      <c r="BD159" s="12142"/>
      <c r="BE159" s="12143"/>
      <c r="BF159" s="12144"/>
      <c r="BG159" s="12145"/>
      <c r="BH159" s="12146"/>
      <c r="BI159" s="12147"/>
      <c r="BJ159" s="12148"/>
      <c r="BK159" s="12149"/>
      <c r="BL159" s="12150"/>
      <c r="BM159" s="12151"/>
      <c r="BN159" s="12152"/>
      <c r="BO159" s="12153"/>
      <c r="BP159" s="12154"/>
      <c r="BQ159" s="12155"/>
      <c r="BR159" s="12156"/>
      <c r="BS159" s="12157"/>
      <c r="BT159" s="12158"/>
      <c r="BU159" s="12159"/>
    </row>
    <row r="160" spans="1:73" ht="19.5" customHeight="1" x14ac:dyDescent="0.25">
      <c r="A160" s="41915" t="s">
        <v>34</v>
      </c>
      <c r="B160" s="41916"/>
      <c r="C160" s="12160">
        <v>0</v>
      </c>
      <c r="D160" s="12161">
        <v>0</v>
      </c>
      <c r="E160" s="12162">
        <v>0</v>
      </c>
      <c r="F160" s="12163">
        <v>0</v>
      </c>
      <c r="G160" s="12164">
        <v>0</v>
      </c>
      <c r="H160" s="12165">
        <f t="shared" si="20"/>
        <v>0</v>
      </c>
      <c r="I160" s="12166"/>
      <c r="J160" s="12167"/>
      <c r="K160" s="12168"/>
      <c r="L160" s="12169"/>
      <c r="M160" s="12170"/>
      <c r="N160" s="12171"/>
      <c r="O160" s="12172"/>
      <c r="P160" s="12173"/>
      <c r="Q160" s="12174"/>
      <c r="R160" s="12175"/>
      <c r="S160" s="12176"/>
      <c r="T160" s="12177"/>
      <c r="U160" s="12178"/>
      <c r="V160" s="12179"/>
      <c r="W160" s="12180"/>
      <c r="X160" s="12181"/>
      <c r="Y160" s="12182"/>
      <c r="Z160" s="12183"/>
      <c r="AA160" s="12184"/>
      <c r="AB160" s="12185"/>
      <c r="AC160" s="12186"/>
      <c r="AD160" s="12187"/>
      <c r="AE160" s="12188"/>
      <c r="AF160" s="12189"/>
      <c r="AG160" s="12190"/>
      <c r="AH160" s="12191"/>
      <c r="AI160" s="12192"/>
      <c r="AJ160" s="12193"/>
      <c r="AK160" s="12194"/>
      <c r="AL160" s="12195"/>
      <c r="AM160" s="12196"/>
      <c r="AN160" s="12197"/>
      <c r="AO160" s="12198"/>
      <c r="AP160" s="12199"/>
      <c r="AQ160" s="12200"/>
      <c r="AR160" s="12201"/>
      <c r="AS160" s="12202"/>
      <c r="AT160" s="12203"/>
      <c r="AU160" s="12204"/>
      <c r="AV160" s="12205"/>
      <c r="AW160" s="12206"/>
      <c r="AX160" s="12207"/>
      <c r="AY160" s="12208"/>
      <c r="AZ160" s="12209"/>
      <c r="BA160" s="12210"/>
      <c r="BB160" s="12211"/>
      <c r="BC160" s="12212"/>
      <c r="BD160" s="12213"/>
      <c r="BE160" s="12214"/>
      <c r="BF160" s="12215"/>
      <c r="BG160" s="12216"/>
      <c r="BH160" s="12217"/>
      <c r="BI160" s="12218"/>
      <c r="BJ160" s="12219"/>
      <c r="BK160" s="12220"/>
      <c r="BL160" s="12221"/>
      <c r="BM160" s="12222"/>
      <c r="BN160" s="12223"/>
      <c r="BO160" s="12224"/>
      <c r="BP160" s="12225"/>
      <c r="BQ160" s="12226"/>
      <c r="BR160" s="12227"/>
      <c r="BS160" s="12228"/>
      <c r="BT160" s="12229"/>
      <c r="BU160" s="12230"/>
    </row>
    <row r="161" spans="1:73" ht="19.5" customHeight="1" x14ac:dyDescent="0.25">
      <c r="A161" s="41951" t="s">
        <v>35</v>
      </c>
      <c r="B161" s="41952"/>
      <c r="C161" s="12231">
        <v>0</v>
      </c>
      <c r="D161" s="12232">
        <v>0</v>
      </c>
      <c r="E161" s="12233">
        <v>0</v>
      </c>
      <c r="F161" s="12234">
        <v>0</v>
      </c>
      <c r="G161" s="12235">
        <v>0</v>
      </c>
      <c r="H161" s="12236">
        <f t="shared" si="20"/>
        <v>0</v>
      </c>
      <c r="I161" s="12237"/>
      <c r="J161" s="12238"/>
      <c r="K161" s="12239"/>
      <c r="L161" s="12240"/>
      <c r="M161" s="12241"/>
      <c r="N161" s="12242"/>
      <c r="O161" s="12243"/>
      <c r="P161" s="12244"/>
      <c r="Q161" s="12245"/>
      <c r="R161" s="12246"/>
      <c r="S161" s="12247"/>
      <c r="T161" s="12248"/>
      <c r="U161" s="12249"/>
      <c r="V161" s="12250"/>
      <c r="W161" s="12251"/>
      <c r="X161" s="12252"/>
      <c r="Y161" s="12253"/>
      <c r="Z161" s="12254"/>
      <c r="AA161" s="12255"/>
      <c r="AB161" s="12256"/>
      <c r="AC161" s="12257"/>
      <c r="AD161" s="12258"/>
      <c r="AE161" s="12259"/>
      <c r="AF161" s="12260"/>
      <c r="AG161" s="12261"/>
      <c r="AH161" s="12262"/>
      <c r="AI161" s="12263"/>
      <c r="AJ161" s="12264"/>
      <c r="AK161" s="12265"/>
      <c r="AL161" s="12266"/>
      <c r="AM161" s="12267"/>
      <c r="AN161" s="12268"/>
      <c r="AO161" s="12269"/>
      <c r="AP161" s="12270"/>
      <c r="AQ161" s="12271"/>
      <c r="AR161" s="12272"/>
      <c r="AS161" s="12273"/>
      <c r="AT161" s="12274"/>
      <c r="AU161" s="12275"/>
      <c r="AV161" s="12276"/>
      <c r="AW161" s="12277"/>
      <c r="AX161" s="12278"/>
      <c r="AY161" s="12279"/>
      <c r="AZ161" s="12280"/>
      <c r="BA161" s="12281"/>
      <c r="BB161" s="12282"/>
      <c r="BC161" s="12283"/>
      <c r="BD161" s="12284"/>
      <c r="BE161" s="12285"/>
      <c r="BF161" s="12286"/>
      <c r="BG161" s="12287"/>
      <c r="BH161" s="12288"/>
      <c r="BI161" s="12289"/>
      <c r="BJ161" s="12290"/>
      <c r="BK161" s="12291"/>
      <c r="BL161" s="12292"/>
      <c r="BM161" s="12293"/>
      <c r="BN161" s="12294"/>
      <c r="BO161" s="12295"/>
      <c r="BP161" s="12296"/>
      <c r="BQ161" s="12297"/>
      <c r="BR161" s="12298"/>
      <c r="BS161" s="12299"/>
      <c r="BT161" s="12300"/>
      <c r="BU161" s="12301"/>
    </row>
    <row r="162" spans="1:73" ht="19.5" customHeight="1" x14ac:dyDescent="0.25">
      <c r="A162" s="41923" t="s">
        <v>136</v>
      </c>
      <c r="B162" s="41924"/>
      <c r="C162" s="12302">
        <f t="shared" ref="C162:H162" si="21">SUM(C154:C161)</f>
        <v>0</v>
      </c>
      <c r="D162" s="12303">
        <f t="shared" si="21"/>
        <v>0</v>
      </c>
      <c r="E162" s="12304">
        <f t="shared" si="21"/>
        <v>0</v>
      </c>
      <c r="F162" s="12305">
        <f t="shared" si="21"/>
        <v>0</v>
      </c>
      <c r="G162" s="12306">
        <f t="shared" si="21"/>
        <v>0</v>
      </c>
      <c r="H162" s="12307">
        <f t="shared" si="21"/>
        <v>0</v>
      </c>
      <c r="I162" s="12308"/>
      <c r="J162" s="12309"/>
      <c r="K162" s="12310"/>
      <c r="L162" s="12311"/>
      <c r="M162" s="12312"/>
      <c r="N162" s="12313"/>
      <c r="O162" s="12314"/>
      <c r="P162" s="12315"/>
      <c r="Q162" s="12316"/>
      <c r="R162" s="12317"/>
      <c r="S162" s="12318"/>
      <c r="T162" s="12319"/>
      <c r="U162" s="12320"/>
      <c r="V162" s="12321"/>
      <c r="W162" s="12322"/>
      <c r="X162" s="12323"/>
      <c r="Y162" s="12324"/>
      <c r="Z162" s="12325"/>
      <c r="AA162" s="12326"/>
      <c r="AB162" s="12327"/>
      <c r="AC162" s="12328"/>
      <c r="AD162" s="12329"/>
      <c r="AE162" s="12330"/>
      <c r="AF162" s="12331"/>
      <c r="AG162" s="12332"/>
      <c r="AH162" s="12333"/>
      <c r="AI162" s="12334"/>
      <c r="AJ162" s="12335"/>
      <c r="AK162" s="12336"/>
      <c r="AL162" s="12337"/>
      <c r="AM162" s="12338"/>
      <c r="AN162" s="12339"/>
      <c r="AO162" s="12340"/>
      <c r="AP162" s="12341"/>
      <c r="AQ162" s="12342"/>
      <c r="AR162" s="12343"/>
      <c r="AS162" s="12344"/>
      <c r="AT162" s="12345"/>
      <c r="AU162" s="12346"/>
      <c r="AV162" s="12347"/>
      <c r="AW162" s="12348"/>
      <c r="AX162" s="12349"/>
      <c r="AY162" s="12350"/>
      <c r="AZ162" s="12351"/>
      <c r="BA162" s="12352"/>
      <c r="BB162" s="12353"/>
      <c r="BC162" s="12354"/>
      <c r="BD162" s="12355"/>
      <c r="BE162" s="12356"/>
      <c r="BF162" s="12357"/>
      <c r="BG162" s="12358"/>
      <c r="BH162" s="12359"/>
      <c r="BI162" s="12360"/>
      <c r="BJ162" s="12361"/>
      <c r="BK162" s="12362"/>
      <c r="BL162" s="12363"/>
      <c r="BM162" s="12364"/>
      <c r="BN162" s="12365"/>
      <c r="BO162" s="12366"/>
      <c r="BP162" s="12367"/>
      <c r="BQ162" s="12368"/>
      <c r="BR162" s="12369"/>
      <c r="BS162" s="12370"/>
      <c r="BT162" s="12371"/>
      <c r="BU162" s="12372"/>
    </row>
    <row r="163" spans="1:73" ht="19.5" customHeight="1" x14ac:dyDescent="0.25">
      <c r="A163" s="12373" t="s">
        <v>162</v>
      </c>
      <c r="B163" s="12374"/>
      <c r="C163" s="12375"/>
      <c r="D163" s="12376"/>
      <c r="E163" s="12377"/>
      <c r="F163" s="12378"/>
      <c r="G163" s="12379"/>
      <c r="H163" s="12380"/>
      <c r="I163" s="12381"/>
      <c r="J163" s="12382"/>
      <c r="K163" s="12383"/>
      <c r="L163" s="12384"/>
      <c r="M163" s="12385"/>
      <c r="N163" s="12386"/>
      <c r="O163" s="12387"/>
      <c r="P163" s="12388"/>
      <c r="Q163" s="12389"/>
      <c r="R163" s="12390"/>
      <c r="S163" s="12391"/>
      <c r="T163" s="12392"/>
      <c r="U163" s="12393"/>
      <c r="V163" s="12394"/>
      <c r="W163" s="12395"/>
      <c r="X163" s="12396"/>
      <c r="Y163" s="12397"/>
      <c r="Z163" s="12398"/>
      <c r="AA163" s="12399"/>
      <c r="AB163" s="12400"/>
      <c r="AC163" s="12401"/>
      <c r="AD163" s="12402"/>
      <c r="AE163" s="12403"/>
      <c r="AF163" s="12404"/>
      <c r="AG163" s="12405"/>
      <c r="AH163" s="12406"/>
      <c r="AI163" s="12407"/>
      <c r="AJ163" s="12408"/>
      <c r="AK163" s="12409"/>
      <c r="AL163" s="12410"/>
      <c r="AM163" s="12411"/>
      <c r="AN163" s="12412"/>
      <c r="AO163" s="12413"/>
      <c r="AP163" s="12414"/>
      <c r="AQ163" s="12415"/>
      <c r="AR163" s="12416"/>
      <c r="AS163" s="12417"/>
      <c r="AT163" s="12418"/>
      <c r="AU163" s="12419"/>
      <c r="AV163" s="12420"/>
      <c r="AW163" s="12421"/>
      <c r="AX163" s="12422"/>
      <c r="AY163" s="12423"/>
      <c r="AZ163" s="12424"/>
      <c r="BA163" s="12425"/>
      <c r="BB163" s="12426"/>
      <c r="BC163" s="12427"/>
      <c r="BD163" s="12428"/>
      <c r="BE163" s="12429"/>
      <c r="BF163" s="12430"/>
      <c r="BG163" s="12431"/>
      <c r="BH163" s="12432"/>
      <c r="BI163" s="12433"/>
      <c r="BJ163" s="12434"/>
      <c r="BK163" s="12435"/>
      <c r="BL163" s="12436"/>
      <c r="BM163" s="12437"/>
      <c r="BN163" s="12438"/>
      <c r="BO163" s="12439"/>
      <c r="BP163" s="12440"/>
      <c r="BQ163" s="12441"/>
      <c r="BR163" s="12442"/>
      <c r="BS163" s="12443"/>
      <c r="BT163" s="12444"/>
      <c r="BU163" s="12445"/>
    </row>
    <row r="164" spans="1:73" ht="19.5" customHeight="1" x14ac:dyDescent="0.25">
      <c r="A164" s="42101" t="s">
        <v>134</v>
      </c>
      <c r="B164" s="42102"/>
      <c r="C164" s="12446">
        <v>0</v>
      </c>
      <c r="D164" s="12447">
        <v>0</v>
      </c>
      <c r="E164" s="12448">
        <v>0</v>
      </c>
      <c r="F164" s="12449">
        <v>0</v>
      </c>
      <c r="G164" s="12450">
        <v>0</v>
      </c>
      <c r="H164" s="12451">
        <f t="shared" ref="H164:H171" si="22">C164+D164-E164+F164-G164</f>
        <v>0</v>
      </c>
      <c r="I164" s="12452"/>
      <c r="J164" s="12453"/>
      <c r="K164" s="12454"/>
      <c r="L164" s="12455"/>
      <c r="M164" s="12456"/>
      <c r="N164" s="12457"/>
      <c r="O164" s="12458"/>
      <c r="P164" s="12459"/>
      <c r="Q164" s="12460"/>
      <c r="R164" s="12461"/>
      <c r="S164" s="12462"/>
      <c r="T164" s="12463"/>
      <c r="U164" s="12464"/>
      <c r="V164" s="12465"/>
      <c r="W164" s="12466"/>
      <c r="X164" s="12467"/>
      <c r="Y164" s="12468"/>
      <c r="Z164" s="12469"/>
      <c r="AA164" s="12470"/>
      <c r="AB164" s="12471"/>
      <c r="AC164" s="12472"/>
      <c r="AD164" s="12473"/>
      <c r="AE164" s="12474"/>
      <c r="AF164" s="12475"/>
      <c r="AG164" s="12476"/>
      <c r="AH164" s="12477"/>
      <c r="AI164" s="12478"/>
      <c r="AJ164" s="12479"/>
      <c r="AK164" s="12480"/>
      <c r="AL164" s="12481"/>
      <c r="AM164" s="12482"/>
      <c r="AN164" s="12483"/>
      <c r="AO164" s="12484"/>
      <c r="AP164" s="12485"/>
      <c r="AQ164" s="12486"/>
      <c r="AR164" s="12487"/>
      <c r="AS164" s="12488"/>
      <c r="AT164" s="12489"/>
      <c r="AU164" s="12490"/>
      <c r="AV164" s="12491"/>
      <c r="AW164" s="12492"/>
      <c r="AX164" s="12493"/>
      <c r="AY164" s="12494"/>
      <c r="AZ164" s="12495"/>
      <c r="BA164" s="12496"/>
      <c r="BB164" s="12497"/>
      <c r="BC164" s="12498"/>
      <c r="BD164" s="12499"/>
      <c r="BE164" s="12500"/>
      <c r="BF164" s="12501"/>
      <c r="BG164" s="12502"/>
      <c r="BH164" s="12503"/>
      <c r="BI164" s="12504"/>
      <c r="BJ164" s="12505"/>
      <c r="BK164" s="12506"/>
      <c r="BL164" s="12507"/>
      <c r="BM164" s="12508"/>
      <c r="BN164" s="12509"/>
      <c r="BO164" s="12510"/>
      <c r="BP164" s="12511"/>
      <c r="BQ164" s="12512"/>
      <c r="BR164" s="12513"/>
      <c r="BS164" s="12514"/>
      <c r="BT164" s="12515"/>
      <c r="BU164" s="12516"/>
    </row>
    <row r="165" spans="1:73" ht="19.5" customHeight="1" x14ac:dyDescent="0.25">
      <c r="A165" s="41915" t="s">
        <v>135</v>
      </c>
      <c r="B165" s="41916"/>
      <c r="C165" s="12517">
        <v>0</v>
      </c>
      <c r="D165" s="12518">
        <v>0</v>
      </c>
      <c r="E165" s="12519">
        <v>0</v>
      </c>
      <c r="F165" s="12520">
        <v>0</v>
      </c>
      <c r="G165" s="12521">
        <v>0</v>
      </c>
      <c r="H165" s="12522">
        <f t="shared" si="22"/>
        <v>0</v>
      </c>
      <c r="I165" s="12523"/>
      <c r="J165" s="12524"/>
      <c r="K165" s="12525"/>
      <c r="L165" s="12526"/>
      <c r="M165" s="12527"/>
      <c r="N165" s="12528"/>
      <c r="O165" s="12529"/>
      <c r="P165" s="12530"/>
      <c r="Q165" s="12531"/>
      <c r="R165" s="12532"/>
      <c r="S165" s="12533"/>
      <c r="T165" s="12534"/>
      <c r="U165" s="12535"/>
      <c r="V165" s="12536"/>
      <c r="W165" s="12537"/>
      <c r="X165" s="12538"/>
      <c r="Y165" s="12539"/>
      <c r="Z165" s="12540"/>
      <c r="AA165" s="12541"/>
      <c r="AB165" s="12542"/>
      <c r="AC165" s="12543"/>
      <c r="AD165" s="12544"/>
      <c r="AE165" s="12545"/>
      <c r="AF165" s="12546"/>
      <c r="AG165" s="12547"/>
      <c r="AH165" s="12548"/>
      <c r="AI165" s="12549"/>
      <c r="AJ165" s="12550"/>
      <c r="AK165" s="12551"/>
      <c r="AL165" s="12552"/>
      <c r="AM165" s="12553"/>
      <c r="AN165" s="12554"/>
      <c r="AO165" s="12555"/>
      <c r="AP165" s="12556"/>
      <c r="AQ165" s="12557"/>
      <c r="AR165" s="12558"/>
      <c r="AS165" s="12559"/>
      <c r="AT165" s="12560"/>
      <c r="AU165" s="12561"/>
      <c r="AV165" s="12562"/>
      <c r="AW165" s="12563"/>
      <c r="AX165" s="12564"/>
      <c r="AY165" s="12565"/>
      <c r="AZ165" s="12566"/>
      <c r="BA165" s="12567"/>
      <c r="BB165" s="12568"/>
      <c r="BC165" s="12569"/>
      <c r="BD165" s="12570"/>
      <c r="BE165" s="12571"/>
      <c r="BF165" s="12572"/>
      <c r="BG165" s="12573"/>
      <c r="BH165" s="12574"/>
      <c r="BI165" s="12575"/>
      <c r="BJ165" s="12576"/>
      <c r="BK165" s="12577"/>
      <c r="BL165" s="12578"/>
      <c r="BM165" s="12579"/>
      <c r="BN165" s="12580"/>
      <c r="BO165" s="12581"/>
      <c r="BP165" s="12582"/>
      <c r="BQ165" s="12583"/>
      <c r="BR165" s="12584"/>
      <c r="BS165" s="12585"/>
      <c r="BT165" s="12586"/>
      <c r="BU165" s="12587"/>
    </row>
    <row r="166" spans="1:73" ht="19.5" customHeight="1" x14ac:dyDescent="0.25">
      <c r="A166" s="41915" t="s">
        <v>30</v>
      </c>
      <c r="B166" s="41916"/>
      <c r="C166" s="12588">
        <v>0</v>
      </c>
      <c r="D166" s="12589">
        <v>0</v>
      </c>
      <c r="E166" s="12590">
        <v>0</v>
      </c>
      <c r="F166" s="12591">
        <v>0</v>
      </c>
      <c r="G166" s="12592">
        <v>0</v>
      </c>
      <c r="H166" s="12593">
        <f t="shared" si="22"/>
        <v>0</v>
      </c>
      <c r="I166" s="12594"/>
      <c r="J166" s="12595"/>
      <c r="K166" s="12596"/>
      <c r="L166" s="12597"/>
      <c r="M166" s="12598"/>
      <c r="N166" s="12599"/>
      <c r="O166" s="12600"/>
      <c r="P166" s="12601"/>
      <c r="Q166" s="12602"/>
      <c r="R166" s="12603"/>
      <c r="S166" s="12604"/>
      <c r="T166" s="12605"/>
      <c r="U166" s="12606"/>
      <c r="V166" s="12607"/>
      <c r="W166" s="12608"/>
      <c r="X166" s="12609"/>
      <c r="Y166" s="12610"/>
      <c r="Z166" s="12611"/>
      <c r="AA166" s="12612"/>
      <c r="AB166" s="12613"/>
      <c r="AC166" s="12614"/>
      <c r="AD166" s="12615"/>
      <c r="AE166" s="12616"/>
      <c r="AF166" s="12617"/>
      <c r="AG166" s="12618"/>
      <c r="AH166" s="12619"/>
      <c r="AI166" s="12620"/>
      <c r="AJ166" s="12621"/>
      <c r="AK166" s="12622"/>
      <c r="AL166" s="12623"/>
      <c r="AM166" s="12624"/>
      <c r="AN166" s="12625"/>
      <c r="AO166" s="12626"/>
      <c r="AP166" s="12627"/>
      <c r="AQ166" s="12628"/>
      <c r="AR166" s="12629"/>
      <c r="AS166" s="12630"/>
      <c r="AT166" s="12631"/>
      <c r="AU166" s="12632"/>
      <c r="AV166" s="12633"/>
      <c r="AW166" s="12634"/>
      <c r="AX166" s="12635"/>
      <c r="AY166" s="12636"/>
      <c r="AZ166" s="12637"/>
      <c r="BA166" s="12638"/>
      <c r="BB166" s="12639"/>
      <c r="BC166" s="12640"/>
      <c r="BD166" s="12641"/>
      <c r="BE166" s="12642"/>
      <c r="BF166" s="12643"/>
      <c r="BG166" s="12644"/>
      <c r="BH166" s="12645"/>
      <c r="BI166" s="12646"/>
      <c r="BJ166" s="12647"/>
      <c r="BK166" s="12648"/>
      <c r="BL166" s="12649"/>
      <c r="BM166" s="12650"/>
      <c r="BN166" s="12651"/>
      <c r="BO166" s="12652"/>
      <c r="BP166" s="12653"/>
      <c r="BQ166" s="12654"/>
      <c r="BR166" s="12655"/>
      <c r="BS166" s="12656"/>
      <c r="BT166" s="12657"/>
      <c r="BU166" s="12658"/>
    </row>
    <row r="167" spans="1:73" ht="19.5" customHeight="1" x14ac:dyDescent="0.25">
      <c r="A167" s="41915" t="s">
        <v>31</v>
      </c>
      <c r="B167" s="41916"/>
      <c r="C167" s="12659">
        <v>0</v>
      </c>
      <c r="D167" s="12660">
        <v>0</v>
      </c>
      <c r="E167" s="12661">
        <v>0</v>
      </c>
      <c r="F167" s="12662">
        <v>0</v>
      </c>
      <c r="G167" s="12663">
        <v>0</v>
      </c>
      <c r="H167" s="12664">
        <f t="shared" si="22"/>
        <v>0</v>
      </c>
      <c r="I167" s="12665"/>
      <c r="J167" s="12666"/>
      <c r="K167" s="12667"/>
      <c r="L167" s="12668"/>
      <c r="M167" s="12669"/>
      <c r="N167" s="12670"/>
      <c r="O167" s="12671"/>
      <c r="P167" s="12672"/>
      <c r="Q167" s="12673"/>
      <c r="R167" s="12674"/>
      <c r="S167" s="12675"/>
      <c r="T167" s="12676"/>
      <c r="U167" s="12677"/>
      <c r="V167" s="12678"/>
      <c r="W167" s="12679"/>
      <c r="X167" s="12680"/>
      <c r="Y167" s="12681"/>
      <c r="Z167" s="12682"/>
      <c r="AA167" s="12683"/>
      <c r="AB167" s="12684"/>
      <c r="AC167" s="12685"/>
      <c r="AD167" s="12686"/>
      <c r="AE167" s="12687"/>
      <c r="AF167" s="12688"/>
      <c r="AG167" s="12689"/>
      <c r="AH167" s="12690"/>
      <c r="AI167" s="12691"/>
      <c r="AJ167" s="12692"/>
      <c r="AK167" s="12693"/>
      <c r="AL167" s="12694"/>
      <c r="AM167" s="12695"/>
      <c r="AN167" s="12696"/>
      <c r="AO167" s="12697"/>
      <c r="AP167" s="12698"/>
      <c r="AQ167" s="12699"/>
      <c r="AR167" s="12700"/>
      <c r="AS167" s="12701"/>
      <c r="AT167" s="12702"/>
      <c r="AU167" s="12703"/>
      <c r="AV167" s="12704"/>
      <c r="AW167" s="12705"/>
      <c r="AX167" s="12706"/>
      <c r="AY167" s="12707"/>
      <c r="AZ167" s="12708"/>
      <c r="BA167" s="12709"/>
      <c r="BB167" s="12710"/>
      <c r="BC167" s="12711"/>
      <c r="BD167" s="12712"/>
      <c r="BE167" s="12713"/>
      <c r="BF167" s="12714"/>
      <c r="BG167" s="12715"/>
      <c r="BH167" s="12716"/>
      <c r="BI167" s="12717"/>
      <c r="BJ167" s="12718"/>
      <c r="BK167" s="12719"/>
      <c r="BL167" s="12720"/>
      <c r="BM167" s="12721"/>
      <c r="BN167" s="12722"/>
      <c r="BO167" s="12723"/>
      <c r="BP167" s="12724"/>
      <c r="BQ167" s="12725"/>
      <c r="BR167" s="12726"/>
      <c r="BS167" s="12727"/>
      <c r="BT167" s="12728"/>
      <c r="BU167" s="12729"/>
    </row>
    <row r="168" spans="1:73" ht="19.5" customHeight="1" x14ac:dyDescent="0.25">
      <c r="A168" s="41915" t="s">
        <v>32</v>
      </c>
      <c r="B168" s="41916"/>
      <c r="C168" s="12730">
        <v>0</v>
      </c>
      <c r="D168" s="12731">
        <v>0</v>
      </c>
      <c r="E168" s="12732">
        <v>0</v>
      </c>
      <c r="F168" s="12733">
        <v>0</v>
      </c>
      <c r="G168" s="12734">
        <v>0</v>
      </c>
      <c r="H168" s="12735">
        <f t="shared" si="22"/>
        <v>0</v>
      </c>
      <c r="I168" s="12736"/>
      <c r="J168" s="12737"/>
      <c r="K168" s="12738"/>
      <c r="L168" s="12739"/>
      <c r="M168" s="12740"/>
      <c r="N168" s="12741"/>
      <c r="O168" s="12742"/>
      <c r="P168" s="12743"/>
      <c r="Q168" s="12744"/>
      <c r="R168" s="12745"/>
      <c r="S168" s="12746"/>
      <c r="T168" s="12747"/>
      <c r="U168" s="12748"/>
      <c r="V168" s="12749"/>
      <c r="W168" s="12750"/>
      <c r="X168" s="12751"/>
      <c r="Y168" s="12752"/>
      <c r="Z168" s="12753"/>
      <c r="AA168" s="12754"/>
      <c r="AB168" s="12755"/>
      <c r="AC168" s="12756"/>
      <c r="AD168" s="12757"/>
      <c r="AE168" s="12758"/>
      <c r="AF168" s="12759"/>
      <c r="AG168" s="12760"/>
      <c r="AH168" s="12761"/>
      <c r="AI168" s="12762"/>
      <c r="AJ168" s="12763"/>
      <c r="AK168" s="12764"/>
      <c r="AL168" s="12765"/>
      <c r="AM168" s="12766"/>
      <c r="AN168" s="12767"/>
      <c r="AO168" s="12768"/>
      <c r="AP168" s="12769"/>
      <c r="AQ168" s="12770"/>
      <c r="AR168" s="12771"/>
      <c r="AS168" s="12772"/>
      <c r="AT168" s="12773"/>
      <c r="AU168" s="12774"/>
      <c r="AV168" s="12775"/>
      <c r="AW168" s="12776"/>
      <c r="AX168" s="12777"/>
      <c r="AY168" s="12778"/>
      <c r="AZ168" s="12779"/>
      <c r="BA168" s="12780"/>
      <c r="BB168" s="12781"/>
      <c r="BC168" s="12782"/>
      <c r="BD168" s="12783"/>
      <c r="BE168" s="12784"/>
      <c r="BF168" s="12785"/>
      <c r="BG168" s="12786"/>
      <c r="BH168" s="12787"/>
      <c r="BI168" s="12788"/>
      <c r="BJ168" s="12789"/>
      <c r="BK168" s="12790"/>
      <c r="BL168" s="12791"/>
      <c r="BM168" s="12792"/>
      <c r="BN168" s="12793"/>
      <c r="BO168" s="12794"/>
      <c r="BP168" s="12795"/>
      <c r="BQ168" s="12796"/>
      <c r="BR168" s="12797"/>
      <c r="BS168" s="12798"/>
      <c r="BT168" s="12799"/>
      <c r="BU168" s="12800"/>
    </row>
    <row r="169" spans="1:73" ht="19.5" customHeight="1" x14ac:dyDescent="0.25">
      <c r="A169" s="41915" t="s">
        <v>33</v>
      </c>
      <c r="B169" s="41916"/>
      <c r="C169" s="12801">
        <v>0</v>
      </c>
      <c r="D169" s="12802">
        <v>0</v>
      </c>
      <c r="E169" s="12803">
        <v>0</v>
      </c>
      <c r="F169" s="12804">
        <v>0</v>
      </c>
      <c r="G169" s="12805">
        <v>0</v>
      </c>
      <c r="H169" s="12806">
        <f t="shared" si="22"/>
        <v>0</v>
      </c>
      <c r="I169" s="12807"/>
      <c r="J169" s="12808"/>
      <c r="K169" s="12809"/>
      <c r="L169" s="12810"/>
      <c r="M169" s="12811"/>
      <c r="N169" s="12812"/>
      <c r="O169" s="12813"/>
      <c r="P169" s="12814"/>
      <c r="Q169" s="12815"/>
      <c r="R169" s="12816"/>
      <c r="S169" s="12817"/>
      <c r="T169" s="12818"/>
      <c r="U169" s="12819"/>
      <c r="V169" s="12820"/>
      <c r="W169" s="12821"/>
      <c r="X169" s="12822"/>
      <c r="Y169" s="12823"/>
      <c r="Z169" s="12824"/>
      <c r="AA169" s="12825"/>
      <c r="AB169" s="12826"/>
      <c r="AC169" s="12827"/>
      <c r="AD169" s="12828"/>
      <c r="AE169" s="12829"/>
      <c r="AF169" s="12830"/>
      <c r="AG169" s="12831"/>
      <c r="AH169" s="12832"/>
      <c r="AI169" s="12833"/>
      <c r="AJ169" s="12834"/>
      <c r="AK169" s="12835"/>
      <c r="AL169" s="12836"/>
      <c r="AM169" s="12837"/>
      <c r="AN169" s="12838"/>
      <c r="AO169" s="12839"/>
      <c r="AP169" s="12840"/>
      <c r="AQ169" s="12841"/>
      <c r="AR169" s="12842"/>
      <c r="AS169" s="12843"/>
      <c r="AT169" s="12844"/>
      <c r="AU169" s="12845"/>
      <c r="AV169" s="12846"/>
      <c r="AW169" s="12847"/>
      <c r="AX169" s="12848"/>
      <c r="AY169" s="12849"/>
      <c r="AZ169" s="12850"/>
      <c r="BA169" s="12851"/>
      <c r="BB169" s="12852"/>
      <c r="BC169" s="12853"/>
      <c r="BD169" s="12854"/>
      <c r="BE169" s="12855"/>
      <c r="BF169" s="12856"/>
      <c r="BG169" s="12857"/>
      <c r="BH169" s="12858"/>
      <c r="BI169" s="12859"/>
      <c r="BJ169" s="12860"/>
      <c r="BK169" s="12861"/>
      <c r="BL169" s="12862"/>
      <c r="BM169" s="12863"/>
      <c r="BN169" s="12864"/>
      <c r="BO169" s="12865"/>
      <c r="BP169" s="12866"/>
      <c r="BQ169" s="12867"/>
      <c r="BR169" s="12868"/>
      <c r="BS169" s="12869"/>
      <c r="BT169" s="12870"/>
      <c r="BU169" s="12871"/>
    </row>
    <row r="170" spans="1:73" ht="19.5" customHeight="1" x14ac:dyDescent="0.25">
      <c r="A170" s="41915" t="s">
        <v>34</v>
      </c>
      <c r="B170" s="41916"/>
      <c r="C170" s="12872">
        <v>0</v>
      </c>
      <c r="D170" s="12873">
        <v>0</v>
      </c>
      <c r="E170" s="12874">
        <v>0</v>
      </c>
      <c r="F170" s="12875">
        <v>0</v>
      </c>
      <c r="G170" s="12876">
        <v>0</v>
      </c>
      <c r="H170" s="12877">
        <f t="shared" si="22"/>
        <v>0</v>
      </c>
      <c r="I170" s="12878"/>
      <c r="J170" s="12879"/>
      <c r="K170" s="12880"/>
      <c r="L170" s="12881"/>
      <c r="M170" s="12882"/>
      <c r="N170" s="12883"/>
      <c r="O170" s="12884"/>
      <c r="P170" s="12885"/>
      <c r="Q170" s="12886"/>
      <c r="R170" s="12887"/>
      <c r="S170" s="12888"/>
      <c r="T170" s="12889"/>
      <c r="U170" s="12890"/>
      <c r="V170" s="12891"/>
      <c r="W170" s="12892"/>
      <c r="X170" s="12893"/>
      <c r="Y170" s="12894"/>
      <c r="Z170" s="12895"/>
      <c r="AA170" s="12896"/>
      <c r="AB170" s="12897"/>
      <c r="AC170" s="12898"/>
      <c r="AD170" s="12899"/>
      <c r="AE170" s="12900"/>
      <c r="AF170" s="12901"/>
      <c r="AG170" s="12902"/>
      <c r="AH170" s="12903"/>
      <c r="AI170" s="12904"/>
      <c r="AJ170" s="12905"/>
      <c r="AK170" s="12906"/>
      <c r="AL170" s="12907"/>
      <c r="AM170" s="12908"/>
      <c r="AN170" s="12909"/>
      <c r="AO170" s="12910"/>
      <c r="AP170" s="12911"/>
      <c r="AQ170" s="12912"/>
      <c r="AR170" s="12913"/>
      <c r="AS170" s="12914"/>
      <c r="AT170" s="12915"/>
      <c r="AU170" s="12916"/>
      <c r="AV170" s="12917"/>
      <c r="AW170" s="12918"/>
      <c r="AX170" s="12919"/>
      <c r="AY170" s="12920"/>
      <c r="AZ170" s="12921"/>
      <c r="BA170" s="12922"/>
      <c r="BB170" s="12923"/>
      <c r="BC170" s="12924"/>
      <c r="BD170" s="12925"/>
      <c r="BE170" s="12926"/>
      <c r="BF170" s="12927"/>
      <c r="BG170" s="12928"/>
      <c r="BH170" s="12929"/>
      <c r="BI170" s="12930"/>
      <c r="BJ170" s="12931"/>
      <c r="BK170" s="12932"/>
      <c r="BL170" s="12933"/>
      <c r="BM170" s="12934"/>
      <c r="BN170" s="12935"/>
      <c r="BO170" s="12936"/>
      <c r="BP170" s="12937"/>
      <c r="BQ170" s="12938"/>
      <c r="BR170" s="12939"/>
      <c r="BS170" s="12940"/>
      <c r="BT170" s="12941"/>
      <c r="BU170" s="12942"/>
    </row>
    <row r="171" spans="1:73" ht="19.5" customHeight="1" x14ac:dyDescent="0.25">
      <c r="A171" s="41951" t="s">
        <v>35</v>
      </c>
      <c r="B171" s="41952"/>
      <c r="C171" s="12943">
        <v>0</v>
      </c>
      <c r="D171" s="12944">
        <v>0</v>
      </c>
      <c r="E171" s="12945">
        <v>0</v>
      </c>
      <c r="F171" s="12946">
        <v>0</v>
      </c>
      <c r="G171" s="12947">
        <v>0</v>
      </c>
      <c r="H171" s="12948">
        <f t="shared" si="22"/>
        <v>0</v>
      </c>
      <c r="I171" s="12949"/>
      <c r="J171" s="12950"/>
      <c r="K171" s="12951"/>
      <c r="L171" s="12952"/>
      <c r="M171" s="12953"/>
      <c r="N171" s="12954"/>
      <c r="O171" s="12955"/>
      <c r="P171" s="12956"/>
      <c r="Q171" s="12957"/>
      <c r="R171" s="12958"/>
      <c r="S171" s="12959"/>
      <c r="T171" s="12960"/>
      <c r="U171" s="12961"/>
      <c r="V171" s="12962"/>
      <c r="W171" s="12963"/>
      <c r="X171" s="12964"/>
      <c r="Y171" s="12965"/>
      <c r="Z171" s="12966"/>
      <c r="AA171" s="12967"/>
      <c r="AB171" s="12968"/>
      <c r="AC171" s="12969"/>
      <c r="AD171" s="12970"/>
      <c r="AE171" s="12971"/>
      <c r="AF171" s="12972"/>
      <c r="AG171" s="12973"/>
      <c r="AH171" s="12974"/>
      <c r="AI171" s="12975"/>
      <c r="AJ171" s="12976"/>
      <c r="AK171" s="12977"/>
      <c r="AL171" s="12978"/>
      <c r="AM171" s="12979"/>
      <c r="AN171" s="12980"/>
      <c r="AO171" s="12981"/>
      <c r="AP171" s="12982"/>
      <c r="AQ171" s="12983"/>
      <c r="AR171" s="12984"/>
      <c r="AS171" s="12985"/>
      <c r="AT171" s="12986"/>
      <c r="AU171" s="12987"/>
      <c r="AV171" s="12988"/>
      <c r="AW171" s="12989"/>
      <c r="AX171" s="12990"/>
      <c r="AY171" s="12991"/>
      <c r="AZ171" s="12992"/>
      <c r="BA171" s="12993"/>
      <c r="BB171" s="12994"/>
      <c r="BC171" s="12995"/>
      <c r="BD171" s="12996"/>
      <c r="BE171" s="12997"/>
      <c r="BF171" s="12998"/>
      <c r="BG171" s="12999"/>
      <c r="BH171" s="13000"/>
      <c r="BI171" s="13001"/>
      <c r="BJ171" s="13002"/>
      <c r="BK171" s="13003"/>
      <c r="BL171" s="13004"/>
      <c r="BM171" s="13005"/>
      <c r="BN171" s="13006"/>
      <c r="BO171" s="13007"/>
      <c r="BP171" s="13008"/>
      <c r="BQ171" s="13009"/>
      <c r="BR171" s="13010"/>
      <c r="BS171" s="13011"/>
      <c r="BT171" s="13012"/>
      <c r="BU171" s="13013"/>
    </row>
    <row r="172" spans="1:73" ht="19.5" customHeight="1" x14ac:dyDescent="0.25">
      <c r="A172" s="41923" t="s">
        <v>136</v>
      </c>
      <c r="B172" s="41924"/>
      <c r="C172" s="13014">
        <f t="shared" ref="C172:H172" si="23">SUM(C164:C171)</f>
        <v>0</v>
      </c>
      <c r="D172" s="13015">
        <f t="shared" si="23"/>
        <v>0</v>
      </c>
      <c r="E172" s="13016">
        <f t="shared" si="23"/>
        <v>0</v>
      </c>
      <c r="F172" s="13017">
        <f t="shared" si="23"/>
        <v>0</v>
      </c>
      <c r="G172" s="13018">
        <f t="shared" si="23"/>
        <v>0</v>
      </c>
      <c r="H172" s="13019">
        <f t="shared" si="23"/>
        <v>0</v>
      </c>
      <c r="I172" s="13020"/>
      <c r="J172" s="13021"/>
      <c r="K172" s="13022"/>
      <c r="L172" s="13023"/>
      <c r="M172" s="13024"/>
      <c r="N172" s="13025"/>
      <c r="O172" s="13026"/>
      <c r="P172" s="13027"/>
      <c r="Q172" s="13028"/>
      <c r="R172" s="13029"/>
      <c r="S172" s="13030"/>
      <c r="T172" s="13031"/>
      <c r="U172" s="13032"/>
      <c r="V172" s="13033"/>
      <c r="W172" s="13034"/>
      <c r="X172" s="13035"/>
      <c r="Y172" s="13036"/>
      <c r="Z172" s="13037"/>
      <c r="AA172" s="13038"/>
      <c r="AB172" s="13039"/>
      <c r="AC172" s="13040"/>
      <c r="AD172" s="13041"/>
      <c r="AE172" s="13042"/>
      <c r="AF172" s="13043"/>
      <c r="AG172" s="13044"/>
      <c r="AH172" s="13045"/>
      <c r="AI172" s="13046"/>
      <c r="AJ172" s="13047"/>
      <c r="AK172" s="13048"/>
      <c r="AL172" s="13049"/>
      <c r="AM172" s="13050"/>
      <c r="AN172" s="13051"/>
      <c r="AO172" s="13052"/>
      <c r="AP172" s="13053"/>
      <c r="AQ172" s="13054"/>
      <c r="AR172" s="13055"/>
      <c r="AS172" s="13056"/>
      <c r="AT172" s="13057"/>
      <c r="AU172" s="13058"/>
      <c r="AV172" s="13059"/>
      <c r="AW172" s="13060"/>
      <c r="AX172" s="13061"/>
      <c r="AY172" s="13062"/>
      <c r="AZ172" s="13063"/>
      <c r="BA172" s="13064"/>
      <c r="BB172" s="13065"/>
      <c r="BC172" s="13066"/>
      <c r="BD172" s="13067"/>
      <c r="BE172" s="13068"/>
      <c r="BF172" s="13069"/>
      <c r="BG172" s="13070"/>
      <c r="BH172" s="13071"/>
      <c r="BI172" s="13072"/>
      <c r="BJ172" s="13073"/>
      <c r="BK172" s="13074"/>
      <c r="BL172" s="13075"/>
      <c r="BM172" s="13076"/>
      <c r="BN172" s="13077"/>
      <c r="BO172" s="13078"/>
      <c r="BP172" s="13079"/>
      <c r="BQ172" s="13080"/>
      <c r="BR172" s="13081"/>
      <c r="BS172" s="13082"/>
      <c r="BT172" s="13083"/>
      <c r="BU172" s="13084"/>
    </row>
    <row r="173" spans="1:73" ht="19.5" customHeight="1" x14ac:dyDescent="0.25">
      <c r="A173" s="13085"/>
      <c r="B173" s="13086"/>
      <c r="C173" s="13087"/>
      <c r="D173" s="13088"/>
      <c r="E173" s="13089"/>
      <c r="F173" s="13090"/>
      <c r="G173" s="13091"/>
      <c r="H173" s="13092"/>
      <c r="I173" s="13093"/>
      <c r="J173" s="13094"/>
      <c r="K173" s="13095"/>
      <c r="L173" s="13096"/>
      <c r="M173" s="13097"/>
      <c r="N173" s="13098"/>
      <c r="O173" s="13099"/>
      <c r="P173" s="13100"/>
      <c r="Q173" s="13101"/>
      <c r="R173" s="13102"/>
      <c r="S173" s="13103"/>
      <c r="T173" s="13104"/>
      <c r="U173" s="13105"/>
      <c r="V173" s="13106"/>
      <c r="W173" s="13107"/>
      <c r="X173" s="13108"/>
      <c r="Y173" s="13109"/>
      <c r="Z173" s="13110"/>
      <c r="AA173" s="13111"/>
      <c r="AB173" s="13112"/>
      <c r="AC173" s="13113"/>
      <c r="AD173" s="13114"/>
      <c r="AE173" s="13115"/>
      <c r="AF173" s="13116"/>
      <c r="AG173" s="13117"/>
      <c r="AH173" s="13118"/>
      <c r="AI173" s="13119"/>
      <c r="AJ173" s="13120"/>
      <c r="AK173" s="13121"/>
      <c r="AL173" s="13122"/>
      <c r="AM173" s="13123"/>
      <c r="AN173" s="13124"/>
      <c r="AO173" s="13125"/>
      <c r="AP173" s="13126"/>
      <c r="AQ173" s="13127"/>
      <c r="AR173" s="13128"/>
      <c r="AS173" s="13129"/>
      <c r="AT173" s="13130"/>
      <c r="AU173" s="13131"/>
      <c r="AV173" s="13132"/>
      <c r="AW173" s="13133"/>
      <c r="AX173" s="13134"/>
      <c r="AY173" s="13135"/>
      <c r="AZ173" s="13136"/>
      <c r="BA173" s="13137"/>
      <c r="BB173" s="13138"/>
      <c r="BC173" s="13139"/>
      <c r="BD173" s="13140"/>
      <c r="BE173" s="13141"/>
      <c r="BF173" s="13142"/>
      <c r="BG173" s="13143"/>
      <c r="BH173" s="13144"/>
      <c r="BI173" s="13145"/>
      <c r="BJ173" s="13146"/>
      <c r="BK173" s="13147"/>
      <c r="BL173" s="13148"/>
      <c r="BM173" s="13149"/>
      <c r="BN173" s="13150"/>
      <c r="BO173" s="13151"/>
      <c r="BP173" s="13152"/>
      <c r="BQ173" s="13153"/>
      <c r="BR173" s="13154"/>
      <c r="BS173" s="13155"/>
      <c r="BT173" s="13156"/>
      <c r="BU173" s="13157"/>
    </row>
    <row r="174" spans="1:73" ht="24.75" customHeight="1" x14ac:dyDescent="0.25">
      <c r="A174" s="13158" t="s">
        <v>313</v>
      </c>
      <c r="B174" s="13159"/>
      <c r="C174" s="13160" t="s">
        <v>314</v>
      </c>
      <c r="D174" s="13161"/>
      <c r="E174" s="13162"/>
      <c r="F174" s="13163"/>
      <c r="G174" s="13164"/>
      <c r="H174" s="13165"/>
      <c r="I174" s="13166"/>
      <c r="J174" s="13167"/>
      <c r="K174" s="13168"/>
      <c r="L174" s="13169"/>
      <c r="M174" s="13170"/>
      <c r="N174" s="13171"/>
      <c r="O174" s="13172"/>
      <c r="P174" s="13173"/>
      <c r="Q174" s="13174"/>
      <c r="R174" s="13175"/>
      <c r="S174" s="13176"/>
      <c r="T174" s="13177"/>
      <c r="U174" s="13178"/>
      <c r="V174" s="13179"/>
      <c r="W174" s="13180"/>
      <c r="X174" s="13181"/>
      <c r="Y174" s="13182"/>
      <c r="Z174" s="13183"/>
      <c r="AA174" s="13184"/>
      <c r="AB174" s="13185"/>
      <c r="AC174" s="13186"/>
      <c r="AD174" s="13187"/>
      <c r="AE174" s="13188"/>
      <c r="AF174" s="13189"/>
      <c r="AG174" s="13190"/>
      <c r="AH174" s="13191"/>
      <c r="AI174" s="13192"/>
      <c r="AJ174" s="13193"/>
      <c r="AK174" s="13194"/>
      <c r="AL174" s="13195"/>
      <c r="AM174" s="13196"/>
      <c r="AN174" s="13197"/>
      <c r="AO174" s="13198"/>
      <c r="AP174" s="13199"/>
      <c r="AQ174" s="13200"/>
      <c r="AR174" s="13201"/>
      <c r="AS174" s="13202"/>
      <c r="AT174" s="13203"/>
      <c r="AU174" s="13204"/>
      <c r="AV174" s="13205"/>
      <c r="AW174" s="13206"/>
      <c r="AX174" s="13207"/>
      <c r="AY174" s="13208"/>
      <c r="AZ174" s="13209"/>
      <c r="BA174" s="13210"/>
      <c r="BB174" s="13211"/>
      <c r="BC174" s="13212"/>
      <c r="BD174" s="13213"/>
      <c r="BE174" s="13214"/>
      <c r="BF174" s="13215"/>
      <c r="BG174" s="13216"/>
      <c r="BH174" s="13217"/>
      <c r="BI174" s="13218"/>
      <c r="BJ174" s="13219"/>
      <c r="BK174" s="13220"/>
      <c r="BL174" s="13221"/>
      <c r="BM174" s="13222"/>
      <c r="BN174" s="13223"/>
      <c r="BO174" s="13224"/>
      <c r="BP174" s="13225"/>
      <c r="BQ174" s="13226"/>
      <c r="BR174" s="13227"/>
      <c r="BS174" s="13228"/>
      <c r="BT174" s="13229"/>
      <c r="BU174" s="13230"/>
    </row>
    <row r="175" spans="1:73" ht="19.5" customHeight="1" x14ac:dyDescent="0.25">
      <c r="A175" s="13231" t="s">
        <v>216</v>
      </c>
      <c r="B175" s="13232"/>
      <c r="C175" s="13233"/>
      <c r="D175" s="13234"/>
      <c r="E175" s="13235"/>
      <c r="F175" s="13236"/>
      <c r="G175" s="13237"/>
      <c r="H175" s="13238"/>
      <c r="I175" s="13239"/>
      <c r="J175" s="13240"/>
      <c r="K175" s="13241"/>
      <c r="L175" s="13242"/>
      <c r="M175" s="13243"/>
      <c r="N175" s="13244"/>
      <c r="O175" s="13245"/>
      <c r="P175" s="13246"/>
      <c r="Q175" s="13247"/>
      <c r="R175" s="13248"/>
      <c r="S175" s="13249"/>
      <c r="T175" s="13250"/>
      <c r="U175" s="13251"/>
      <c r="V175" s="13252"/>
      <c r="W175" s="13253"/>
      <c r="X175" s="13254"/>
      <c r="Y175" s="13255"/>
      <c r="Z175" s="13256"/>
      <c r="AA175" s="13257"/>
      <c r="AB175" s="13258"/>
      <c r="AC175" s="13259"/>
      <c r="AD175" s="13260"/>
      <c r="AE175" s="13261"/>
      <c r="AF175" s="13262"/>
      <c r="AG175" s="13263"/>
      <c r="AH175" s="13264"/>
      <c r="AI175" s="13265"/>
      <c r="AJ175" s="13266"/>
      <c r="AK175" s="13267"/>
      <c r="AL175" s="13268"/>
      <c r="AM175" s="13269"/>
      <c r="AN175" s="13270"/>
      <c r="AO175" s="13271"/>
      <c r="AP175" s="13272"/>
      <c r="AQ175" s="13273"/>
      <c r="AR175" s="13274"/>
      <c r="AS175" s="13275"/>
      <c r="AT175" s="13276"/>
      <c r="AU175" s="13277"/>
      <c r="AV175" s="13278"/>
      <c r="AW175" s="13279"/>
      <c r="AX175" s="13280"/>
      <c r="AY175" s="13281"/>
      <c r="AZ175" s="13282"/>
      <c r="BA175" s="13283"/>
      <c r="BB175" s="13284"/>
      <c r="BC175" s="13285"/>
      <c r="BD175" s="13286"/>
      <c r="BE175" s="13287"/>
      <c r="BF175" s="13288"/>
      <c r="BG175" s="13289"/>
      <c r="BH175" s="13290"/>
      <c r="BI175" s="13291"/>
      <c r="BJ175" s="13292"/>
      <c r="BK175" s="13293"/>
      <c r="BL175" s="13294"/>
      <c r="BM175" s="13295"/>
      <c r="BN175" s="13296"/>
      <c r="BO175" s="13297"/>
      <c r="BP175" s="13298"/>
      <c r="BQ175" s="13299"/>
      <c r="BR175" s="13300"/>
      <c r="BS175" s="13301"/>
      <c r="BT175" s="13302"/>
      <c r="BU175" s="13303"/>
    </row>
    <row r="176" spans="1:73" ht="19.5" customHeight="1" x14ac:dyDescent="0.25">
      <c r="A176" s="42103" t="s">
        <v>217</v>
      </c>
      <c r="B176" s="42104"/>
      <c r="C176" s="42105"/>
      <c r="D176" s="42109" t="s">
        <v>218</v>
      </c>
      <c r="E176" s="42110"/>
      <c r="F176" s="42111"/>
      <c r="G176" s="13304"/>
      <c r="H176" s="13305"/>
      <c r="I176" s="13306"/>
      <c r="J176" s="13307"/>
      <c r="K176" s="13308"/>
      <c r="L176" s="13309"/>
      <c r="M176" s="13310"/>
      <c r="N176" s="13311"/>
      <c r="O176" s="13312"/>
      <c r="P176" s="13313"/>
      <c r="Q176" s="13314"/>
      <c r="R176" s="13315"/>
      <c r="S176" s="13316"/>
      <c r="T176" s="13317"/>
      <c r="U176" s="13318"/>
      <c r="V176" s="13319"/>
      <c r="W176" s="13320"/>
      <c r="X176" s="13321"/>
      <c r="Y176" s="13322"/>
      <c r="Z176" s="13323"/>
      <c r="AA176" s="13324"/>
      <c r="AB176" s="13325"/>
      <c r="AC176" s="13326"/>
      <c r="AD176" s="13327"/>
      <c r="AE176" s="13328"/>
      <c r="AF176" s="13329"/>
      <c r="AG176" s="13330"/>
      <c r="AH176" s="13331"/>
      <c r="AI176" s="13332"/>
      <c r="AJ176" s="13333"/>
      <c r="AK176" s="13334"/>
      <c r="AL176" s="13335"/>
      <c r="AM176" s="13336"/>
      <c r="AN176" s="13337"/>
      <c r="AO176" s="13338"/>
      <c r="AP176" s="13339"/>
      <c r="AQ176" s="13340"/>
      <c r="AR176" s="13341"/>
      <c r="AS176" s="13342"/>
      <c r="AT176" s="13343"/>
      <c r="AU176" s="13344"/>
      <c r="AV176" s="13345"/>
      <c r="AW176" s="13346"/>
      <c r="AX176" s="13347"/>
      <c r="AY176" s="13348"/>
      <c r="AZ176" s="13349"/>
      <c r="BA176" s="13350"/>
      <c r="BB176" s="13351"/>
      <c r="BC176" s="13352"/>
      <c r="BD176" s="13353"/>
      <c r="BE176" s="13354"/>
      <c r="BF176" s="13355"/>
      <c r="BG176" s="13356"/>
      <c r="BH176" s="13357"/>
      <c r="BI176" s="13358"/>
      <c r="BJ176" s="13359"/>
      <c r="BK176" s="13360"/>
      <c r="BL176" s="13361"/>
      <c r="BM176" s="13362"/>
      <c r="BN176" s="13363"/>
      <c r="BO176" s="13364"/>
      <c r="BP176" s="13365"/>
      <c r="BQ176" s="13366"/>
      <c r="BR176" s="13367"/>
      <c r="BS176" s="13368"/>
      <c r="BT176" s="13369"/>
      <c r="BU176" s="13370"/>
    </row>
    <row r="177" spans="1:73" ht="24.75" customHeight="1" x14ac:dyDescent="0.25">
      <c r="A177" s="42106"/>
      <c r="B177" s="42107"/>
      <c r="C177" s="42108"/>
      <c r="D177" s="13371" t="s">
        <v>234</v>
      </c>
      <c r="E177" s="13372" t="s">
        <v>235</v>
      </c>
      <c r="F177" s="13373" t="s">
        <v>236</v>
      </c>
      <c r="G177" s="13374"/>
      <c r="H177" s="13375"/>
      <c r="I177" s="13376"/>
      <c r="J177" s="13377"/>
      <c r="K177" s="13378"/>
      <c r="L177" s="13379"/>
      <c r="M177" s="13380"/>
      <c r="N177" s="13381"/>
      <c r="O177" s="13382"/>
      <c r="P177" s="13383"/>
      <c r="Q177" s="13384"/>
      <c r="R177" s="13385"/>
      <c r="S177" s="13386"/>
      <c r="T177" s="13387"/>
      <c r="U177" s="13388"/>
      <c r="V177" s="13389"/>
      <c r="W177" s="13390"/>
      <c r="X177" s="13391"/>
      <c r="Y177" s="13392"/>
      <c r="Z177" s="13393"/>
      <c r="AA177" s="13394"/>
      <c r="AB177" s="13395"/>
      <c r="AC177" s="13396"/>
      <c r="AD177" s="13397"/>
      <c r="AE177" s="13398"/>
      <c r="AF177" s="13399"/>
      <c r="AG177" s="13400"/>
      <c r="AH177" s="13401"/>
      <c r="AI177" s="13402"/>
      <c r="AJ177" s="13403"/>
      <c r="AK177" s="13404"/>
      <c r="AL177" s="13405"/>
      <c r="AM177" s="13406"/>
      <c r="AN177" s="13407"/>
      <c r="AO177" s="13408"/>
      <c r="AP177" s="13409"/>
      <c r="AQ177" s="13410"/>
      <c r="AR177" s="13411"/>
      <c r="AS177" s="13412"/>
      <c r="AT177" s="13413"/>
      <c r="AU177" s="13414"/>
      <c r="AV177" s="13415"/>
      <c r="AW177" s="13416"/>
      <c r="AX177" s="13417"/>
      <c r="AY177" s="13418"/>
      <c r="AZ177" s="13419"/>
      <c r="BA177" s="13420"/>
      <c r="BB177" s="13421"/>
      <c r="BC177" s="13422"/>
      <c r="BD177" s="13423"/>
      <c r="BE177" s="13424"/>
      <c r="BF177" s="13425"/>
      <c r="BG177" s="13426"/>
      <c r="BH177" s="13427"/>
      <c r="BI177" s="13428"/>
      <c r="BJ177" s="13429"/>
      <c r="BK177" s="13430"/>
      <c r="BL177" s="13431"/>
      <c r="BM177" s="13432"/>
      <c r="BN177" s="13433"/>
      <c r="BO177" s="13434"/>
      <c r="BP177" s="13435"/>
      <c r="BQ177" s="13436"/>
      <c r="BR177" s="13437"/>
      <c r="BS177" s="13438"/>
      <c r="BT177" s="13439"/>
      <c r="BU177" s="13440"/>
    </row>
    <row r="178" spans="1:73" ht="19.5" customHeight="1" x14ac:dyDescent="0.25">
      <c r="A178" s="41799" t="s">
        <v>58</v>
      </c>
      <c r="B178" s="42058"/>
      <c r="C178" s="42058"/>
      <c r="D178" s="13441"/>
      <c r="E178" s="13442"/>
      <c r="F178" s="13443"/>
      <c r="G178" s="13444"/>
      <c r="H178" s="13445"/>
      <c r="I178" s="13446"/>
      <c r="J178" s="13447"/>
      <c r="K178" s="13448"/>
      <c r="L178" s="13449"/>
      <c r="M178" s="13450"/>
      <c r="N178" s="13451"/>
      <c r="O178" s="13452"/>
      <c r="P178" s="13453"/>
      <c r="Q178" s="13454"/>
      <c r="R178" s="13455"/>
      <c r="S178" s="13456"/>
      <c r="T178" s="13457"/>
      <c r="U178" s="13458"/>
      <c r="V178" s="13459"/>
      <c r="W178" s="13460"/>
      <c r="X178" s="13461"/>
      <c r="Y178" s="13462"/>
      <c r="Z178" s="13463"/>
      <c r="AA178" s="13464"/>
      <c r="AB178" s="13465"/>
      <c r="AC178" s="13466"/>
      <c r="AD178" s="13467"/>
      <c r="AE178" s="13468"/>
      <c r="AF178" s="13469"/>
      <c r="AG178" s="13470"/>
      <c r="AH178" s="13471"/>
      <c r="AI178" s="13472"/>
      <c r="AJ178" s="13473"/>
      <c r="AK178" s="13474"/>
      <c r="AL178" s="13475"/>
      <c r="AM178" s="13476"/>
      <c r="AN178" s="13477"/>
      <c r="AO178" s="13478"/>
      <c r="AP178" s="13479"/>
      <c r="AQ178" s="13480"/>
      <c r="AR178" s="13481"/>
      <c r="AS178" s="13482"/>
      <c r="AT178" s="13483"/>
      <c r="AU178" s="13484"/>
      <c r="AV178" s="13485"/>
      <c r="AW178" s="13486"/>
      <c r="AX178" s="13487"/>
      <c r="AY178" s="13488"/>
      <c r="AZ178" s="13489"/>
      <c r="BA178" s="13490"/>
      <c r="BB178" s="13491"/>
      <c r="BC178" s="13492"/>
      <c r="BD178" s="13493"/>
      <c r="BE178" s="13494"/>
      <c r="BF178" s="13495"/>
      <c r="BG178" s="13496"/>
      <c r="BH178" s="13497"/>
      <c r="BI178" s="13498"/>
      <c r="BJ178" s="13499"/>
      <c r="BK178" s="13500"/>
      <c r="BL178" s="13501"/>
      <c r="BM178" s="13502"/>
      <c r="BN178" s="13503"/>
      <c r="BO178" s="13504"/>
      <c r="BP178" s="13505"/>
      <c r="BQ178" s="13506"/>
      <c r="BR178" s="13507"/>
      <c r="BS178" s="13508"/>
      <c r="BT178" s="13509"/>
      <c r="BU178" s="13510"/>
    </row>
    <row r="179" spans="1:73" ht="19.5" customHeight="1" x14ac:dyDescent="0.25">
      <c r="A179" s="42112" t="s">
        <v>239</v>
      </c>
      <c r="B179" s="42113"/>
      <c r="C179" s="42114"/>
      <c r="D179" s="13511">
        <v>429</v>
      </c>
      <c r="E179" s="13512">
        <v>424</v>
      </c>
      <c r="F179" s="13513">
        <f>D179-E179</f>
        <v>5</v>
      </c>
      <c r="G179" s="13514"/>
      <c r="H179" s="13515"/>
      <c r="I179" s="13516"/>
      <c r="J179" s="13517"/>
      <c r="K179" s="13518"/>
      <c r="L179" s="13519"/>
      <c r="M179" s="13520"/>
      <c r="N179" s="13521"/>
      <c r="O179" s="13522"/>
      <c r="P179" s="13523"/>
      <c r="Q179" s="13524"/>
      <c r="R179" s="13525"/>
      <c r="S179" s="13526"/>
      <c r="T179" s="13527"/>
      <c r="U179" s="13528"/>
      <c r="V179" s="13529"/>
      <c r="W179" s="13530"/>
      <c r="X179" s="13531"/>
      <c r="Y179" s="13532"/>
      <c r="Z179" s="13533"/>
      <c r="AA179" s="13534"/>
      <c r="AB179" s="13535"/>
      <c r="AC179" s="13536"/>
      <c r="AD179" s="13537"/>
      <c r="AE179" s="13538"/>
      <c r="AF179" s="13539"/>
      <c r="AG179" s="13540"/>
      <c r="AH179" s="13541"/>
      <c r="AI179" s="13542"/>
      <c r="AJ179" s="13543"/>
      <c r="AK179" s="13544"/>
      <c r="AL179" s="13545"/>
      <c r="AM179" s="13546"/>
      <c r="AN179" s="13547"/>
      <c r="AO179" s="13548"/>
      <c r="AP179" s="13549"/>
      <c r="AQ179" s="13550"/>
      <c r="AR179" s="13551"/>
      <c r="AS179" s="13552"/>
      <c r="AT179" s="13553"/>
      <c r="AU179" s="13554"/>
      <c r="AV179" s="13555"/>
      <c r="AW179" s="13556"/>
      <c r="AX179" s="13557"/>
      <c r="AY179" s="13558"/>
      <c r="AZ179" s="13559"/>
      <c r="BA179" s="13560"/>
      <c r="BB179" s="13561"/>
      <c r="BC179" s="13562"/>
      <c r="BD179" s="13563"/>
      <c r="BE179" s="13564"/>
      <c r="BF179" s="13565"/>
      <c r="BG179" s="13566"/>
      <c r="BH179" s="13567"/>
      <c r="BI179" s="13568"/>
      <c r="BJ179" s="13569"/>
      <c r="BK179" s="13570"/>
      <c r="BL179" s="13571"/>
      <c r="BM179" s="13572"/>
      <c r="BN179" s="13573"/>
      <c r="BO179" s="13574"/>
      <c r="BP179" s="13575"/>
      <c r="BQ179" s="13576"/>
      <c r="BR179" s="13577"/>
      <c r="BS179" s="13578"/>
      <c r="BT179" s="13579"/>
      <c r="BU179" s="13580"/>
    </row>
    <row r="180" spans="1:73" ht="19.5" customHeight="1" x14ac:dyDescent="0.25">
      <c r="A180" s="42115" t="s">
        <v>240</v>
      </c>
      <c r="B180" s="42116"/>
      <c r="C180" s="42117"/>
      <c r="D180" s="13581">
        <v>468</v>
      </c>
      <c r="E180" s="13582">
        <v>450</v>
      </c>
      <c r="F180" s="13583">
        <f>D180-E180</f>
        <v>18</v>
      </c>
      <c r="G180" s="13584"/>
      <c r="H180" s="13585"/>
      <c r="I180" s="13586"/>
      <c r="J180" s="13587"/>
      <c r="K180" s="13588"/>
      <c r="L180" s="13589"/>
      <c r="M180" s="13590"/>
      <c r="N180" s="13591"/>
      <c r="O180" s="13592"/>
      <c r="P180" s="13593"/>
      <c r="Q180" s="13594"/>
      <c r="R180" s="13595"/>
      <c r="S180" s="13596"/>
      <c r="T180" s="13597"/>
      <c r="U180" s="13598"/>
      <c r="V180" s="13599"/>
      <c r="W180" s="13600"/>
      <c r="X180" s="13601"/>
      <c r="Y180" s="13602"/>
      <c r="Z180" s="13603"/>
      <c r="AA180" s="13604"/>
      <c r="AB180" s="13605"/>
      <c r="AC180" s="13606"/>
      <c r="AD180" s="13607"/>
      <c r="AE180" s="13608"/>
      <c r="AF180" s="13609"/>
      <c r="AG180" s="13610"/>
      <c r="AH180" s="13611"/>
      <c r="AI180" s="13612"/>
      <c r="AJ180" s="13613"/>
      <c r="AK180" s="13614"/>
      <c r="AL180" s="13615"/>
      <c r="AM180" s="13616"/>
      <c r="AN180" s="13617"/>
      <c r="AO180" s="13618"/>
      <c r="AP180" s="13619"/>
      <c r="AQ180" s="13620"/>
      <c r="AR180" s="13621"/>
      <c r="AS180" s="13622"/>
      <c r="AT180" s="13623"/>
      <c r="AU180" s="13624"/>
      <c r="AV180" s="13625"/>
      <c r="AW180" s="13626"/>
      <c r="AX180" s="13627"/>
      <c r="AY180" s="13628"/>
      <c r="AZ180" s="13629"/>
      <c r="BA180" s="13630"/>
      <c r="BB180" s="13631"/>
      <c r="BC180" s="13632"/>
      <c r="BD180" s="13633"/>
      <c r="BE180" s="13634"/>
      <c r="BF180" s="13635"/>
      <c r="BG180" s="13636"/>
      <c r="BH180" s="13637"/>
      <c r="BI180" s="13638"/>
      <c r="BJ180" s="13639"/>
      <c r="BK180" s="13640"/>
      <c r="BL180" s="13641"/>
      <c r="BM180" s="13642"/>
      <c r="BN180" s="13643"/>
      <c r="BO180" s="13644"/>
      <c r="BP180" s="13645"/>
      <c r="BQ180" s="13646"/>
      <c r="BR180" s="13647"/>
      <c r="BS180" s="13648"/>
      <c r="BT180" s="13649"/>
      <c r="BU180" s="13650"/>
    </row>
    <row r="181" spans="1:73" ht="19.5" customHeight="1" x14ac:dyDescent="0.25">
      <c r="A181" s="42118" t="s">
        <v>241</v>
      </c>
      <c r="B181" s="42119"/>
      <c r="C181" s="42120"/>
      <c r="D181" s="13651">
        <v>0</v>
      </c>
      <c r="E181" s="13652">
        <v>0</v>
      </c>
      <c r="F181" s="13653">
        <f>D181-E181</f>
        <v>0</v>
      </c>
      <c r="G181" s="13654"/>
      <c r="H181" s="13655"/>
      <c r="I181" s="13656"/>
      <c r="J181" s="13657"/>
      <c r="K181" s="13658"/>
      <c r="L181" s="13659"/>
      <c r="M181" s="13660"/>
      <c r="N181" s="13661"/>
      <c r="O181" s="13662"/>
      <c r="P181" s="13663"/>
      <c r="Q181" s="13664"/>
      <c r="R181" s="13665"/>
      <c r="S181" s="13666"/>
      <c r="T181" s="13667"/>
      <c r="U181" s="13668"/>
      <c r="V181" s="13669"/>
      <c r="W181" s="13670"/>
      <c r="X181" s="13671"/>
      <c r="Y181" s="13672"/>
      <c r="Z181" s="13673"/>
      <c r="AA181" s="13674"/>
      <c r="AB181" s="13675"/>
      <c r="AC181" s="13676"/>
      <c r="AD181" s="13677"/>
      <c r="AE181" s="13678"/>
      <c r="AF181" s="13679"/>
      <c r="AG181" s="13680"/>
      <c r="AH181" s="13681"/>
      <c r="AI181" s="13682"/>
      <c r="AJ181" s="13683"/>
      <c r="AK181" s="13684"/>
      <c r="AL181" s="13685"/>
      <c r="AM181" s="13686"/>
      <c r="AN181" s="13687"/>
      <c r="AO181" s="13688"/>
      <c r="AP181" s="13689"/>
      <c r="AQ181" s="13690"/>
      <c r="AR181" s="13691"/>
      <c r="AS181" s="13692"/>
      <c r="AT181" s="13693"/>
      <c r="AU181" s="13694"/>
      <c r="AV181" s="13695"/>
      <c r="AW181" s="13696"/>
      <c r="AX181" s="13697"/>
      <c r="AY181" s="13698"/>
      <c r="AZ181" s="13699"/>
      <c r="BA181" s="13700"/>
      <c r="BB181" s="13701"/>
      <c r="BC181" s="13702"/>
      <c r="BD181" s="13703"/>
      <c r="BE181" s="13704"/>
      <c r="BF181" s="13705"/>
      <c r="BG181" s="13706"/>
      <c r="BH181" s="13707"/>
      <c r="BI181" s="13708"/>
      <c r="BJ181" s="13709"/>
      <c r="BK181" s="13710"/>
      <c r="BL181" s="13711"/>
      <c r="BM181" s="13712"/>
      <c r="BN181" s="13713"/>
      <c r="BO181" s="13714"/>
      <c r="BP181" s="13715"/>
      <c r="BQ181" s="13716"/>
      <c r="BR181" s="13717"/>
      <c r="BS181" s="13718"/>
      <c r="BT181" s="13719"/>
      <c r="BU181" s="13720"/>
    </row>
    <row r="182" spans="1:73" ht="19.5" customHeight="1" x14ac:dyDescent="0.25">
      <c r="A182" s="42121" t="s">
        <v>242</v>
      </c>
      <c r="B182" s="42122"/>
      <c r="C182" s="42123"/>
      <c r="D182" s="13721">
        <f>SUM(D179:D181)</f>
        <v>897</v>
      </c>
      <c r="E182" s="13722">
        <f>SUM(E179:E181)</f>
        <v>874</v>
      </c>
      <c r="F182" s="13723">
        <f>SUM(F179:F181)</f>
        <v>23</v>
      </c>
      <c r="G182" s="13724"/>
      <c r="H182" s="13725"/>
      <c r="I182" s="13726"/>
      <c r="J182" s="13727"/>
      <c r="K182" s="13728"/>
      <c r="L182" s="13729"/>
      <c r="M182" s="13730"/>
      <c r="N182" s="13731"/>
      <c r="O182" s="13732"/>
      <c r="P182" s="13733"/>
      <c r="Q182" s="13734"/>
      <c r="R182" s="13735"/>
      <c r="S182" s="13736"/>
      <c r="T182" s="13737"/>
      <c r="U182" s="13738"/>
      <c r="V182" s="13739"/>
      <c r="W182" s="13740"/>
      <c r="X182" s="13741"/>
      <c r="Y182" s="13742"/>
      <c r="Z182" s="13743"/>
      <c r="AA182" s="13744"/>
      <c r="AB182" s="13745"/>
      <c r="AC182" s="13746"/>
      <c r="AD182" s="13747"/>
      <c r="AE182" s="13748"/>
      <c r="AF182" s="13749"/>
      <c r="AG182" s="13750"/>
      <c r="AH182" s="13751"/>
      <c r="AI182" s="13752"/>
      <c r="AJ182" s="13753"/>
      <c r="AK182" s="13754"/>
      <c r="AL182" s="13755"/>
      <c r="AM182" s="13756"/>
      <c r="AN182" s="13757"/>
      <c r="AO182" s="13758"/>
      <c r="AP182" s="13759"/>
      <c r="AQ182" s="13760"/>
      <c r="AR182" s="13761"/>
      <c r="AS182" s="13762"/>
      <c r="AT182" s="13763"/>
      <c r="AU182" s="13764"/>
      <c r="AV182" s="13765"/>
      <c r="AW182" s="13766"/>
      <c r="AX182" s="13767"/>
      <c r="AY182" s="13768"/>
      <c r="AZ182" s="13769"/>
      <c r="BA182" s="13770"/>
      <c r="BB182" s="13771"/>
      <c r="BC182" s="13772"/>
      <c r="BD182" s="13773"/>
      <c r="BE182" s="13774"/>
      <c r="BF182" s="13775"/>
      <c r="BG182" s="13776"/>
      <c r="BH182" s="13777"/>
      <c r="BI182" s="13778"/>
      <c r="BJ182" s="13779"/>
      <c r="BK182" s="13780"/>
      <c r="BL182" s="13781"/>
      <c r="BM182" s="13782"/>
      <c r="BN182" s="13783"/>
      <c r="BO182" s="13784"/>
      <c r="BP182" s="13785"/>
      <c r="BQ182" s="13786"/>
      <c r="BR182" s="13787"/>
      <c r="BS182" s="13788"/>
      <c r="BT182" s="13789"/>
      <c r="BU182" s="13790"/>
    </row>
    <row r="183" spans="1:73" ht="19.5" customHeight="1" x14ac:dyDescent="0.25">
      <c r="A183" s="41828" t="s">
        <v>253</v>
      </c>
      <c r="B183" s="42058"/>
      <c r="C183" s="42058"/>
      <c r="D183" s="13791"/>
      <c r="E183" s="13792"/>
      <c r="F183" s="13793"/>
      <c r="G183" s="13794"/>
      <c r="H183" s="13795"/>
      <c r="I183" s="13796"/>
      <c r="J183" s="13797"/>
      <c r="K183" s="13798"/>
      <c r="L183" s="13799"/>
      <c r="M183" s="13800"/>
      <c r="N183" s="13801"/>
      <c r="O183" s="13802"/>
      <c r="P183" s="13803"/>
      <c r="Q183" s="13804"/>
      <c r="R183" s="13805"/>
      <c r="S183" s="13806"/>
      <c r="T183" s="13807"/>
      <c r="U183" s="13808"/>
      <c r="V183" s="13809"/>
      <c r="W183" s="13810"/>
      <c r="X183" s="13811"/>
      <c r="Y183" s="13812"/>
      <c r="Z183" s="13813"/>
      <c r="AA183" s="13814"/>
      <c r="AB183" s="13815"/>
      <c r="AC183" s="13816"/>
      <c r="AD183" s="13817"/>
      <c r="AE183" s="13818"/>
      <c r="AF183" s="13819"/>
      <c r="AG183" s="13820"/>
      <c r="AH183" s="13821"/>
      <c r="AI183" s="13822"/>
      <c r="AJ183" s="13823"/>
      <c r="AK183" s="13824"/>
      <c r="AL183" s="13825"/>
      <c r="AM183" s="13826"/>
      <c r="AN183" s="13827"/>
      <c r="AO183" s="13828"/>
      <c r="AP183" s="13829"/>
      <c r="AQ183" s="13830"/>
      <c r="AR183" s="13831"/>
      <c r="AS183" s="13832"/>
      <c r="AT183" s="13833"/>
      <c r="AU183" s="13834"/>
      <c r="AV183" s="13835"/>
      <c r="AW183" s="13836"/>
      <c r="AX183" s="13837"/>
      <c r="AY183" s="13838"/>
      <c r="AZ183" s="13839"/>
      <c r="BA183" s="13840"/>
      <c r="BB183" s="13841"/>
      <c r="BC183" s="13842"/>
      <c r="BD183" s="13843"/>
      <c r="BE183" s="13844"/>
      <c r="BF183" s="13845"/>
      <c r="BG183" s="13846"/>
      <c r="BH183" s="13847"/>
      <c r="BI183" s="13848"/>
      <c r="BJ183" s="13849"/>
      <c r="BK183" s="13850"/>
      <c r="BL183" s="13851"/>
      <c r="BM183" s="13852"/>
      <c r="BN183" s="13853"/>
      <c r="BO183" s="13854"/>
      <c r="BP183" s="13855"/>
      <c r="BQ183" s="13856"/>
      <c r="BR183" s="13857"/>
      <c r="BS183" s="13858"/>
      <c r="BT183" s="13859"/>
      <c r="BU183" s="13860"/>
    </row>
    <row r="184" spans="1:73" ht="19.5" customHeight="1" x14ac:dyDescent="0.25">
      <c r="A184" s="42124" t="s">
        <v>239</v>
      </c>
      <c r="B184" s="42113"/>
      <c r="C184" s="42114"/>
      <c r="D184" s="13861">
        <v>0</v>
      </c>
      <c r="E184" s="13862">
        <v>0</v>
      </c>
      <c r="F184" s="13863">
        <v>0</v>
      </c>
      <c r="G184" s="13864"/>
      <c r="H184" s="13865"/>
      <c r="I184" s="13866"/>
      <c r="J184" s="13867"/>
      <c r="K184" s="13868"/>
      <c r="L184" s="13869"/>
      <c r="M184" s="13870"/>
      <c r="N184" s="13871"/>
      <c r="O184" s="13872"/>
      <c r="P184" s="13873"/>
      <c r="Q184" s="13874"/>
      <c r="R184" s="13875"/>
      <c r="S184" s="13876"/>
      <c r="T184" s="13877"/>
      <c r="U184" s="13878"/>
      <c r="V184" s="13879"/>
      <c r="W184" s="13880"/>
      <c r="X184" s="13881"/>
      <c r="Y184" s="13882"/>
      <c r="Z184" s="13883"/>
      <c r="AA184" s="13884"/>
      <c r="AB184" s="13885"/>
      <c r="AC184" s="13886"/>
      <c r="AD184" s="13887"/>
      <c r="AE184" s="13888"/>
      <c r="AF184" s="13889"/>
      <c r="AG184" s="13890"/>
      <c r="AH184" s="13891"/>
      <c r="AI184" s="13892"/>
      <c r="AJ184" s="13893"/>
      <c r="AK184" s="13894"/>
      <c r="AL184" s="13895"/>
      <c r="AM184" s="13896"/>
      <c r="AN184" s="13897"/>
      <c r="AO184" s="13898"/>
      <c r="AP184" s="13899"/>
      <c r="AQ184" s="13900"/>
      <c r="AR184" s="13901"/>
      <c r="AS184" s="13902"/>
      <c r="AT184" s="13903"/>
      <c r="AU184" s="13904"/>
      <c r="AV184" s="13905"/>
      <c r="AW184" s="13906"/>
      <c r="AX184" s="13907"/>
      <c r="AY184" s="13908"/>
      <c r="AZ184" s="13909"/>
      <c r="BA184" s="13910"/>
      <c r="BB184" s="13911"/>
      <c r="BC184" s="13912"/>
      <c r="BD184" s="13913"/>
      <c r="BE184" s="13914"/>
      <c r="BF184" s="13915"/>
      <c r="BG184" s="13916"/>
      <c r="BH184" s="13917"/>
      <c r="BI184" s="13918"/>
      <c r="BJ184" s="13919"/>
      <c r="BK184" s="13920"/>
      <c r="BL184" s="13921"/>
      <c r="BM184" s="13922"/>
      <c r="BN184" s="13923"/>
      <c r="BO184" s="13924"/>
      <c r="BP184" s="13925"/>
      <c r="BQ184" s="13926"/>
      <c r="BR184" s="13927"/>
      <c r="BS184" s="13928"/>
      <c r="BT184" s="13929"/>
      <c r="BU184" s="13930"/>
    </row>
    <row r="185" spans="1:73" ht="19.5" customHeight="1" x14ac:dyDescent="0.25">
      <c r="A185" s="42125" t="s">
        <v>240</v>
      </c>
      <c r="B185" s="42116"/>
      <c r="C185" s="42117"/>
      <c r="D185" s="13931">
        <v>0</v>
      </c>
      <c r="E185" s="13932">
        <v>0</v>
      </c>
      <c r="F185" s="13933">
        <v>0</v>
      </c>
      <c r="G185" s="13934"/>
      <c r="H185" s="13935"/>
      <c r="I185" s="13936"/>
      <c r="J185" s="13937"/>
      <c r="K185" s="13938"/>
      <c r="L185" s="13939"/>
      <c r="M185" s="13940"/>
      <c r="N185" s="13941"/>
      <c r="O185" s="13942"/>
      <c r="P185" s="13943"/>
      <c r="Q185" s="13944"/>
      <c r="R185" s="13945"/>
      <c r="S185" s="13946"/>
      <c r="T185" s="13947"/>
      <c r="U185" s="13948"/>
      <c r="V185" s="13949"/>
      <c r="W185" s="13950"/>
      <c r="X185" s="13951"/>
      <c r="Y185" s="13952"/>
      <c r="Z185" s="13953"/>
      <c r="AA185" s="13954"/>
      <c r="AB185" s="13955"/>
      <c r="AC185" s="13956"/>
      <c r="AD185" s="13957"/>
      <c r="AE185" s="13958"/>
      <c r="AF185" s="13959"/>
      <c r="AG185" s="13960"/>
      <c r="AH185" s="13961"/>
      <c r="AI185" s="13962"/>
      <c r="AJ185" s="13963"/>
      <c r="AK185" s="13964"/>
      <c r="AL185" s="13965"/>
      <c r="AM185" s="13966"/>
      <c r="AN185" s="13967"/>
      <c r="AO185" s="13968"/>
      <c r="AP185" s="13969"/>
      <c r="AQ185" s="13970"/>
      <c r="AR185" s="13971"/>
      <c r="AS185" s="13972"/>
      <c r="AT185" s="13973"/>
      <c r="AU185" s="13974"/>
      <c r="AV185" s="13975"/>
      <c r="AW185" s="13976"/>
      <c r="AX185" s="13977"/>
      <c r="AY185" s="13978"/>
      <c r="AZ185" s="13979"/>
      <c r="BA185" s="13980"/>
      <c r="BB185" s="13981"/>
      <c r="BC185" s="13982"/>
      <c r="BD185" s="13983"/>
      <c r="BE185" s="13984"/>
      <c r="BF185" s="13985"/>
      <c r="BG185" s="13986"/>
      <c r="BH185" s="13987"/>
      <c r="BI185" s="13988"/>
      <c r="BJ185" s="13989"/>
      <c r="BK185" s="13990"/>
      <c r="BL185" s="13991"/>
      <c r="BM185" s="13992"/>
      <c r="BN185" s="13993"/>
      <c r="BO185" s="13994"/>
      <c r="BP185" s="13995"/>
      <c r="BQ185" s="13996"/>
      <c r="BR185" s="13997"/>
      <c r="BS185" s="13998"/>
      <c r="BT185" s="13999"/>
      <c r="BU185" s="14000"/>
    </row>
    <row r="186" spans="1:73" ht="19.5" customHeight="1" x14ac:dyDescent="0.25">
      <c r="A186" s="42126" t="s">
        <v>241</v>
      </c>
      <c r="B186" s="42127"/>
      <c r="C186" s="42128"/>
      <c r="D186" s="14001">
        <v>0</v>
      </c>
      <c r="E186" s="14002">
        <v>0</v>
      </c>
      <c r="F186" s="14003">
        <v>0</v>
      </c>
      <c r="G186" s="14004"/>
      <c r="H186" s="14005"/>
      <c r="I186" s="14006"/>
      <c r="J186" s="14007"/>
      <c r="K186" s="14008"/>
      <c r="L186" s="14009"/>
      <c r="M186" s="14010"/>
      <c r="N186" s="14011"/>
      <c r="O186" s="14012"/>
      <c r="P186" s="14013"/>
      <c r="Q186" s="14014"/>
      <c r="R186" s="14015"/>
      <c r="S186" s="14016"/>
      <c r="T186" s="14017"/>
      <c r="U186" s="14018"/>
      <c r="V186" s="14019"/>
      <c r="W186" s="14020"/>
      <c r="X186" s="14021"/>
      <c r="Y186" s="14022"/>
      <c r="Z186" s="14023"/>
      <c r="AA186" s="14024"/>
      <c r="AB186" s="14025"/>
      <c r="AC186" s="14026"/>
      <c r="AD186" s="14027"/>
      <c r="AE186" s="14028"/>
      <c r="AF186" s="14029"/>
      <c r="AG186" s="14030"/>
      <c r="AH186" s="14031"/>
      <c r="AI186" s="14032"/>
      <c r="AJ186" s="14033"/>
      <c r="AK186" s="14034"/>
      <c r="AL186" s="14035"/>
      <c r="AM186" s="14036"/>
      <c r="AN186" s="14037"/>
      <c r="AO186" s="14038"/>
      <c r="AP186" s="14039"/>
      <c r="AQ186" s="14040"/>
      <c r="AR186" s="14041"/>
      <c r="AS186" s="14042"/>
      <c r="AT186" s="14043"/>
      <c r="AU186" s="14044"/>
      <c r="AV186" s="14045"/>
      <c r="AW186" s="14046"/>
      <c r="AX186" s="14047"/>
      <c r="AY186" s="14048"/>
      <c r="AZ186" s="14049"/>
      <c r="BA186" s="14050"/>
      <c r="BB186" s="14051"/>
      <c r="BC186" s="14052"/>
      <c r="BD186" s="14053"/>
      <c r="BE186" s="14054"/>
      <c r="BF186" s="14055"/>
      <c r="BG186" s="14056"/>
      <c r="BH186" s="14057"/>
      <c r="BI186" s="14058"/>
      <c r="BJ186" s="14059"/>
      <c r="BK186" s="14060"/>
      <c r="BL186" s="14061"/>
      <c r="BM186" s="14062"/>
      <c r="BN186" s="14063"/>
      <c r="BO186" s="14064"/>
      <c r="BP186" s="14065"/>
      <c r="BQ186" s="14066"/>
      <c r="BR186" s="14067"/>
      <c r="BS186" s="14068"/>
      <c r="BT186" s="14069"/>
      <c r="BU186" s="14070"/>
    </row>
    <row r="187" spans="1:73" ht="24.75" customHeight="1" x14ac:dyDescent="0.25">
      <c r="A187" s="42129" t="s">
        <v>254</v>
      </c>
      <c r="B187" s="42122"/>
      <c r="C187" s="42123"/>
      <c r="D187" s="14071">
        <f>SUM(D184:D186)</f>
        <v>0</v>
      </c>
      <c r="E187" s="14072">
        <f>SUM(E184:E186)</f>
        <v>0</v>
      </c>
      <c r="F187" s="14073">
        <f>SUM(F184:F186)</f>
        <v>0</v>
      </c>
      <c r="G187" s="14074"/>
      <c r="H187" s="14075"/>
      <c r="I187" s="14076"/>
      <c r="J187" s="14077"/>
      <c r="K187" s="14078"/>
      <c r="L187" s="14079"/>
      <c r="M187" s="14080"/>
      <c r="N187" s="14081"/>
      <c r="O187" s="14082"/>
      <c r="P187" s="14083"/>
      <c r="Q187" s="14084"/>
      <c r="R187" s="14085"/>
      <c r="S187" s="14086"/>
      <c r="T187" s="14087"/>
      <c r="U187" s="14088"/>
      <c r="V187" s="14089"/>
      <c r="W187" s="14090"/>
      <c r="X187" s="14091"/>
      <c r="Y187" s="14092"/>
      <c r="Z187" s="14093"/>
      <c r="AA187" s="14094"/>
      <c r="AB187" s="14095"/>
      <c r="AC187" s="14096"/>
      <c r="AD187" s="14097"/>
      <c r="AE187" s="14098"/>
      <c r="AF187" s="14099"/>
      <c r="AG187" s="14100"/>
      <c r="AH187" s="14101"/>
      <c r="AI187" s="14102"/>
      <c r="AJ187" s="14103"/>
      <c r="AK187" s="14104"/>
      <c r="AL187" s="14105"/>
      <c r="AM187" s="14106"/>
      <c r="AN187" s="14107"/>
      <c r="AO187" s="14108"/>
      <c r="AP187" s="14109"/>
      <c r="AQ187" s="14110"/>
      <c r="AR187" s="14111"/>
      <c r="AS187" s="14112"/>
      <c r="AT187" s="14113"/>
      <c r="AU187" s="14114"/>
      <c r="AV187" s="14115"/>
      <c r="AW187" s="14116"/>
      <c r="AX187" s="14117"/>
      <c r="AY187" s="14118"/>
      <c r="AZ187" s="14119"/>
      <c r="BA187" s="14120"/>
      <c r="BB187" s="14121"/>
      <c r="BC187" s="14122"/>
      <c r="BD187" s="14123"/>
      <c r="BE187" s="14124"/>
      <c r="BF187" s="14125"/>
      <c r="BG187" s="14126"/>
      <c r="BH187" s="14127"/>
      <c r="BI187" s="14128"/>
      <c r="BJ187" s="14129"/>
      <c r="BK187" s="14130"/>
      <c r="BL187" s="14131"/>
      <c r="BM187" s="14132"/>
      <c r="BN187" s="14133"/>
      <c r="BO187" s="14134"/>
      <c r="BP187" s="14135"/>
      <c r="BQ187" s="14136"/>
      <c r="BR187" s="14137"/>
      <c r="BS187" s="14138"/>
      <c r="BT187" s="14139"/>
      <c r="BU187" s="14140"/>
    </row>
    <row r="188" spans="1:73" ht="24.75" customHeight="1" x14ac:dyDescent="0.25">
      <c r="A188" s="41828" t="s">
        <v>255</v>
      </c>
      <c r="B188" s="42058"/>
      <c r="C188" s="41800"/>
      <c r="D188" s="14141">
        <f>D157+D187</f>
        <v>0</v>
      </c>
      <c r="E188" s="14142">
        <f>E157+E187</f>
        <v>0</v>
      </c>
      <c r="F188" s="14143">
        <f>F157+F187</f>
        <v>0</v>
      </c>
      <c r="G188" s="14144"/>
      <c r="H188" s="14145"/>
      <c r="I188" s="14146"/>
      <c r="J188" s="14147"/>
      <c r="K188" s="14148"/>
      <c r="L188" s="14149"/>
      <c r="M188" s="14150"/>
      <c r="N188" s="14151"/>
      <c r="O188" s="14152"/>
      <c r="P188" s="14153"/>
      <c r="Q188" s="14154"/>
      <c r="R188" s="14155"/>
      <c r="S188" s="14156"/>
      <c r="T188" s="14157"/>
      <c r="U188" s="14158"/>
      <c r="V188" s="14159"/>
      <c r="W188" s="14160"/>
      <c r="X188" s="14161"/>
      <c r="Y188" s="14162"/>
      <c r="Z188" s="14163"/>
      <c r="AA188" s="14164"/>
      <c r="AB188" s="14165"/>
      <c r="AC188" s="14166"/>
      <c r="AD188" s="14167"/>
      <c r="AE188" s="14168"/>
      <c r="AF188" s="14169"/>
      <c r="AG188" s="14170"/>
      <c r="AH188" s="14171"/>
      <c r="AI188" s="14172"/>
      <c r="AJ188" s="14173"/>
      <c r="AK188" s="14174"/>
      <c r="AL188" s="14175"/>
      <c r="AM188" s="14176"/>
      <c r="AN188" s="14177"/>
      <c r="AO188" s="14178"/>
      <c r="AP188" s="14179"/>
      <c r="AQ188" s="14180"/>
      <c r="AR188" s="14181"/>
      <c r="AS188" s="14182"/>
      <c r="AT188" s="14183"/>
      <c r="AU188" s="14184"/>
      <c r="AV188" s="14185"/>
      <c r="AW188" s="14186"/>
      <c r="AX188" s="14187"/>
      <c r="AY188" s="14188"/>
      <c r="AZ188" s="14189"/>
      <c r="BA188" s="14190"/>
      <c r="BB188" s="14191"/>
      <c r="BC188" s="14192"/>
      <c r="BD188" s="14193"/>
      <c r="BE188" s="14194"/>
      <c r="BF188" s="14195"/>
      <c r="BG188" s="14196"/>
      <c r="BH188" s="14197"/>
      <c r="BI188" s="14198"/>
      <c r="BJ188" s="14199"/>
      <c r="BK188" s="14200"/>
      <c r="BL188" s="14201"/>
      <c r="BM188" s="14202"/>
      <c r="BN188" s="14203"/>
      <c r="BO188" s="14204"/>
      <c r="BP188" s="14205"/>
      <c r="BQ188" s="14206"/>
      <c r="BR188" s="14207"/>
      <c r="BS188" s="14208"/>
      <c r="BT188" s="14209"/>
      <c r="BU188" s="14210"/>
    </row>
    <row r="189" spans="1:73" ht="19.5" customHeight="1" x14ac:dyDescent="0.25">
      <c r="A189" s="41799" t="s">
        <v>24</v>
      </c>
      <c r="B189" s="42058"/>
      <c r="C189" s="42058"/>
      <c r="D189" s="14211"/>
      <c r="E189" s="14212"/>
      <c r="F189" s="14213"/>
      <c r="G189" s="14214"/>
      <c r="H189" s="14215"/>
      <c r="I189" s="14216"/>
      <c r="J189" s="14217"/>
      <c r="K189" s="14218"/>
      <c r="L189" s="14219"/>
      <c r="M189" s="14220"/>
      <c r="N189" s="14221"/>
      <c r="O189" s="14222"/>
      <c r="P189" s="14223"/>
      <c r="Q189" s="14224"/>
      <c r="R189" s="14225"/>
      <c r="S189" s="14226"/>
      <c r="T189" s="14227"/>
      <c r="U189" s="14228"/>
      <c r="V189" s="14229"/>
      <c r="W189" s="14230"/>
      <c r="X189" s="14231"/>
      <c r="Y189" s="14232"/>
      <c r="Z189" s="14233"/>
      <c r="AA189" s="14234"/>
      <c r="AB189" s="14235"/>
      <c r="AC189" s="14236"/>
      <c r="AD189" s="14237"/>
      <c r="AE189" s="14238"/>
      <c r="AF189" s="14239"/>
      <c r="AG189" s="14240"/>
      <c r="AH189" s="14241"/>
      <c r="AI189" s="14242"/>
      <c r="AJ189" s="14243"/>
      <c r="AK189" s="14244"/>
      <c r="AL189" s="14245"/>
      <c r="AM189" s="14246"/>
      <c r="AN189" s="14247"/>
      <c r="AO189" s="14248"/>
      <c r="AP189" s="14249"/>
      <c r="AQ189" s="14250"/>
      <c r="AR189" s="14251"/>
      <c r="AS189" s="14252"/>
      <c r="AT189" s="14253"/>
      <c r="AU189" s="14254"/>
      <c r="AV189" s="14255"/>
      <c r="AW189" s="14256"/>
      <c r="AX189" s="14257"/>
      <c r="AY189" s="14258"/>
      <c r="AZ189" s="14259"/>
      <c r="BA189" s="14260"/>
      <c r="BB189" s="14261"/>
      <c r="BC189" s="14262"/>
      <c r="BD189" s="14263"/>
      <c r="BE189" s="14264"/>
      <c r="BF189" s="14265"/>
      <c r="BG189" s="14266"/>
      <c r="BH189" s="14267"/>
      <c r="BI189" s="14268"/>
      <c r="BJ189" s="14269"/>
      <c r="BK189" s="14270"/>
      <c r="BL189" s="14271"/>
      <c r="BM189" s="14272"/>
      <c r="BN189" s="14273"/>
      <c r="BO189" s="14274"/>
      <c r="BP189" s="14275"/>
      <c r="BQ189" s="14276"/>
      <c r="BR189" s="14277"/>
      <c r="BS189" s="14278"/>
      <c r="BT189" s="14279"/>
      <c r="BU189" s="14280"/>
    </row>
    <row r="190" spans="1:73" ht="19.5" customHeight="1" x14ac:dyDescent="0.25">
      <c r="A190" s="42130" t="s">
        <v>25</v>
      </c>
      <c r="B190" s="42131"/>
      <c r="C190" s="42132"/>
      <c r="D190" s="14281">
        <v>2</v>
      </c>
      <c r="E190" s="14282">
        <v>2</v>
      </c>
      <c r="F190" s="14283">
        <f>D190-E190</f>
        <v>0</v>
      </c>
      <c r="G190" s="14284"/>
      <c r="H190" s="14285"/>
      <c r="I190" s="14286"/>
      <c r="J190" s="14287"/>
      <c r="K190" s="14288"/>
      <c r="L190" s="14289"/>
      <c r="M190" s="14290"/>
      <c r="N190" s="14291"/>
      <c r="O190" s="14292"/>
      <c r="P190" s="14293"/>
      <c r="Q190" s="14294"/>
      <c r="R190" s="14295"/>
      <c r="S190" s="14296"/>
      <c r="T190" s="14297"/>
      <c r="U190" s="14298"/>
      <c r="V190" s="14299"/>
      <c r="W190" s="14300"/>
      <c r="X190" s="14301"/>
      <c r="Y190" s="14302"/>
      <c r="Z190" s="14303"/>
      <c r="AA190" s="14304"/>
      <c r="AB190" s="14305"/>
      <c r="AC190" s="14306"/>
      <c r="AD190" s="14307"/>
      <c r="AE190" s="14308"/>
      <c r="AF190" s="14309"/>
      <c r="AG190" s="14310"/>
      <c r="AH190" s="14311"/>
      <c r="AI190" s="14312"/>
      <c r="AJ190" s="14313"/>
      <c r="AK190" s="14314"/>
      <c r="AL190" s="14315"/>
      <c r="AM190" s="14316"/>
      <c r="AN190" s="14317"/>
      <c r="AO190" s="14318"/>
      <c r="AP190" s="14319"/>
      <c r="AQ190" s="14320"/>
      <c r="AR190" s="14321"/>
      <c r="AS190" s="14322"/>
      <c r="AT190" s="14323"/>
      <c r="AU190" s="14324"/>
      <c r="AV190" s="14325"/>
      <c r="AW190" s="14326"/>
      <c r="AX190" s="14327"/>
      <c r="AY190" s="14328"/>
      <c r="AZ190" s="14329"/>
      <c r="BA190" s="14330"/>
      <c r="BB190" s="14331"/>
      <c r="BC190" s="14332"/>
      <c r="BD190" s="14333"/>
      <c r="BE190" s="14334"/>
      <c r="BF190" s="14335"/>
      <c r="BG190" s="14336"/>
      <c r="BH190" s="14337"/>
      <c r="BI190" s="14338"/>
      <c r="BJ190" s="14339"/>
      <c r="BK190" s="14340"/>
      <c r="BL190" s="14341"/>
      <c r="BM190" s="14342"/>
      <c r="BN190" s="14343"/>
      <c r="BO190" s="14344"/>
      <c r="BP190" s="14345"/>
      <c r="BQ190" s="14346"/>
      <c r="BR190" s="14347"/>
      <c r="BS190" s="14348"/>
      <c r="BT190" s="14349"/>
      <c r="BU190" s="14350"/>
    </row>
    <row r="191" spans="1:73" ht="19.5" customHeight="1" x14ac:dyDescent="0.25">
      <c r="A191" s="42133" t="s">
        <v>26</v>
      </c>
      <c r="B191" s="42134"/>
      <c r="C191" s="42135"/>
      <c r="D191" s="14351">
        <v>35</v>
      </c>
      <c r="E191" s="14352">
        <v>34</v>
      </c>
      <c r="F191" s="14353">
        <f>D191-E191</f>
        <v>1</v>
      </c>
      <c r="G191" s="14354"/>
      <c r="H191" s="14355"/>
      <c r="I191" s="14356"/>
      <c r="J191" s="14357"/>
      <c r="K191" s="14358"/>
      <c r="L191" s="14359"/>
      <c r="M191" s="14360"/>
      <c r="N191" s="14361"/>
      <c r="O191" s="14362"/>
      <c r="P191" s="14363"/>
      <c r="Q191" s="14364"/>
      <c r="R191" s="14365"/>
      <c r="S191" s="14366"/>
      <c r="T191" s="14367"/>
      <c r="U191" s="14368"/>
      <c r="V191" s="14369"/>
      <c r="W191" s="14370"/>
      <c r="X191" s="14371"/>
      <c r="Y191" s="14372"/>
      <c r="Z191" s="14373"/>
      <c r="AA191" s="14374"/>
      <c r="AB191" s="14375"/>
      <c r="AC191" s="14376"/>
      <c r="AD191" s="14377"/>
      <c r="AE191" s="14378"/>
      <c r="AF191" s="14379"/>
      <c r="AG191" s="14380"/>
      <c r="AH191" s="14381"/>
      <c r="AI191" s="14382"/>
      <c r="AJ191" s="14383"/>
      <c r="AK191" s="14384"/>
      <c r="AL191" s="14385"/>
      <c r="AM191" s="14386"/>
      <c r="AN191" s="14387"/>
      <c r="AO191" s="14388"/>
      <c r="AP191" s="14389"/>
      <c r="AQ191" s="14390"/>
      <c r="AR191" s="14391"/>
      <c r="AS191" s="14392"/>
      <c r="AT191" s="14393"/>
      <c r="AU191" s="14394"/>
      <c r="AV191" s="14395"/>
      <c r="AW191" s="14396"/>
      <c r="AX191" s="14397"/>
      <c r="AY191" s="14398"/>
      <c r="AZ191" s="14399"/>
      <c r="BA191" s="14400"/>
      <c r="BB191" s="14401"/>
      <c r="BC191" s="14402"/>
      <c r="BD191" s="14403"/>
      <c r="BE191" s="14404"/>
      <c r="BF191" s="14405"/>
      <c r="BG191" s="14406"/>
      <c r="BH191" s="14407"/>
      <c r="BI191" s="14408"/>
      <c r="BJ191" s="14409"/>
      <c r="BK191" s="14410"/>
      <c r="BL191" s="14411"/>
      <c r="BM191" s="14412"/>
      <c r="BN191" s="14413"/>
      <c r="BO191" s="14414"/>
      <c r="BP191" s="14415"/>
      <c r="BQ191" s="14416"/>
      <c r="BR191" s="14417"/>
      <c r="BS191" s="14418"/>
      <c r="BT191" s="14419"/>
      <c r="BU191" s="14420"/>
    </row>
    <row r="192" spans="1:73" ht="19.5" customHeight="1" x14ac:dyDescent="0.25">
      <c r="A192" s="42133" t="s">
        <v>27</v>
      </c>
      <c r="B192" s="42134"/>
      <c r="C192" s="42135"/>
      <c r="D192" s="14421">
        <v>51</v>
      </c>
      <c r="E192" s="14422">
        <v>51</v>
      </c>
      <c r="F192" s="14423">
        <f>D192-E192</f>
        <v>0</v>
      </c>
      <c r="G192" s="14424"/>
      <c r="H192" s="14425"/>
      <c r="I192" s="14426"/>
      <c r="J192" s="14427"/>
      <c r="K192" s="14428"/>
      <c r="L192" s="14429"/>
      <c r="M192" s="14430"/>
      <c r="N192" s="14431"/>
      <c r="O192" s="14432"/>
      <c r="P192" s="14433"/>
      <c r="Q192" s="14434"/>
      <c r="R192" s="14435"/>
      <c r="S192" s="14436"/>
      <c r="T192" s="14437"/>
      <c r="U192" s="14438"/>
      <c r="V192" s="14439"/>
      <c r="W192" s="14440"/>
      <c r="X192" s="14441"/>
      <c r="Y192" s="14442"/>
      <c r="Z192" s="14443"/>
      <c r="AA192" s="14444"/>
      <c r="AB192" s="14445"/>
      <c r="AC192" s="14446"/>
      <c r="AD192" s="14447"/>
      <c r="AE192" s="14448"/>
      <c r="AF192" s="14449"/>
      <c r="AG192" s="14450"/>
      <c r="AH192" s="14451"/>
      <c r="AI192" s="14452"/>
      <c r="AJ192" s="14453"/>
      <c r="AK192" s="14454"/>
      <c r="AL192" s="14455"/>
      <c r="AM192" s="14456"/>
      <c r="AN192" s="14457"/>
      <c r="AO192" s="14458"/>
      <c r="AP192" s="14459"/>
      <c r="AQ192" s="14460"/>
      <c r="AR192" s="14461"/>
      <c r="AS192" s="14462"/>
      <c r="AT192" s="14463"/>
      <c r="AU192" s="14464"/>
      <c r="AV192" s="14465"/>
      <c r="AW192" s="14466"/>
      <c r="AX192" s="14467"/>
      <c r="AY192" s="14468"/>
      <c r="AZ192" s="14469"/>
      <c r="BA192" s="14470"/>
      <c r="BB192" s="14471"/>
      <c r="BC192" s="14472"/>
      <c r="BD192" s="14473"/>
      <c r="BE192" s="14474"/>
      <c r="BF192" s="14475"/>
      <c r="BG192" s="14476"/>
      <c r="BH192" s="14477"/>
      <c r="BI192" s="14478"/>
      <c r="BJ192" s="14479"/>
      <c r="BK192" s="14480"/>
      <c r="BL192" s="14481"/>
      <c r="BM192" s="14482"/>
      <c r="BN192" s="14483"/>
      <c r="BO192" s="14484"/>
      <c r="BP192" s="14485"/>
      <c r="BQ192" s="14486"/>
      <c r="BR192" s="14487"/>
      <c r="BS192" s="14488"/>
      <c r="BT192" s="14489"/>
      <c r="BU192" s="14490"/>
    </row>
    <row r="193" spans="1:73" ht="19.5" customHeight="1" x14ac:dyDescent="0.25">
      <c r="A193" s="42136" t="s">
        <v>28</v>
      </c>
      <c r="B193" s="42137"/>
      <c r="C193" s="42138"/>
      <c r="D193" s="14491">
        <v>37</v>
      </c>
      <c r="E193" s="14492">
        <v>37</v>
      </c>
      <c r="F193" s="14493">
        <f>D193-E193</f>
        <v>0</v>
      </c>
      <c r="G193" s="14494"/>
      <c r="H193" s="14495"/>
      <c r="I193" s="14496"/>
      <c r="J193" s="14497"/>
      <c r="K193" s="14498"/>
      <c r="L193" s="14499"/>
      <c r="M193" s="14500"/>
      <c r="N193" s="14501"/>
      <c r="O193" s="14502"/>
      <c r="P193" s="14503"/>
      <c r="Q193" s="14504"/>
      <c r="R193" s="14505"/>
      <c r="S193" s="14506"/>
      <c r="T193" s="14507"/>
      <c r="U193" s="14508"/>
      <c r="V193" s="14509"/>
      <c r="W193" s="14510"/>
      <c r="X193" s="14511"/>
      <c r="Y193" s="14512"/>
      <c r="Z193" s="14513"/>
      <c r="AA193" s="14514"/>
      <c r="AB193" s="14515"/>
      <c r="AC193" s="14516"/>
      <c r="AD193" s="14517"/>
      <c r="AE193" s="14518"/>
      <c r="AF193" s="14519"/>
      <c r="AG193" s="14520"/>
      <c r="AH193" s="14521"/>
      <c r="AI193" s="14522"/>
      <c r="AJ193" s="14523"/>
      <c r="AK193" s="14524"/>
      <c r="AL193" s="14525"/>
      <c r="AM193" s="14526"/>
      <c r="AN193" s="14527"/>
      <c r="AO193" s="14528"/>
      <c r="AP193" s="14529"/>
      <c r="AQ193" s="14530"/>
      <c r="AR193" s="14531"/>
      <c r="AS193" s="14532"/>
      <c r="AT193" s="14533"/>
      <c r="AU193" s="14534"/>
      <c r="AV193" s="14535"/>
      <c r="AW193" s="14536"/>
      <c r="AX193" s="14537"/>
      <c r="AY193" s="14538"/>
      <c r="AZ193" s="14539"/>
      <c r="BA193" s="14540"/>
      <c r="BB193" s="14541"/>
      <c r="BC193" s="14542"/>
      <c r="BD193" s="14543"/>
      <c r="BE193" s="14544"/>
      <c r="BF193" s="14545"/>
      <c r="BG193" s="14546"/>
      <c r="BH193" s="14547"/>
      <c r="BI193" s="14548"/>
      <c r="BJ193" s="14549"/>
      <c r="BK193" s="14550"/>
      <c r="BL193" s="14551"/>
      <c r="BM193" s="14552"/>
      <c r="BN193" s="14553"/>
      <c r="BO193" s="14554"/>
      <c r="BP193" s="14555"/>
      <c r="BQ193" s="14556"/>
      <c r="BR193" s="14557"/>
      <c r="BS193" s="14558"/>
      <c r="BT193" s="14559"/>
      <c r="BU193" s="14560"/>
    </row>
    <row r="194" spans="1:73" ht="19.5" customHeight="1" x14ac:dyDescent="0.25">
      <c r="A194" s="41799" t="s">
        <v>29</v>
      </c>
      <c r="B194" s="42058"/>
      <c r="C194" s="41800"/>
      <c r="D194" s="14561">
        <f>SUM(D190:D193)</f>
        <v>125</v>
      </c>
      <c r="E194" s="14562">
        <f>SUM(E190:E193)</f>
        <v>124</v>
      </c>
      <c r="F194" s="14563">
        <f>SUM(F190:F193)</f>
        <v>1</v>
      </c>
      <c r="G194" s="14564"/>
      <c r="H194" s="14565"/>
      <c r="I194" s="14566"/>
      <c r="J194" s="14567"/>
      <c r="K194" s="14568"/>
      <c r="L194" s="14569"/>
      <c r="M194" s="14570"/>
      <c r="N194" s="14571"/>
      <c r="O194" s="14572"/>
      <c r="P194" s="14573"/>
      <c r="Q194" s="14574"/>
      <c r="R194" s="14575"/>
      <c r="S194" s="14576"/>
      <c r="T194" s="14577"/>
      <c r="U194" s="14578"/>
      <c r="V194" s="14579"/>
      <c r="W194" s="14580"/>
      <c r="X194" s="14581"/>
      <c r="Y194" s="14582"/>
      <c r="Z194" s="14583"/>
      <c r="AA194" s="14584"/>
      <c r="AB194" s="14585"/>
      <c r="AC194" s="14586"/>
      <c r="AD194" s="14587"/>
      <c r="AE194" s="14588"/>
      <c r="AF194" s="14589"/>
      <c r="AG194" s="14590"/>
      <c r="AH194" s="14591"/>
      <c r="AI194" s="14592"/>
      <c r="AJ194" s="14593"/>
      <c r="AK194" s="14594"/>
      <c r="AL194" s="14595"/>
      <c r="AM194" s="14596"/>
      <c r="AN194" s="14597"/>
      <c r="AO194" s="14598"/>
      <c r="AP194" s="14599"/>
      <c r="AQ194" s="14600"/>
      <c r="AR194" s="14601"/>
      <c r="AS194" s="14602"/>
      <c r="AT194" s="14603"/>
      <c r="AU194" s="14604"/>
      <c r="AV194" s="14605"/>
      <c r="AW194" s="14606"/>
      <c r="AX194" s="14607"/>
      <c r="AY194" s="14608"/>
      <c r="AZ194" s="14609"/>
      <c r="BA194" s="14610"/>
      <c r="BB194" s="14611"/>
      <c r="BC194" s="14612"/>
      <c r="BD194" s="14613"/>
      <c r="BE194" s="14614"/>
      <c r="BF194" s="14615"/>
      <c r="BG194" s="14616"/>
      <c r="BH194" s="14617"/>
      <c r="BI194" s="14618"/>
      <c r="BJ194" s="14619"/>
      <c r="BK194" s="14620"/>
      <c r="BL194" s="14621"/>
      <c r="BM194" s="14622"/>
      <c r="BN194" s="14623"/>
      <c r="BO194" s="14624"/>
      <c r="BP194" s="14625"/>
      <c r="BQ194" s="14626"/>
      <c r="BR194" s="14627"/>
      <c r="BS194" s="14628"/>
      <c r="BT194" s="14629"/>
      <c r="BU194" s="14630"/>
    </row>
    <row r="195" spans="1:73" ht="19.5" customHeight="1" x14ac:dyDescent="0.25">
      <c r="A195" s="42130" t="s">
        <v>30</v>
      </c>
      <c r="B195" s="42131"/>
      <c r="C195" s="42132"/>
      <c r="D195" s="14631">
        <v>205</v>
      </c>
      <c r="E195" s="14632">
        <v>205</v>
      </c>
      <c r="F195" s="14633">
        <f t="shared" ref="F195:F200" si="24">D195-E195</f>
        <v>0</v>
      </c>
      <c r="G195" s="14634"/>
      <c r="H195" s="14635"/>
      <c r="I195" s="14636"/>
      <c r="J195" s="14637"/>
      <c r="K195" s="14638"/>
      <c r="L195" s="14639"/>
      <c r="M195" s="14640"/>
      <c r="N195" s="14641"/>
      <c r="O195" s="14642"/>
      <c r="P195" s="14643"/>
      <c r="Q195" s="14644"/>
      <c r="R195" s="14645"/>
      <c r="S195" s="14646"/>
      <c r="T195" s="14647"/>
      <c r="U195" s="14648"/>
      <c r="V195" s="14649"/>
      <c r="W195" s="14650"/>
      <c r="X195" s="14651"/>
      <c r="Y195" s="14652"/>
      <c r="Z195" s="14653"/>
      <c r="AA195" s="14654"/>
      <c r="AB195" s="14655"/>
      <c r="AC195" s="14656"/>
      <c r="AD195" s="14657"/>
      <c r="AE195" s="14658"/>
      <c r="AF195" s="14659"/>
      <c r="AG195" s="14660"/>
      <c r="AH195" s="14661"/>
      <c r="AI195" s="14662"/>
      <c r="AJ195" s="14663"/>
      <c r="AK195" s="14664"/>
      <c r="AL195" s="14665"/>
      <c r="AM195" s="14666"/>
      <c r="AN195" s="14667"/>
      <c r="AO195" s="14668"/>
      <c r="AP195" s="14669"/>
      <c r="AQ195" s="14670"/>
      <c r="AR195" s="14671"/>
      <c r="AS195" s="14672"/>
      <c r="AT195" s="14673"/>
      <c r="AU195" s="14674"/>
      <c r="AV195" s="14675"/>
      <c r="AW195" s="14676"/>
      <c r="AX195" s="14677"/>
      <c r="AY195" s="14678"/>
      <c r="AZ195" s="14679"/>
      <c r="BA195" s="14680"/>
      <c r="BB195" s="14681"/>
      <c r="BC195" s="14682"/>
      <c r="BD195" s="14683"/>
      <c r="BE195" s="14684"/>
      <c r="BF195" s="14685"/>
      <c r="BG195" s="14686"/>
      <c r="BH195" s="14687"/>
      <c r="BI195" s="14688"/>
      <c r="BJ195" s="14689"/>
      <c r="BK195" s="14690"/>
      <c r="BL195" s="14691"/>
      <c r="BM195" s="14692"/>
      <c r="BN195" s="14693"/>
      <c r="BO195" s="14694"/>
      <c r="BP195" s="14695"/>
      <c r="BQ195" s="14696"/>
      <c r="BR195" s="14697"/>
      <c r="BS195" s="14698"/>
      <c r="BT195" s="14699"/>
      <c r="BU195" s="14700"/>
    </row>
    <row r="196" spans="1:73" ht="19.5" customHeight="1" x14ac:dyDescent="0.25">
      <c r="A196" s="42133" t="s">
        <v>31</v>
      </c>
      <c r="B196" s="42134"/>
      <c r="C196" s="42135"/>
      <c r="D196" s="14701">
        <v>37</v>
      </c>
      <c r="E196" s="14702">
        <v>36</v>
      </c>
      <c r="F196" s="14703">
        <f t="shared" si="24"/>
        <v>1</v>
      </c>
      <c r="G196" s="14704"/>
      <c r="H196" s="14705"/>
      <c r="I196" s="14706"/>
      <c r="J196" s="14707"/>
      <c r="K196" s="14708"/>
      <c r="L196" s="14709"/>
      <c r="M196" s="14710"/>
      <c r="N196" s="14711"/>
      <c r="O196" s="14712"/>
      <c r="P196" s="14713"/>
      <c r="Q196" s="14714"/>
      <c r="R196" s="14715"/>
      <c r="S196" s="14716"/>
      <c r="T196" s="14717"/>
      <c r="U196" s="14718"/>
      <c r="V196" s="14719"/>
      <c r="W196" s="14720"/>
      <c r="X196" s="14721"/>
      <c r="Y196" s="14722"/>
      <c r="Z196" s="14723"/>
      <c r="AA196" s="14724"/>
      <c r="AB196" s="14725"/>
      <c r="AC196" s="14726"/>
      <c r="AD196" s="14727"/>
      <c r="AE196" s="14728"/>
      <c r="AF196" s="14729"/>
      <c r="AG196" s="14730"/>
      <c r="AH196" s="14731"/>
      <c r="AI196" s="14732"/>
      <c r="AJ196" s="14733"/>
      <c r="AK196" s="14734"/>
      <c r="AL196" s="14735"/>
      <c r="AM196" s="14736"/>
      <c r="AN196" s="14737"/>
      <c r="AO196" s="14738"/>
      <c r="AP196" s="14739"/>
      <c r="AQ196" s="14740"/>
      <c r="AR196" s="14741"/>
      <c r="AS196" s="14742"/>
      <c r="AT196" s="14743"/>
      <c r="AU196" s="14744"/>
      <c r="AV196" s="14745"/>
      <c r="AW196" s="14746"/>
      <c r="AX196" s="14747"/>
      <c r="AY196" s="14748"/>
      <c r="AZ196" s="14749"/>
      <c r="BA196" s="14750"/>
      <c r="BB196" s="14751"/>
      <c r="BC196" s="14752"/>
      <c r="BD196" s="14753"/>
      <c r="BE196" s="14754"/>
      <c r="BF196" s="14755"/>
      <c r="BG196" s="14756"/>
      <c r="BH196" s="14757"/>
      <c r="BI196" s="14758"/>
      <c r="BJ196" s="14759"/>
      <c r="BK196" s="14760"/>
      <c r="BL196" s="14761"/>
      <c r="BM196" s="14762"/>
      <c r="BN196" s="14763"/>
      <c r="BO196" s="14764"/>
      <c r="BP196" s="14765"/>
      <c r="BQ196" s="14766"/>
      <c r="BR196" s="14767"/>
      <c r="BS196" s="14768"/>
      <c r="BT196" s="14769"/>
      <c r="BU196" s="14770"/>
    </row>
    <row r="197" spans="1:73" ht="19.5" customHeight="1" x14ac:dyDescent="0.25">
      <c r="A197" s="42133" t="s">
        <v>32</v>
      </c>
      <c r="B197" s="42134"/>
      <c r="C197" s="42135"/>
      <c r="D197" s="14771">
        <v>138</v>
      </c>
      <c r="E197" s="14772">
        <v>136</v>
      </c>
      <c r="F197" s="14773">
        <f t="shared" si="24"/>
        <v>2</v>
      </c>
      <c r="G197" s="14774"/>
      <c r="H197" s="14775"/>
      <c r="I197" s="14776"/>
      <c r="J197" s="14777"/>
      <c r="K197" s="14778"/>
      <c r="L197" s="14779"/>
      <c r="M197" s="14780"/>
      <c r="N197" s="14781"/>
      <c r="O197" s="14782"/>
      <c r="P197" s="14783"/>
      <c r="Q197" s="14784"/>
      <c r="R197" s="14785"/>
      <c r="S197" s="14786"/>
      <c r="T197" s="14787"/>
      <c r="U197" s="14788"/>
      <c r="V197" s="14789"/>
      <c r="W197" s="14790"/>
      <c r="X197" s="14791"/>
      <c r="Y197" s="14792"/>
      <c r="Z197" s="14793"/>
      <c r="AA197" s="14794"/>
      <c r="AB197" s="14795"/>
      <c r="AC197" s="14796"/>
      <c r="AD197" s="14797"/>
      <c r="AE197" s="14798"/>
      <c r="AF197" s="14799"/>
      <c r="AG197" s="14800"/>
      <c r="AH197" s="14801"/>
      <c r="AI197" s="14802"/>
      <c r="AJ197" s="14803"/>
      <c r="AK197" s="14804"/>
      <c r="AL197" s="14805"/>
      <c r="AM197" s="14806"/>
      <c r="AN197" s="14807"/>
      <c r="AO197" s="14808"/>
      <c r="AP197" s="14809"/>
      <c r="AQ197" s="14810"/>
      <c r="AR197" s="14811"/>
      <c r="AS197" s="14812"/>
      <c r="AT197" s="14813"/>
      <c r="AU197" s="14814"/>
      <c r="AV197" s="14815"/>
      <c r="AW197" s="14816"/>
      <c r="AX197" s="14817"/>
      <c r="AY197" s="14818"/>
      <c r="AZ197" s="14819"/>
      <c r="BA197" s="14820"/>
      <c r="BB197" s="14821"/>
      <c r="BC197" s="14822"/>
      <c r="BD197" s="14823"/>
      <c r="BE197" s="14824"/>
      <c r="BF197" s="14825"/>
      <c r="BG197" s="14826"/>
      <c r="BH197" s="14827"/>
      <c r="BI197" s="14828"/>
      <c r="BJ197" s="14829"/>
      <c r="BK197" s="14830"/>
      <c r="BL197" s="14831"/>
      <c r="BM197" s="14832"/>
      <c r="BN197" s="14833"/>
      <c r="BO197" s="14834"/>
      <c r="BP197" s="14835"/>
      <c r="BQ197" s="14836"/>
      <c r="BR197" s="14837"/>
      <c r="BS197" s="14838"/>
      <c r="BT197" s="14839"/>
      <c r="BU197" s="14840"/>
    </row>
    <row r="198" spans="1:73" ht="19.5" customHeight="1" x14ac:dyDescent="0.25">
      <c r="A198" s="42133" t="s">
        <v>33</v>
      </c>
      <c r="B198" s="42134"/>
      <c r="C198" s="42135"/>
      <c r="D198" s="14841">
        <v>88</v>
      </c>
      <c r="E198" s="14842">
        <v>82</v>
      </c>
      <c r="F198" s="14843">
        <f t="shared" si="24"/>
        <v>6</v>
      </c>
      <c r="G198" s="14844"/>
      <c r="H198" s="14845"/>
      <c r="I198" s="14846"/>
      <c r="J198" s="14847"/>
      <c r="K198" s="14848"/>
      <c r="L198" s="14849"/>
      <c r="M198" s="14850"/>
      <c r="N198" s="14851"/>
      <c r="O198" s="14852"/>
      <c r="P198" s="14853"/>
      <c r="Q198" s="14854"/>
      <c r="R198" s="14855"/>
      <c r="S198" s="14856"/>
      <c r="T198" s="14857"/>
      <c r="U198" s="14858"/>
      <c r="V198" s="14859"/>
      <c r="W198" s="14860"/>
      <c r="X198" s="14861"/>
      <c r="Y198" s="14862"/>
      <c r="Z198" s="14863"/>
      <c r="AA198" s="14864"/>
      <c r="AB198" s="14865"/>
      <c r="AC198" s="14866"/>
      <c r="AD198" s="14867"/>
      <c r="AE198" s="14868"/>
      <c r="AF198" s="14869"/>
      <c r="AG198" s="14870"/>
      <c r="AH198" s="14871"/>
      <c r="AI198" s="14872"/>
      <c r="AJ198" s="14873"/>
      <c r="AK198" s="14874"/>
      <c r="AL198" s="14875"/>
      <c r="AM198" s="14876"/>
      <c r="AN198" s="14877"/>
      <c r="AO198" s="14878"/>
      <c r="AP198" s="14879"/>
      <c r="AQ198" s="14880"/>
      <c r="AR198" s="14881"/>
      <c r="AS198" s="14882"/>
      <c r="AT198" s="14883"/>
      <c r="AU198" s="14884"/>
      <c r="AV198" s="14885"/>
      <c r="AW198" s="14886"/>
      <c r="AX198" s="14887"/>
      <c r="AY198" s="14888"/>
      <c r="AZ198" s="14889"/>
      <c r="BA198" s="14890"/>
      <c r="BB198" s="14891"/>
      <c r="BC198" s="14892"/>
      <c r="BD198" s="14893"/>
      <c r="BE198" s="14894"/>
      <c r="BF198" s="14895"/>
      <c r="BG198" s="14896"/>
      <c r="BH198" s="14897"/>
      <c r="BI198" s="14898"/>
      <c r="BJ198" s="14899"/>
      <c r="BK198" s="14900"/>
      <c r="BL198" s="14901"/>
      <c r="BM198" s="14902"/>
      <c r="BN198" s="14903"/>
      <c r="BO198" s="14904"/>
      <c r="BP198" s="14905"/>
      <c r="BQ198" s="14906"/>
      <c r="BR198" s="14907"/>
      <c r="BS198" s="14908"/>
      <c r="BT198" s="14909"/>
      <c r="BU198" s="14910"/>
    </row>
    <row r="199" spans="1:73" ht="19.5" customHeight="1" x14ac:dyDescent="0.25">
      <c r="A199" s="42133" t="s">
        <v>34</v>
      </c>
      <c r="B199" s="42134"/>
      <c r="C199" s="42135"/>
      <c r="D199" s="14911">
        <v>73</v>
      </c>
      <c r="E199" s="14912">
        <v>73</v>
      </c>
      <c r="F199" s="14913">
        <f t="shared" si="24"/>
        <v>0</v>
      </c>
      <c r="G199" s="14914"/>
      <c r="H199" s="14915"/>
      <c r="I199" s="14916"/>
      <c r="J199" s="14917"/>
      <c r="K199" s="14918"/>
      <c r="L199" s="14919"/>
      <c r="M199" s="14920"/>
      <c r="N199" s="14921"/>
      <c r="O199" s="14922"/>
      <c r="P199" s="14923"/>
      <c r="Q199" s="14924"/>
      <c r="R199" s="14925"/>
      <c r="S199" s="14926"/>
      <c r="T199" s="14927"/>
      <c r="U199" s="14928"/>
      <c r="V199" s="14929"/>
      <c r="W199" s="14930"/>
      <c r="X199" s="14931"/>
      <c r="Y199" s="14932"/>
      <c r="Z199" s="14933"/>
      <c r="AA199" s="14934"/>
      <c r="AB199" s="14935"/>
      <c r="AC199" s="14936"/>
      <c r="AD199" s="14937"/>
      <c r="AE199" s="14938"/>
      <c r="AF199" s="14939"/>
      <c r="AG199" s="14940"/>
      <c r="AH199" s="14941"/>
      <c r="AI199" s="14942"/>
      <c r="AJ199" s="14943"/>
      <c r="AK199" s="14944"/>
      <c r="AL199" s="14945"/>
      <c r="AM199" s="14946"/>
      <c r="AN199" s="14947"/>
      <c r="AO199" s="14948"/>
      <c r="AP199" s="14949"/>
      <c r="AQ199" s="14950"/>
      <c r="AR199" s="14951"/>
      <c r="AS199" s="14952"/>
      <c r="AT199" s="14953"/>
      <c r="AU199" s="14954"/>
      <c r="AV199" s="14955"/>
      <c r="AW199" s="14956"/>
      <c r="AX199" s="14957"/>
      <c r="AY199" s="14958"/>
      <c r="AZ199" s="14959"/>
      <c r="BA199" s="14960"/>
      <c r="BB199" s="14961"/>
      <c r="BC199" s="14962"/>
      <c r="BD199" s="14963"/>
      <c r="BE199" s="14964"/>
      <c r="BF199" s="14965"/>
      <c r="BG199" s="14966"/>
      <c r="BH199" s="14967"/>
      <c r="BI199" s="14968"/>
      <c r="BJ199" s="14969"/>
      <c r="BK199" s="14970"/>
      <c r="BL199" s="14971"/>
      <c r="BM199" s="14972"/>
      <c r="BN199" s="14973"/>
      <c r="BO199" s="14974"/>
      <c r="BP199" s="14975"/>
      <c r="BQ199" s="14976"/>
      <c r="BR199" s="14977"/>
      <c r="BS199" s="14978"/>
      <c r="BT199" s="14979"/>
      <c r="BU199" s="14980"/>
    </row>
    <row r="200" spans="1:73" ht="19.5" customHeight="1" x14ac:dyDescent="0.25">
      <c r="A200" s="42136" t="s">
        <v>35</v>
      </c>
      <c r="B200" s="42137"/>
      <c r="C200" s="42138"/>
      <c r="D200" s="14981">
        <v>78</v>
      </c>
      <c r="E200" s="14982">
        <v>72</v>
      </c>
      <c r="F200" s="14983">
        <f t="shared" si="24"/>
        <v>6</v>
      </c>
      <c r="G200" s="14984"/>
      <c r="H200" s="14985"/>
      <c r="I200" s="14986"/>
      <c r="J200" s="14987"/>
      <c r="K200" s="14988"/>
      <c r="L200" s="14989"/>
      <c r="M200" s="14990"/>
      <c r="N200" s="14991"/>
      <c r="O200" s="14992"/>
      <c r="P200" s="14993"/>
      <c r="Q200" s="14994"/>
      <c r="R200" s="14995"/>
      <c r="S200" s="14996"/>
      <c r="T200" s="14997"/>
      <c r="U200" s="14998"/>
      <c r="V200" s="14999"/>
      <c r="W200" s="15000"/>
      <c r="X200" s="15001"/>
      <c r="Y200" s="15002"/>
      <c r="Z200" s="15003"/>
      <c r="AA200" s="15004"/>
      <c r="AB200" s="15005"/>
      <c r="AC200" s="15006"/>
      <c r="AD200" s="15007"/>
      <c r="AE200" s="15008"/>
      <c r="AF200" s="15009"/>
      <c r="AG200" s="15010"/>
      <c r="AH200" s="15011"/>
      <c r="AI200" s="15012"/>
      <c r="AJ200" s="15013"/>
      <c r="AK200" s="15014"/>
      <c r="AL200" s="15015"/>
      <c r="AM200" s="15016"/>
      <c r="AN200" s="15017"/>
      <c r="AO200" s="15018"/>
      <c r="AP200" s="15019"/>
      <c r="AQ200" s="15020"/>
      <c r="AR200" s="15021"/>
      <c r="AS200" s="15022"/>
      <c r="AT200" s="15023"/>
      <c r="AU200" s="15024"/>
      <c r="AV200" s="15025"/>
      <c r="AW200" s="15026"/>
      <c r="AX200" s="15027"/>
      <c r="AY200" s="15028"/>
      <c r="AZ200" s="15029"/>
      <c r="BA200" s="15030"/>
      <c r="BB200" s="15031"/>
      <c r="BC200" s="15032"/>
      <c r="BD200" s="15033"/>
      <c r="BE200" s="15034"/>
      <c r="BF200" s="15035"/>
      <c r="BG200" s="15036"/>
      <c r="BH200" s="15037"/>
      <c r="BI200" s="15038"/>
      <c r="BJ200" s="15039"/>
      <c r="BK200" s="15040"/>
      <c r="BL200" s="15041"/>
      <c r="BM200" s="15042"/>
      <c r="BN200" s="15043"/>
      <c r="BO200" s="15044"/>
      <c r="BP200" s="15045"/>
      <c r="BQ200" s="15046"/>
      <c r="BR200" s="15047"/>
      <c r="BS200" s="15048"/>
      <c r="BT200" s="15049"/>
      <c r="BU200" s="15050"/>
    </row>
    <row r="201" spans="1:73" ht="19.5" customHeight="1" x14ac:dyDescent="0.25">
      <c r="A201" s="41799" t="s">
        <v>50</v>
      </c>
      <c r="B201" s="42058"/>
      <c r="C201" s="41800"/>
      <c r="D201" s="15051">
        <f>SUM(D195:D200)</f>
        <v>619</v>
      </c>
      <c r="E201" s="15052">
        <f>SUM(E195:E200)</f>
        <v>604</v>
      </c>
      <c r="F201" s="15053">
        <f>SUM(F195:F200)</f>
        <v>15</v>
      </c>
      <c r="G201" s="15054"/>
      <c r="H201" s="15055"/>
      <c r="I201" s="15056"/>
      <c r="J201" s="15057"/>
      <c r="K201" s="15058"/>
      <c r="L201" s="15059"/>
      <c r="M201" s="15060"/>
      <c r="N201" s="15061"/>
      <c r="O201" s="15062"/>
      <c r="P201" s="15063"/>
      <c r="Q201" s="15064"/>
      <c r="R201" s="15065"/>
      <c r="S201" s="15066"/>
      <c r="T201" s="15067"/>
      <c r="U201" s="15068"/>
      <c r="V201" s="15069"/>
      <c r="W201" s="15070"/>
      <c r="X201" s="15071"/>
      <c r="Y201" s="15072"/>
      <c r="Z201" s="15073"/>
      <c r="AA201" s="15074"/>
      <c r="AB201" s="15075"/>
      <c r="AC201" s="15076"/>
      <c r="AD201" s="15077"/>
      <c r="AE201" s="15078"/>
      <c r="AF201" s="15079"/>
      <c r="AG201" s="15080"/>
      <c r="AH201" s="15081"/>
      <c r="AI201" s="15082"/>
      <c r="AJ201" s="15083"/>
      <c r="AK201" s="15084"/>
      <c r="AL201" s="15085"/>
      <c r="AM201" s="15086"/>
      <c r="AN201" s="15087"/>
      <c r="AO201" s="15088"/>
      <c r="AP201" s="15089"/>
      <c r="AQ201" s="15090"/>
      <c r="AR201" s="15091"/>
      <c r="AS201" s="15092"/>
      <c r="AT201" s="15093"/>
      <c r="AU201" s="15094"/>
      <c r="AV201" s="15095"/>
      <c r="AW201" s="15096"/>
      <c r="AX201" s="15097"/>
      <c r="AY201" s="15098"/>
      <c r="AZ201" s="15099"/>
      <c r="BA201" s="15100"/>
      <c r="BB201" s="15101"/>
      <c r="BC201" s="15102"/>
      <c r="BD201" s="15103"/>
      <c r="BE201" s="15104"/>
      <c r="BF201" s="15105"/>
      <c r="BG201" s="15106"/>
      <c r="BH201" s="15107"/>
      <c r="BI201" s="15108"/>
      <c r="BJ201" s="15109"/>
      <c r="BK201" s="15110"/>
      <c r="BL201" s="15111"/>
      <c r="BM201" s="15112"/>
      <c r="BN201" s="15113"/>
      <c r="BO201" s="15114"/>
      <c r="BP201" s="15115"/>
      <c r="BQ201" s="15116"/>
      <c r="BR201" s="15117"/>
      <c r="BS201" s="15118"/>
      <c r="BT201" s="15119"/>
      <c r="BU201" s="15120"/>
    </row>
    <row r="202" spans="1:73" ht="19.5" customHeight="1" x14ac:dyDescent="0.25">
      <c r="A202" s="41799" t="s">
        <v>256</v>
      </c>
      <c r="B202" s="42058"/>
      <c r="C202" s="41800"/>
      <c r="D202" s="15121">
        <f>D194+D201</f>
        <v>744</v>
      </c>
      <c r="E202" s="15122">
        <f>E194+E201</f>
        <v>728</v>
      </c>
      <c r="F202" s="15123">
        <f>F194+F201</f>
        <v>16</v>
      </c>
      <c r="G202" s="15124"/>
      <c r="H202" s="15125"/>
      <c r="I202" s="15126"/>
      <c r="J202" s="15127"/>
      <c r="K202" s="15128"/>
      <c r="L202" s="15129"/>
      <c r="M202" s="15130"/>
      <c r="N202" s="15131"/>
      <c r="O202" s="15132"/>
      <c r="P202" s="15133"/>
      <c r="Q202" s="15134"/>
      <c r="R202" s="15135"/>
      <c r="S202" s="15136"/>
      <c r="T202" s="15137"/>
      <c r="U202" s="15138"/>
      <c r="V202" s="15139"/>
      <c r="W202" s="15140"/>
      <c r="X202" s="15141"/>
      <c r="Y202" s="15142"/>
      <c r="Z202" s="15143"/>
      <c r="AA202" s="15144"/>
      <c r="AB202" s="15145"/>
      <c r="AC202" s="15146"/>
      <c r="AD202" s="15147"/>
      <c r="AE202" s="15148"/>
      <c r="AF202" s="15149"/>
      <c r="AG202" s="15150"/>
      <c r="AH202" s="15151"/>
      <c r="AI202" s="15152"/>
      <c r="AJ202" s="15153"/>
      <c r="AK202" s="15154"/>
      <c r="AL202" s="15155"/>
      <c r="AM202" s="15156"/>
      <c r="AN202" s="15157"/>
      <c r="AO202" s="15158"/>
      <c r="AP202" s="15159"/>
      <c r="AQ202" s="15160"/>
      <c r="AR202" s="15161"/>
      <c r="AS202" s="15162"/>
      <c r="AT202" s="15163"/>
      <c r="AU202" s="15164"/>
      <c r="AV202" s="15165"/>
      <c r="AW202" s="15166"/>
      <c r="AX202" s="15167"/>
      <c r="AY202" s="15168"/>
      <c r="AZ202" s="15169"/>
      <c r="BA202" s="15170"/>
      <c r="BB202" s="15171"/>
      <c r="BC202" s="15172"/>
      <c r="BD202" s="15173"/>
      <c r="BE202" s="15174"/>
      <c r="BF202" s="15175"/>
      <c r="BG202" s="15176"/>
      <c r="BH202" s="15177"/>
      <c r="BI202" s="15178"/>
      <c r="BJ202" s="15179"/>
      <c r="BK202" s="15180"/>
      <c r="BL202" s="15181"/>
      <c r="BM202" s="15182"/>
      <c r="BN202" s="15183"/>
      <c r="BO202" s="15184"/>
      <c r="BP202" s="15185"/>
      <c r="BQ202" s="15186"/>
      <c r="BR202" s="15187"/>
      <c r="BS202" s="15188"/>
      <c r="BT202" s="15189"/>
      <c r="BU202" s="15190"/>
    </row>
    <row r="203" spans="1:73" ht="19.5" customHeight="1" x14ac:dyDescent="0.25">
      <c r="A203" s="15191" t="s">
        <v>264</v>
      </c>
      <c r="B203" s="15192"/>
      <c r="C203" s="15193"/>
      <c r="D203" s="15194"/>
      <c r="E203" s="15195"/>
      <c r="F203" s="15196"/>
      <c r="G203" s="15197"/>
      <c r="H203" s="15198"/>
      <c r="I203" s="15199"/>
      <c r="J203" s="15200"/>
      <c r="K203" s="15201"/>
      <c r="L203" s="15202"/>
      <c r="M203" s="15203"/>
      <c r="N203" s="15204"/>
      <c r="O203" s="15205"/>
      <c r="P203" s="15206"/>
      <c r="Q203" s="15207"/>
      <c r="R203" s="15208"/>
      <c r="S203" s="15209"/>
      <c r="T203" s="15210"/>
      <c r="U203" s="15211"/>
      <c r="V203" s="15212"/>
      <c r="W203" s="15213"/>
      <c r="X203" s="15214"/>
      <c r="Y203" s="15215"/>
      <c r="Z203" s="15216"/>
      <c r="AA203" s="15217"/>
      <c r="AB203" s="15218"/>
      <c r="AC203" s="15219"/>
      <c r="AD203" s="15220"/>
      <c r="AE203" s="15221"/>
      <c r="AF203" s="15222"/>
      <c r="AG203" s="15223"/>
      <c r="AH203" s="15224"/>
      <c r="AI203" s="15225"/>
      <c r="AJ203" s="15226"/>
      <c r="AK203" s="15227"/>
      <c r="AL203" s="15228"/>
      <c r="AM203" s="15229"/>
      <c r="AN203" s="15230"/>
      <c r="AO203" s="15231"/>
      <c r="AP203" s="15232"/>
      <c r="AQ203" s="15233"/>
      <c r="AR203" s="15234"/>
      <c r="AS203" s="15235"/>
      <c r="AT203" s="15236"/>
      <c r="AU203" s="15237"/>
      <c r="AV203" s="15238"/>
      <c r="AW203" s="15239"/>
      <c r="AX203" s="15240"/>
      <c r="AY203" s="15241"/>
      <c r="AZ203" s="15242"/>
      <c r="BA203" s="15243"/>
      <c r="BB203" s="15244"/>
      <c r="BC203" s="15245"/>
      <c r="BD203" s="15246"/>
      <c r="BE203" s="15247"/>
      <c r="BF203" s="15248"/>
      <c r="BG203" s="15249"/>
      <c r="BH203" s="15250"/>
      <c r="BI203" s="15251"/>
      <c r="BJ203" s="15252"/>
      <c r="BK203" s="15253"/>
      <c r="BL203" s="15254"/>
      <c r="BM203" s="15255"/>
      <c r="BN203" s="15256"/>
      <c r="BO203" s="15257"/>
      <c r="BP203" s="15258"/>
      <c r="BQ203" s="15259"/>
      <c r="BR203" s="15260"/>
      <c r="BS203" s="15261"/>
      <c r="BT203" s="15262"/>
      <c r="BU203" s="15263"/>
    </row>
    <row r="204" spans="1:73" ht="19.5" customHeight="1" x14ac:dyDescent="0.25">
      <c r="A204" s="41820" t="s">
        <v>265</v>
      </c>
      <c r="B204" s="42139"/>
      <c r="C204" s="41821"/>
      <c r="D204" s="42109" t="s">
        <v>218</v>
      </c>
      <c r="E204" s="42110"/>
      <c r="F204" s="42111"/>
      <c r="G204" s="15264"/>
      <c r="H204" s="15265"/>
      <c r="I204" s="15266"/>
      <c r="J204" s="15267"/>
      <c r="K204" s="15268"/>
      <c r="L204" s="15269"/>
      <c r="M204" s="15270"/>
      <c r="N204" s="15271"/>
      <c r="O204" s="15272"/>
      <c r="P204" s="15273"/>
      <c r="Q204" s="15274"/>
      <c r="R204" s="15275"/>
      <c r="S204" s="15276"/>
      <c r="T204" s="15277"/>
      <c r="U204" s="15278"/>
      <c r="V204" s="15279"/>
      <c r="W204" s="15280"/>
      <c r="X204" s="15281"/>
      <c r="Y204" s="15282"/>
      <c r="Z204" s="15283"/>
      <c r="AA204" s="15284"/>
      <c r="AB204" s="15285"/>
      <c r="AC204" s="15286"/>
      <c r="AD204" s="15287"/>
      <c r="AE204" s="15288"/>
      <c r="AF204" s="15289"/>
      <c r="AG204" s="15290"/>
      <c r="AH204" s="15291"/>
      <c r="AI204" s="15292"/>
      <c r="AJ204" s="15293"/>
      <c r="AK204" s="15294"/>
      <c r="AL204" s="15295"/>
      <c r="AM204" s="15296"/>
      <c r="AN204" s="15297"/>
      <c r="AO204" s="15298"/>
      <c r="AP204" s="15299"/>
      <c r="AQ204" s="15300"/>
      <c r="AR204" s="15301"/>
      <c r="AS204" s="15302"/>
      <c r="AT204" s="15303"/>
      <c r="AU204" s="15304"/>
      <c r="AV204" s="15305"/>
      <c r="AW204" s="15306"/>
      <c r="AX204" s="15307"/>
      <c r="AY204" s="15308"/>
      <c r="AZ204" s="15309"/>
      <c r="BA204" s="15310"/>
      <c r="BB204" s="15311"/>
      <c r="BC204" s="15312"/>
      <c r="BD204" s="15313"/>
      <c r="BE204" s="15314"/>
      <c r="BF204" s="15315"/>
      <c r="BG204" s="15316"/>
      <c r="BH204" s="15317"/>
      <c r="BI204" s="15318"/>
      <c r="BJ204" s="15319"/>
      <c r="BK204" s="15320"/>
      <c r="BL204" s="15321"/>
      <c r="BM204" s="15322"/>
      <c r="BN204" s="15323"/>
      <c r="BO204" s="15324"/>
      <c r="BP204" s="15325"/>
      <c r="BQ204" s="15326"/>
      <c r="BR204" s="15327"/>
      <c r="BS204" s="15328"/>
      <c r="BT204" s="15329"/>
      <c r="BU204" s="15330"/>
    </row>
    <row r="205" spans="1:73" ht="27.75" customHeight="1" x14ac:dyDescent="0.25">
      <c r="A205" s="41822"/>
      <c r="B205" s="41835"/>
      <c r="C205" s="41823"/>
      <c r="D205" s="15331" t="s">
        <v>234</v>
      </c>
      <c r="E205" s="15332" t="s">
        <v>235</v>
      </c>
      <c r="F205" s="15333" t="s">
        <v>236</v>
      </c>
      <c r="G205" s="15334"/>
      <c r="H205" s="15335"/>
      <c r="I205" s="15336"/>
      <c r="J205" s="15337"/>
      <c r="K205" s="15338"/>
      <c r="L205" s="15339"/>
      <c r="M205" s="15340"/>
      <c r="N205" s="15341"/>
      <c r="O205" s="15342"/>
      <c r="P205" s="15343"/>
      <c r="Q205" s="15344"/>
      <c r="R205" s="15345"/>
      <c r="S205" s="15346"/>
      <c r="T205" s="15347"/>
      <c r="U205" s="15348"/>
      <c r="V205" s="15349"/>
      <c r="W205" s="15350"/>
      <c r="X205" s="15351"/>
      <c r="Y205" s="15352"/>
      <c r="Z205" s="15353"/>
      <c r="AA205" s="15354"/>
      <c r="AB205" s="15355"/>
      <c r="AC205" s="15356"/>
      <c r="AD205" s="15357"/>
      <c r="AE205" s="15358"/>
      <c r="AF205" s="15359"/>
      <c r="AG205" s="15360"/>
      <c r="AH205" s="15361"/>
      <c r="AI205" s="15362"/>
      <c r="AJ205" s="15363"/>
      <c r="AK205" s="15364"/>
      <c r="AL205" s="15365"/>
      <c r="AM205" s="15366"/>
      <c r="AN205" s="15367"/>
      <c r="AO205" s="15368"/>
      <c r="AP205" s="15369"/>
      <c r="AQ205" s="15370"/>
      <c r="AR205" s="15371"/>
      <c r="AS205" s="15372"/>
      <c r="AT205" s="15373"/>
      <c r="AU205" s="15374"/>
      <c r="AV205" s="15375"/>
      <c r="AW205" s="15376"/>
      <c r="AX205" s="15377"/>
      <c r="AY205" s="15378"/>
      <c r="AZ205" s="15379"/>
      <c r="BA205" s="15380"/>
      <c r="BB205" s="15381"/>
      <c r="BC205" s="15382"/>
      <c r="BD205" s="15383"/>
      <c r="BE205" s="15384"/>
      <c r="BF205" s="15385"/>
      <c r="BG205" s="15386"/>
      <c r="BH205" s="15387"/>
      <c r="BI205" s="15388"/>
      <c r="BJ205" s="15389"/>
      <c r="BK205" s="15390"/>
      <c r="BL205" s="15391"/>
      <c r="BM205" s="15392"/>
      <c r="BN205" s="15393"/>
      <c r="BO205" s="15394"/>
      <c r="BP205" s="15395"/>
      <c r="BQ205" s="15396"/>
      <c r="BR205" s="15397"/>
      <c r="BS205" s="15398"/>
      <c r="BT205" s="15399"/>
      <c r="BU205" s="15400"/>
    </row>
    <row r="206" spans="1:73" ht="19.5" customHeight="1" x14ac:dyDescent="0.25">
      <c r="A206" s="41799" t="s">
        <v>269</v>
      </c>
      <c r="B206" s="42058"/>
      <c r="C206" s="41800"/>
      <c r="D206" s="15401"/>
      <c r="E206" s="15402"/>
      <c r="F206" s="15403"/>
      <c r="G206" s="15404"/>
      <c r="H206" s="15405"/>
      <c r="I206" s="15406"/>
      <c r="J206" s="15407"/>
      <c r="K206" s="15408"/>
      <c r="L206" s="15409"/>
      <c r="M206" s="15410"/>
      <c r="N206" s="15411"/>
      <c r="O206" s="15412"/>
      <c r="P206" s="15413"/>
      <c r="Q206" s="15414"/>
      <c r="R206" s="15415"/>
      <c r="S206" s="15416"/>
      <c r="T206" s="15417"/>
      <c r="U206" s="15418"/>
      <c r="V206" s="15419"/>
      <c r="W206" s="15420"/>
      <c r="X206" s="15421"/>
      <c r="Y206" s="15422"/>
      <c r="Z206" s="15423"/>
      <c r="AA206" s="15424"/>
      <c r="AB206" s="15425"/>
      <c r="AC206" s="15426"/>
      <c r="AD206" s="15427"/>
      <c r="AE206" s="15428"/>
      <c r="AF206" s="15429"/>
      <c r="AG206" s="15430"/>
      <c r="AH206" s="15431"/>
      <c r="AI206" s="15432"/>
      <c r="AJ206" s="15433"/>
      <c r="AK206" s="15434"/>
      <c r="AL206" s="15435"/>
      <c r="AM206" s="15436"/>
      <c r="AN206" s="15437"/>
      <c r="AO206" s="15438"/>
      <c r="AP206" s="15439"/>
      <c r="AQ206" s="15440"/>
      <c r="AR206" s="15441"/>
      <c r="AS206" s="15442"/>
      <c r="AT206" s="15443"/>
      <c r="AU206" s="15444"/>
      <c r="AV206" s="15445"/>
      <c r="AW206" s="15446"/>
      <c r="AX206" s="15447"/>
      <c r="AY206" s="15448"/>
      <c r="AZ206" s="15449"/>
      <c r="BA206" s="15450"/>
      <c r="BB206" s="15451"/>
      <c r="BC206" s="15452"/>
      <c r="BD206" s="15453"/>
      <c r="BE206" s="15454"/>
      <c r="BF206" s="15455"/>
      <c r="BG206" s="15456"/>
      <c r="BH206" s="15457"/>
      <c r="BI206" s="15458"/>
      <c r="BJ206" s="15459"/>
      <c r="BK206" s="15460"/>
      <c r="BL206" s="15461"/>
      <c r="BM206" s="15462"/>
      <c r="BN206" s="15463"/>
      <c r="BO206" s="15464"/>
      <c r="BP206" s="15465"/>
      <c r="BQ206" s="15466"/>
      <c r="BR206" s="15467"/>
      <c r="BS206" s="15468"/>
      <c r="BT206" s="15469"/>
      <c r="BU206" s="15470"/>
    </row>
    <row r="207" spans="1:73" ht="19.5" customHeight="1" x14ac:dyDescent="0.25">
      <c r="A207" s="42112" t="s">
        <v>270</v>
      </c>
      <c r="B207" s="42113"/>
      <c r="C207" s="42114"/>
      <c r="D207" s="15471">
        <v>0</v>
      </c>
      <c r="E207" s="15472">
        <v>0</v>
      </c>
      <c r="F207" s="15473">
        <f>D207-E207</f>
        <v>0</v>
      </c>
      <c r="G207" s="15474"/>
      <c r="H207" s="15475"/>
      <c r="I207" s="15476"/>
      <c r="J207" s="15477"/>
      <c r="K207" s="15478"/>
      <c r="L207" s="15479"/>
      <c r="M207" s="15480"/>
      <c r="N207" s="15481"/>
      <c r="O207" s="15482"/>
      <c r="P207" s="15483"/>
      <c r="Q207" s="15484"/>
      <c r="R207" s="15485"/>
      <c r="S207" s="15486"/>
      <c r="T207" s="15487"/>
      <c r="U207" s="15488"/>
      <c r="V207" s="15489"/>
      <c r="W207" s="15490"/>
      <c r="X207" s="15491"/>
      <c r="Y207" s="15492"/>
      <c r="Z207" s="15493"/>
      <c r="AA207" s="15494"/>
      <c r="AB207" s="15495"/>
      <c r="AC207" s="15496"/>
      <c r="AD207" s="15497"/>
      <c r="AE207" s="15498"/>
      <c r="AF207" s="15499"/>
      <c r="AG207" s="15500"/>
      <c r="AH207" s="15501"/>
      <c r="AI207" s="15502"/>
      <c r="AJ207" s="15503"/>
      <c r="AK207" s="15504"/>
      <c r="AL207" s="15505"/>
      <c r="AM207" s="15506"/>
      <c r="AN207" s="15507"/>
      <c r="AO207" s="15508"/>
      <c r="AP207" s="15509"/>
      <c r="AQ207" s="15510"/>
      <c r="AR207" s="15511"/>
      <c r="AS207" s="15512"/>
      <c r="AT207" s="15513"/>
      <c r="AU207" s="15514"/>
      <c r="AV207" s="15515"/>
      <c r="AW207" s="15516"/>
      <c r="AX207" s="15517"/>
      <c r="AY207" s="15518"/>
      <c r="AZ207" s="15519"/>
      <c r="BA207" s="15520"/>
      <c r="BB207" s="15521"/>
      <c r="BC207" s="15522"/>
      <c r="BD207" s="15523"/>
      <c r="BE207" s="15524"/>
      <c r="BF207" s="15525"/>
      <c r="BG207" s="15526"/>
      <c r="BH207" s="15527"/>
      <c r="BI207" s="15528"/>
      <c r="BJ207" s="15529"/>
      <c r="BK207" s="15530"/>
      <c r="BL207" s="15531"/>
      <c r="BM207" s="15532"/>
      <c r="BN207" s="15533"/>
      <c r="BO207" s="15534"/>
      <c r="BP207" s="15535"/>
      <c r="BQ207" s="15536"/>
      <c r="BR207" s="15537"/>
      <c r="BS207" s="15538"/>
      <c r="BT207" s="15539"/>
      <c r="BU207" s="15540"/>
    </row>
    <row r="208" spans="1:73" ht="19.5" customHeight="1" x14ac:dyDescent="0.25">
      <c r="A208" s="42115" t="s">
        <v>271</v>
      </c>
      <c r="B208" s="42116"/>
      <c r="C208" s="42117"/>
      <c r="D208" s="15541">
        <v>0</v>
      </c>
      <c r="E208" s="15542">
        <v>0</v>
      </c>
      <c r="F208" s="15543">
        <f>D208-E208</f>
        <v>0</v>
      </c>
      <c r="G208" s="15544"/>
      <c r="H208" s="15545"/>
      <c r="I208" s="15546"/>
      <c r="J208" s="15547"/>
      <c r="K208" s="15548"/>
      <c r="L208" s="15549"/>
      <c r="M208" s="15550"/>
      <c r="N208" s="15551"/>
      <c r="O208" s="15552"/>
      <c r="P208" s="15553"/>
      <c r="Q208" s="15554"/>
      <c r="R208" s="15555"/>
      <c r="S208" s="15556"/>
      <c r="T208" s="15557"/>
      <c r="U208" s="15558"/>
      <c r="V208" s="15559"/>
      <c r="W208" s="15560"/>
      <c r="X208" s="15561"/>
      <c r="Y208" s="15562"/>
      <c r="Z208" s="15563"/>
      <c r="AA208" s="15564"/>
      <c r="AB208" s="15565"/>
      <c r="AC208" s="15566"/>
      <c r="AD208" s="15567"/>
      <c r="AE208" s="15568"/>
      <c r="AF208" s="15569"/>
      <c r="AG208" s="15570"/>
      <c r="AH208" s="15571"/>
      <c r="AI208" s="15572"/>
      <c r="AJ208" s="15573"/>
      <c r="AK208" s="15574"/>
      <c r="AL208" s="15575"/>
      <c r="AM208" s="15576"/>
      <c r="AN208" s="15577"/>
      <c r="AO208" s="15578"/>
      <c r="AP208" s="15579"/>
      <c r="AQ208" s="15580"/>
      <c r="AR208" s="15581"/>
      <c r="AS208" s="15582"/>
      <c r="AT208" s="15583"/>
      <c r="AU208" s="15584"/>
      <c r="AV208" s="15585"/>
      <c r="AW208" s="15586"/>
      <c r="AX208" s="15587"/>
      <c r="AY208" s="15588"/>
      <c r="AZ208" s="15589"/>
      <c r="BA208" s="15590"/>
      <c r="BB208" s="15591"/>
      <c r="BC208" s="15592"/>
      <c r="BD208" s="15593"/>
      <c r="BE208" s="15594"/>
      <c r="BF208" s="15595"/>
      <c r="BG208" s="15596"/>
      <c r="BH208" s="15597"/>
      <c r="BI208" s="15598"/>
      <c r="BJ208" s="15599"/>
      <c r="BK208" s="15600"/>
      <c r="BL208" s="15601"/>
      <c r="BM208" s="15602"/>
      <c r="BN208" s="15603"/>
      <c r="BO208" s="15604"/>
      <c r="BP208" s="15605"/>
      <c r="BQ208" s="15606"/>
      <c r="BR208" s="15607"/>
      <c r="BS208" s="15608"/>
      <c r="BT208" s="15609"/>
      <c r="BU208" s="15610"/>
    </row>
    <row r="209" spans="1:73" ht="19.5" customHeight="1" x14ac:dyDescent="0.25">
      <c r="A209" s="42118" t="s">
        <v>272</v>
      </c>
      <c r="B209" s="42119"/>
      <c r="C209" s="42120"/>
      <c r="D209" s="15611">
        <v>0</v>
      </c>
      <c r="E209" s="15612">
        <v>0</v>
      </c>
      <c r="F209" s="15613">
        <f>D209-E209</f>
        <v>0</v>
      </c>
      <c r="G209" s="15614"/>
      <c r="H209" s="15615"/>
      <c r="I209" s="15616"/>
      <c r="J209" s="15617"/>
      <c r="K209" s="15618"/>
      <c r="L209" s="15619"/>
      <c r="M209" s="15620"/>
      <c r="N209" s="15621"/>
      <c r="O209" s="15622"/>
      <c r="P209" s="15623"/>
      <c r="Q209" s="15624"/>
      <c r="R209" s="15625"/>
      <c r="S209" s="15626"/>
      <c r="T209" s="15627"/>
      <c r="U209" s="15628"/>
      <c r="V209" s="15629"/>
      <c r="W209" s="15630"/>
      <c r="X209" s="15631"/>
      <c r="Y209" s="15632"/>
      <c r="Z209" s="15633"/>
      <c r="AA209" s="15634"/>
      <c r="AB209" s="15635"/>
      <c r="AC209" s="15636"/>
      <c r="AD209" s="15637"/>
      <c r="AE209" s="15638"/>
      <c r="AF209" s="15639"/>
      <c r="AG209" s="15640"/>
      <c r="AH209" s="15641"/>
      <c r="AI209" s="15642"/>
      <c r="AJ209" s="15643"/>
      <c r="AK209" s="15644"/>
      <c r="AL209" s="15645"/>
      <c r="AM209" s="15646"/>
      <c r="AN209" s="15647"/>
      <c r="AO209" s="15648"/>
      <c r="AP209" s="15649"/>
      <c r="AQ209" s="15650"/>
      <c r="AR209" s="15651"/>
      <c r="AS209" s="15652"/>
      <c r="AT209" s="15653"/>
      <c r="AU209" s="15654"/>
      <c r="AV209" s="15655"/>
      <c r="AW209" s="15656"/>
      <c r="AX209" s="15657"/>
      <c r="AY209" s="15658"/>
      <c r="AZ209" s="15659"/>
      <c r="BA209" s="15660"/>
      <c r="BB209" s="15661"/>
      <c r="BC209" s="15662"/>
      <c r="BD209" s="15663"/>
      <c r="BE209" s="15664"/>
      <c r="BF209" s="15665"/>
      <c r="BG209" s="15666"/>
      <c r="BH209" s="15667"/>
      <c r="BI209" s="15668"/>
      <c r="BJ209" s="15669"/>
      <c r="BK209" s="15670"/>
      <c r="BL209" s="15671"/>
      <c r="BM209" s="15672"/>
      <c r="BN209" s="15673"/>
      <c r="BO209" s="15674"/>
      <c r="BP209" s="15675"/>
      <c r="BQ209" s="15676"/>
      <c r="BR209" s="15677"/>
      <c r="BS209" s="15678"/>
      <c r="BT209" s="15679"/>
      <c r="BU209" s="15680"/>
    </row>
    <row r="210" spans="1:73" ht="19.5" customHeight="1" x14ac:dyDescent="0.25">
      <c r="A210" s="42121" t="s">
        <v>136</v>
      </c>
      <c r="B210" s="42122"/>
      <c r="C210" s="42123"/>
      <c r="D210" s="15681">
        <f>SUM(D207:D209)</f>
        <v>0</v>
      </c>
      <c r="E210" s="15682">
        <f>SUM(E207:E209)</f>
        <v>0</v>
      </c>
      <c r="F210" s="15683">
        <f>SUM(F207:F209)</f>
        <v>0</v>
      </c>
      <c r="G210" s="15684"/>
      <c r="H210" s="15685"/>
      <c r="I210" s="15686"/>
      <c r="J210" s="15687"/>
      <c r="K210" s="15688"/>
      <c r="L210" s="15689"/>
      <c r="M210" s="15690"/>
      <c r="N210" s="15691"/>
      <c r="O210" s="15692"/>
      <c r="P210" s="15693"/>
      <c r="Q210" s="15694"/>
      <c r="R210" s="15695"/>
      <c r="S210" s="15696"/>
      <c r="T210" s="15697"/>
      <c r="U210" s="15698"/>
      <c r="V210" s="15699"/>
      <c r="W210" s="15700"/>
      <c r="X210" s="15701"/>
      <c r="Y210" s="15702"/>
      <c r="Z210" s="15703"/>
      <c r="AA210" s="15704"/>
      <c r="AB210" s="15705"/>
      <c r="AC210" s="15706"/>
      <c r="AD210" s="15707"/>
      <c r="AE210" s="15708"/>
      <c r="AF210" s="15709"/>
      <c r="AG210" s="15710"/>
      <c r="AH210" s="15711"/>
      <c r="AI210" s="15712"/>
      <c r="AJ210" s="15713"/>
      <c r="AK210" s="15714"/>
      <c r="AL210" s="15715"/>
      <c r="AM210" s="15716"/>
      <c r="AN210" s="15717"/>
      <c r="AO210" s="15718"/>
      <c r="AP210" s="15719"/>
      <c r="AQ210" s="15720"/>
      <c r="AR210" s="15721"/>
      <c r="AS210" s="15722"/>
      <c r="AT210" s="15723"/>
      <c r="AU210" s="15724"/>
      <c r="AV210" s="15725"/>
      <c r="AW210" s="15726"/>
      <c r="AX210" s="15727"/>
      <c r="AY210" s="15728"/>
      <c r="AZ210" s="15729"/>
      <c r="BA210" s="15730"/>
      <c r="BB210" s="15731"/>
      <c r="BC210" s="15732"/>
      <c r="BD210" s="15733"/>
      <c r="BE210" s="15734"/>
      <c r="BF210" s="15735"/>
      <c r="BG210" s="15736"/>
      <c r="BH210" s="15737"/>
      <c r="BI210" s="15738"/>
      <c r="BJ210" s="15739"/>
      <c r="BK210" s="15740"/>
      <c r="BL210" s="15741"/>
      <c r="BM210" s="15742"/>
      <c r="BN210" s="15743"/>
      <c r="BO210" s="15744"/>
      <c r="BP210" s="15745"/>
      <c r="BQ210" s="15746"/>
      <c r="BR210" s="15747"/>
      <c r="BS210" s="15748"/>
      <c r="BT210" s="15749"/>
      <c r="BU210" s="15750"/>
    </row>
    <row r="211" spans="1:73" ht="19.5" customHeight="1" x14ac:dyDescent="0.25">
      <c r="A211" s="42140" t="s">
        <v>118</v>
      </c>
      <c r="B211" s="42141"/>
      <c r="C211" s="42142"/>
      <c r="D211" s="15751"/>
      <c r="E211" s="15752"/>
      <c r="F211" s="15753"/>
      <c r="G211" s="15754"/>
      <c r="H211" s="15755"/>
      <c r="I211" s="15756"/>
      <c r="J211" s="15757"/>
      <c r="K211" s="15758"/>
      <c r="L211" s="15759"/>
      <c r="M211" s="15760"/>
      <c r="N211" s="15761"/>
      <c r="O211" s="15762"/>
      <c r="P211" s="15763"/>
      <c r="Q211" s="15764"/>
      <c r="R211" s="15765"/>
      <c r="S211" s="15766"/>
      <c r="T211" s="15767"/>
      <c r="U211" s="15768"/>
      <c r="V211" s="15769"/>
      <c r="W211" s="15770"/>
      <c r="X211" s="15771"/>
      <c r="Y211" s="15772"/>
      <c r="Z211" s="15773"/>
      <c r="AA211" s="15774"/>
      <c r="AB211" s="15775"/>
      <c r="AC211" s="15776"/>
      <c r="AD211" s="15777"/>
      <c r="AE211" s="15778"/>
      <c r="AF211" s="15779"/>
      <c r="AG211" s="15780"/>
      <c r="AH211" s="15781"/>
      <c r="AI211" s="15782"/>
      <c r="AJ211" s="15783"/>
      <c r="AK211" s="15784"/>
      <c r="AL211" s="15785"/>
      <c r="AM211" s="15786"/>
      <c r="AN211" s="15787"/>
      <c r="AO211" s="15788"/>
      <c r="AP211" s="15789"/>
      <c r="AQ211" s="15790"/>
      <c r="AR211" s="15791"/>
      <c r="AS211" s="15792"/>
      <c r="AT211" s="15793"/>
      <c r="AU211" s="15794"/>
      <c r="AV211" s="15795"/>
      <c r="AW211" s="15796"/>
      <c r="AX211" s="15797"/>
      <c r="AY211" s="15798"/>
      <c r="AZ211" s="15799"/>
      <c r="BA211" s="15800"/>
      <c r="BB211" s="15801"/>
      <c r="BC211" s="15802"/>
      <c r="BD211" s="15803"/>
      <c r="BE211" s="15804"/>
      <c r="BF211" s="15805"/>
      <c r="BG211" s="15806"/>
      <c r="BH211" s="15807"/>
      <c r="BI211" s="15808"/>
      <c r="BJ211" s="15809"/>
      <c r="BK211" s="15810"/>
      <c r="BL211" s="15811"/>
      <c r="BM211" s="15812"/>
      <c r="BN211" s="15813"/>
      <c r="BO211" s="15814"/>
      <c r="BP211" s="15815"/>
      <c r="BQ211" s="15816"/>
      <c r="BR211" s="15817"/>
      <c r="BS211" s="15818"/>
      <c r="BT211" s="15819"/>
      <c r="BU211" s="15820"/>
    </row>
    <row r="212" spans="1:73" ht="19.5" customHeight="1" x14ac:dyDescent="0.25">
      <c r="A212" s="42143" t="s">
        <v>273</v>
      </c>
      <c r="B212" s="42144"/>
      <c r="C212" s="42145"/>
      <c r="D212" s="15821">
        <v>0</v>
      </c>
      <c r="E212" s="15822">
        <v>0</v>
      </c>
      <c r="F212" s="15823">
        <f t="shared" ref="F212:F220" si="25">D212-E212</f>
        <v>0</v>
      </c>
      <c r="G212" s="15824"/>
      <c r="H212" s="15825"/>
      <c r="I212" s="15826"/>
      <c r="J212" s="15827"/>
      <c r="K212" s="15828"/>
      <c r="L212" s="15829"/>
      <c r="M212" s="15830"/>
      <c r="N212" s="15831"/>
      <c r="O212" s="15832"/>
      <c r="P212" s="15833"/>
      <c r="Q212" s="15834"/>
      <c r="R212" s="15835"/>
      <c r="S212" s="15836"/>
      <c r="T212" s="15837"/>
      <c r="U212" s="15838"/>
      <c r="V212" s="15839"/>
      <c r="W212" s="15840"/>
      <c r="X212" s="15841"/>
      <c r="Y212" s="15842"/>
      <c r="Z212" s="15843"/>
      <c r="AA212" s="15844"/>
      <c r="AB212" s="15845"/>
      <c r="AC212" s="15846"/>
      <c r="AD212" s="15847"/>
      <c r="AE212" s="15848"/>
      <c r="AF212" s="15849"/>
      <c r="AG212" s="15850"/>
      <c r="AH212" s="15851"/>
      <c r="AI212" s="15852"/>
      <c r="AJ212" s="15853"/>
      <c r="AK212" s="15854"/>
      <c r="AL212" s="15855"/>
      <c r="AM212" s="15856"/>
      <c r="AN212" s="15857"/>
      <c r="AO212" s="15858"/>
      <c r="AP212" s="15859"/>
      <c r="AQ212" s="15860"/>
      <c r="AR212" s="15861"/>
      <c r="AS212" s="15862"/>
      <c r="AT212" s="15863"/>
      <c r="AU212" s="15864"/>
      <c r="AV212" s="15865"/>
      <c r="AW212" s="15866"/>
      <c r="AX212" s="15867"/>
      <c r="AY212" s="15868"/>
      <c r="AZ212" s="15869"/>
      <c r="BA212" s="15870"/>
      <c r="BB212" s="15871"/>
      <c r="BC212" s="15872"/>
      <c r="BD212" s="15873"/>
      <c r="BE212" s="15874"/>
      <c r="BF212" s="15875"/>
      <c r="BG212" s="15876"/>
      <c r="BH212" s="15877"/>
      <c r="BI212" s="15878"/>
      <c r="BJ212" s="15879"/>
      <c r="BK212" s="15880"/>
      <c r="BL212" s="15881"/>
      <c r="BM212" s="15882"/>
      <c r="BN212" s="15883"/>
      <c r="BO212" s="15884"/>
      <c r="BP212" s="15885"/>
      <c r="BQ212" s="15886"/>
      <c r="BR212" s="15887"/>
      <c r="BS212" s="15888"/>
      <c r="BT212" s="15889"/>
      <c r="BU212" s="15890"/>
    </row>
    <row r="213" spans="1:73" ht="19.5" customHeight="1" x14ac:dyDescent="0.25">
      <c r="A213" s="42115" t="s">
        <v>274</v>
      </c>
      <c r="B213" s="42116"/>
      <c r="C213" s="42117"/>
      <c r="D213" s="15891">
        <v>0</v>
      </c>
      <c r="E213" s="15892">
        <v>0</v>
      </c>
      <c r="F213" s="15893">
        <f t="shared" si="25"/>
        <v>0</v>
      </c>
      <c r="G213" s="15894"/>
      <c r="H213" s="15895"/>
      <c r="I213" s="15896"/>
      <c r="J213" s="15897"/>
      <c r="K213" s="15898"/>
      <c r="L213" s="15899"/>
      <c r="M213" s="15900"/>
      <c r="N213" s="15901"/>
      <c r="O213" s="15902"/>
      <c r="P213" s="15903"/>
      <c r="Q213" s="15904"/>
      <c r="R213" s="15905"/>
      <c r="S213" s="15906"/>
      <c r="T213" s="15907"/>
      <c r="U213" s="15908"/>
      <c r="V213" s="15909"/>
      <c r="W213" s="15910"/>
      <c r="X213" s="15911"/>
      <c r="Y213" s="15912"/>
      <c r="Z213" s="15913"/>
      <c r="AA213" s="15914"/>
      <c r="AB213" s="15915"/>
      <c r="AC213" s="15916"/>
      <c r="AD213" s="15917"/>
      <c r="AE213" s="15918"/>
      <c r="AF213" s="15919"/>
      <c r="AG213" s="15920"/>
      <c r="AH213" s="15921"/>
      <c r="AI213" s="15922"/>
      <c r="AJ213" s="15923"/>
      <c r="AK213" s="15924"/>
      <c r="AL213" s="15925"/>
      <c r="AM213" s="15926"/>
      <c r="AN213" s="15927"/>
      <c r="AO213" s="15928"/>
      <c r="AP213" s="15929"/>
      <c r="AQ213" s="15930"/>
      <c r="AR213" s="15931"/>
      <c r="AS213" s="15932"/>
      <c r="AT213" s="15933"/>
      <c r="AU213" s="15934"/>
      <c r="AV213" s="15935"/>
      <c r="AW213" s="15936"/>
      <c r="AX213" s="15937"/>
      <c r="AY213" s="15938"/>
      <c r="AZ213" s="15939"/>
      <c r="BA213" s="15940"/>
      <c r="BB213" s="15941"/>
      <c r="BC213" s="15942"/>
      <c r="BD213" s="15943"/>
      <c r="BE213" s="15944"/>
      <c r="BF213" s="15945"/>
      <c r="BG213" s="15946"/>
      <c r="BH213" s="15947"/>
      <c r="BI213" s="15948"/>
      <c r="BJ213" s="15949"/>
      <c r="BK213" s="15950"/>
      <c r="BL213" s="15951"/>
      <c r="BM213" s="15952"/>
      <c r="BN213" s="15953"/>
      <c r="BO213" s="15954"/>
      <c r="BP213" s="15955"/>
      <c r="BQ213" s="15956"/>
      <c r="BR213" s="15957"/>
      <c r="BS213" s="15958"/>
      <c r="BT213" s="15959"/>
      <c r="BU213" s="15960"/>
    </row>
    <row r="214" spans="1:73" ht="19.5" customHeight="1" x14ac:dyDescent="0.25">
      <c r="A214" s="42115" t="s">
        <v>275</v>
      </c>
      <c r="B214" s="42116"/>
      <c r="C214" s="42117"/>
      <c r="D214" s="15961">
        <v>0</v>
      </c>
      <c r="E214" s="15962">
        <v>0</v>
      </c>
      <c r="F214" s="15963">
        <f t="shared" si="25"/>
        <v>0</v>
      </c>
      <c r="G214" s="15964"/>
      <c r="H214" s="15965"/>
      <c r="I214" s="15966"/>
      <c r="J214" s="15967"/>
      <c r="K214" s="15968"/>
      <c r="L214" s="15969"/>
      <c r="M214" s="15970"/>
      <c r="N214" s="15971"/>
      <c r="O214" s="15972"/>
      <c r="P214" s="15973"/>
      <c r="Q214" s="15974"/>
      <c r="R214" s="15975"/>
      <c r="S214" s="15976"/>
      <c r="T214" s="15977"/>
      <c r="U214" s="15978"/>
      <c r="V214" s="15979"/>
      <c r="W214" s="15980"/>
      <c r="X214" s="15981"/>
      <c r="Y214" s="15982"/>
      <c r="Z214" s="15983"/>
      <c r="AA214" s="15984"/>
      <c r="AB214" s="15985"/>
      <c r="AC214" s="15986"/>
      <c r="AD214" s="15987"/>
      <c r="AE214" s="15988"/>
      <c r="AF214" s="15989"/>
      <c r="AG214" s="15990"/>
      <c r="AH214" s="15991"/>
      <c r="AI214" s="15992"/>
      <c r="AJ214" s="15993"/>
      <c r="AK214" s="15994"/>
      <c r="AL214" s="15995"/>
      <c r="AM214" s="15996"/>
      <c r="AN214" s="15997"/>
      <c r="AO214" s="15998"/>
      <c r="AP214" s="15999"/>
      <c r="AQ214" s="16000"/>
      <c r="AR214" s="16001"/>
      <c r="AS214" s="16002"/>
      <c r="AT214" s="16003"/>
      <c r="AU214" s="16004"/>
      <c r="AV214" s="16005"/>
      <c r="AW214" s="16006"/>
      <c r="AX214" s="16007"/>
      <c r="AY214" s="16008"/>
      <c r="AZ214" s="16009"/>
      <c r="BA214" s="16010"/>
      <c r="BB214" s="16011"/>
      <c r="BC214" s="16012"/>
      <c r="BD214" s="16013"/>
      <c r="BE214" s="16014"/>
      <c r="BF214" s="16015"/>
      <c r="BG214" s="16016"/>
      <c r="BH214" s="16017"/>
      <c r="BI214" s="16018"/>
      <c r="BJ214" s="16019"/>
      <c r="BK214" s="16020"/>
      <c r="BL214" s="16021"/>
      <c r="BM214" s="16022"/>
      <c r="BN214" s="16023"/>
      <c r="BO214" s="16024"/>
      <c r="BP214" s="16025"/>
      <c r="BQ214" s="16026"/>
      <c r="BR214" s="16027"/>
      <c r="BS214" s="16028"/>
      <c r="BT214" s="16029"/>
      <c r="BU214" s="16030"/>
    </row>
    <row r="215" spans="1:73" ht="19.5" customHeight="1" x14ac:dyDescent="0.25">
      <c r="A215" s="42115" t="s">
        <v>276</v>
      </c>
      <c r="B215" s="42116"/>
      <c r="C215" s="42117"/>
      <c r="D215" s="16031">
        <v>0</v>
      </c>
      <c r="E215" s="16032">
        <v>0</v>
      </c>
      <c r="F215" s="16033">
        <f t="shared" si="25"/>
        <v>0</v>
      </c>
      <c r="G215" s="16034"/>
      <c r="H215" s="16035"/>
      <c r="I215" s="16036"/>
      <c r="J215" s="16037"/>
      <c r="K215" s="16038"/>
      <c r="L215" s="16039"/>
      <c r="M215" s="16040"/>
      <c r="N215" s="16041"/>
      <c r="O215" s="16042"/>
      <c r="P215" s="16043"/>
      <c r="Q215" s="16044"/>
      <c r="R215" s="16045"/>
      <c r="S215" s="16046"/>
      <c r="T215" s="16047"/>
      <c r="U215" s="16048"/>
      <c r="V215" s="16049"/>
      <c r="W215" s="16050"/>
      <c r="X215" s="16051"/>
      <c r="Y215" s="16052"/>
      <c r="Z215" s="16053"/>
      <c r="AA215" s="16054"/>
      <c r="AB215" s="16055"/>
      <c r="AC215" s="16056"/>
      <c r="AD215" s="16057"/>
      <c r="AE215" s="16058"/>
      <c r="AF215" s="16059"/>
      <c r="AG215" s="16060"/>
      <c r="AH215" s="16061"/>
      <c r="AI215" s="16062"/>
      <c r="AJ215" s="16063"/>
      <c r="AK215" s="16064"/>
      <c r="AL215" s="16065"/>
      <c r="AM215" s="16066"/>
      <c r="AN215" s="16067"/>
      <c r="AO215" s="16068"/>
      <c r="AP215" s="16069"/>
      <c r="AQ215" s="16070"/>
      <c r="AR215" s="16071"/>
      <c r="AS215" s="16072"/>
      <c r="AT215" s="16073"/>
      <c r="AU215" s="16074"/>
      <c r="AV215" s="16075"/>
      <c r="AW215" s="16076"/>
      <c r="AX215" s="16077"/>
      <c r="AY215" s="16078"/>
      <c r="AZ215" s="16079"/>
      <c r="BA215" s="16080"/>
      <c r="BB215" s="16081"/>
      <c r="BC215" s="16082"/>
      <c r="BD215" s="16083"/>
      <c r="BE215" s="16084"/>
      <c r="BF215" s="16085"/>
      <c r="BG215" s="16086"/>
      <c r="BH215" s="16087"/>
      <c r="BI215" s="16088"/>
      <c r="BJ215" s="16089"/>
      <c r="BK215" s="16090"/>
      <c r="BL215" s="16091"/>
      <c r="BM215" s="16092"/>
      <c r="BN215" s="16093"/>
      <c r="BO215" s="16094"/>
      <c r="BP215" s="16095"/>
      <c r="BQ215" s="16096"/>
      <c r="BR215" s="16097"/>
      <c r="BS215" s="16098"/>
      <c r="BT215" s="16099"/>
      <c r="BU215" s="16100"/>
    </row>
    <row r="216" spans="1:73" ht="19.5" customHeight="1" x14ac:dyDescent="0.25">
      <c r="A216" s="42115" t="s">
        <v>277</v>
      </c>
      <c r="B216" s="42116"/>
      <c r="C216" s="42117"/>
      <c r="D216" s="16101">
        <v>0</v>
      </c>
      <c r="E216" s="16102">
        <v>0</v>
      </c>
      <c r="F216" s="16103">
        <f t="shared" si="25"/>
        <v>0</v>
      </c>
      <c r="G216" s="16104"/>
      <c r="H216" s="16105"/>
      <c r="I216" s="16106"/>
      <c r="J216" s="16107"/>
      <c r="K216" s="16108"/>
      <c r="L216" s="16109"/>
      <c r="M216" s="16110"/>
      <c r="N216" s="16111"/>
      <c r="O216" s="16112"/>
      <c r="P216" s="16113"/>
      <c r="Q216" s="16114"/>
      <c r="R216" s="16115"/>
      <c r="S216" s="16116"/>
      <c r="T216" s="16117"/>
      <c r="U216" s="16118"/>
      <c r="V216" s="16119"/>
      <c r="W216" s="16120"/>
      <c r="X216" s="16121"/>
      <c r="Y216" s="16122"/>
      <c r="Z216" s="16123"/>
      <c r="AA216" s="16124"/>
      <c r="AB216" s="16125"/>
      <c r="AC216" s="16126"/>
      <c r="AD216" s="16127"/>
      <c r="AE216" s="16128"/>
      <c r="AF216" s="16129"/>
      <c r="AG216" s="16130"/>
      <c r="AH216" s="16131"/>
      <c r="AI216" s="16132"/>
      <c r="AJ216" s="16133"/>
      <c r="AK216" s="16134"/>
      <c r="AL216" s="16135"/>
      <c r="AM216" s="16136"/>
      <c r="AN216" s="16137"/>
      <c r="AO216" s="16138"/>
      <c r="AP216" s="16139"/>
      <c r="AQ216" s="16140"/>
      <c r="AR216" s="16141"/>
      <c r="AS216" s="16142"/>
      <c r="AT216" s="16143"/>
      <c r="AU216" s="16144"/>
      <c r="AV216" s="16145"/>
      <c r="AW216" s="16146"/>
      <c r="AX216" s="16147"/>
      <c r="AY216" s="16148"/>
      <c r="AZ216" s="16149"/>
      <c r="BA216" s="16150"/>
      <c r="BB216" s="16151"/>
      <c r="BC216" s="16152"/>
      <c r="BD216" s="16153"/>
      <c r="BE216" s="16154"/>
      <c r="BF216" s="16155"/>
      <c r="BG216" s="16156"/>
      <c r="BH216" s="16157"/>
      <c r="BI216" s="16158"/>
      <c r="BJ216" s="16159"/>
      <c r="BK216" s="16160"/>
      <c r="BL216" s="16161"/>
      <c r="BM216" s="16162"/>
      <c r="BN216" s="16163"/>
      <c r="BO216" s="16164"/>
      <c r="BP216" s="16165"/>
      <c r="BQ216" s="16166"/>
      <c r="BR216" s="16167"/>
      <c r="BS216" s="16168"/>
      <c r="BT216" s="16169"/>
      <c r="BU216" s="16170"/>
    </row>
    <row r="217" spans="1:73" ht="19.5" customHeight="1" x14ac:dyDescent="0.25">
      <c r="A217" s="42115" t="s">
        <v>278</v>
      </c>
      <c r="B217" s="42116"/>
      <c r="C217" s="42117"/>
      <c r="D217" s="16171">
        <v>0</v>
      </c>
      <c r="E217" s="16172">
        <v>0</v>
      </c>
      <c r="F217" s="16173">
        <f t="shared" si="25"/>
        <v>0</v>
      </c>
      <c r="G217" s="16174"/>
      <c r="H217" s="16175"/>
      <c r="I217" s="16176"/>
      <c r="J217" s="16177"/>
      <c r="K217" s="16178"/>
      <c r="L217" s="16179"/>
      <c r="M217" s="16180"/>
      <c r="N217" s="16181"/>
      <c r="O217" s="16182"/>
      <c r="P217" s="16183"/>
      <c r="Q217" s="16184"/>
      <c r="R217" s="16185"/>
      <c r="S217" s="16186"/>
      <c r="T217" s="16187"/>
      <c r="U217" s="16188"/>
      <c r="V217" s="16189"/>
      <c r="W217" s="16190"/>
      <c r="X217" s="16191"/>
      <c r="Y217" s="16192"/>
      <c r="Z217" s="16193"/>
      <c r="AA217" s="16194"/>
      <c r="AB217" s="16195"/>
      <c r="AC217" s="16196"/>
      <c r="AD217" s="16197"/>
      <c r="AE217" s="16198"/>
      <c r="AF217" s="16199"/>
      <c r="AG217" s="16200"/>
      <c r="AH217" s="16201"/>
      <c r="AI217" s="16202"/>
      <c r="AJ217" s="16203"/>
      <c r="AK217" s="16204"/>
      <c r="AL217" s="16205"/>
      <c r="AM217" s="16206"/>
      <c r="AN217" s="16207"/>
      <c r="AO217" s="16208"/>
      <c r="AP217" s="16209"/>
      <c r="AQ217" s="16210"/>
      <c r="AR217" s="16211"/>
      <c r="AS217" s="16212"/>
      <c r="AT217" s="16213"/>
      <c r="AU217" s="16214"/>
      <c r="AV217" s="16215"/>
      <c r="AW217" s="16216"/>
      <c r="AX217" s="16217"/>
      <c r="AY217" s="16218"/>
      <c r="AZ217" s="16219"/>
      <c r="BA217" s="16220"/>
      <c r="BB217" s="16221"/>
      <c r="BC217" s="16222"/>
      <c r="BD217" s="16223"/>
      <c r="BE217" s="16224"/>
      <c r="BF217" s="16225"/>
      <c r="BG217" s="16226"/>
      <c r="BH217" s="16227"/>
      <c r="BI217" s="16228"/>
      <c r="BJ217" s="16229"/>
      <c r="BK217" s="16230"/>
      <c r="BL217" s="16231"/>
      <c r="BM217" s="16232"/>
      <c r="BN217" s="16233"/>
      <c r="BO217" s="16234"/>
      <c r="BP217" s="16235"/>
      <c r="BQ217" s="16236"/>
      <c r="BR217" s="16237"/>
      <c r="BS217" s="16238"/>
      <c r="BT217" s="16239"/>
      <c r="BU217" s="16240"/>
    </row>
    <row r="218" spans="1:73" ht="19.5" customHeight="1" x14ac:dyDescent="0.25">
      <c r="A218" s="42115" t="s">
        <v>279</v>
      </c>
      <c r="B218" s="42116"/>
      <c r="C218" s="42117"/>
      <c r="D218" s="16241">
        <v>0</v>
      </c>
      <c r="E218" s="16242">
        <v>0</v>
      </c>
      <c r="F218" s="16243">
        <f t="shared" si="25"/>
        <v>0</v>
      </c>
      <c r="G218" s="16244"/>
      <c r="H218" s="16245"/>
      <c r="I218" s="16246"/>
      <c r="J218" s="16247"/>
      <c r="K218" s="16248"/>
      <c r="L218" s="16249"/>
      <c r="M218" s="16250"/>
      <c r="N218" s="16251"/>
      <c r="O218" s="16252"/>
      <c r="P218" s="16253"/>
      <c r="Q218" s="16254"/>
      <c r="R218" s="16255"/>
      <c r="S218" s="16256"/>
      <c r="T218" s="16257"/>
      <c r="U218" s="16258"/>
      <c r="V218" s="16259"/>
      <c r="W218" s="16260"/>
      <c r="X218" s="16261"/>
      <c r="Y218" s="16262"/>
      <c r="Z218" s="16263"/>
      <c r="AA218" s="16264"/>
      <c r="AB218" s="16265"/>
      <c r="AC218" s="16266"/>
      <c r="AD218" s="16267"/>
      <c r="AE218" s="16268"/>
      <c r="AF218" s="16269"/>
      <c r="AG218" s="16270"/>
      <c r="AH218" s="16271"/>
      <c r="AI218" s="16272"/>
      <c r="AJ218" s="16273"/>
      <c r="AK218" s="16274"/>
      <c r="AL218" s="16275"/>
      <c r="AM218" s="16276"/>
      <c r="AN218" s="16277"/>
      <c r="AO218" s="16278"/>
      <c r="AP218" s="16279"/>
      <c r="AQ218" s="16280"/>
      <c r="AR218" s="16281"/>
      <c r="AS218" s="16282"/>
      <c r="AT218" s="16283"/>
      <c r="AU218" s="16284"/>
      <c r="AV218" s="16285"/>
      <c r="AW218" s="16286"/>
      <c r="AX218" s="16287"/>
      <c r="AY218" s="16288"/>
      <c r="AZ218" s="16289"/>
      <c r="BA218" s="16290"/>
      <c r="BB218" s="16291"/>
      <c r="BC218" s="16292"/>
      <c r="BD218" s="16293"/>
      <c r="BE218" s="16294"/>
      <c r="BF218" s="16295"/>
      <c r="BG218" s="16296"/>
      <c r="BH218" s="16297"/>
      <c r="BI218" s="16298"/>
      <c r="BJ218" s="16299"/>
      <c r="BK218" s="16300"/>
      <c r="BL218" s="16301"/>
      <c r="BM218" s="16302"/>
      <c r="BN218" s="16303"/>
      <c r="BO218" s="16304"/>
      <c r="BP218" s="16305"/>
      <c r="BQ218" s="16306"/>
      <c r="BR218" s="16307"/>
      <c r="BS218" s="16308"/>
      <c r="BT218" s="16309"/>
      <c r="BU218" s="16310"/>
    </row>
    <row r="219" spans="1:73" ht="19.5" customHeight="1" x14ac:dyDescent="0.25">
      <c r="A219" s="42115" t="s">
        <v>280</v>
      </c>
      <c r="B219" s="42116"/>
      <c r="C219" s="42117"/>
      <c r="D219" s="16311">
        <v>0</v>
      </c>
      <c r="E219" s="16312">
        <v>0</v>
      </c>
      <c r="F219" s="16313">
        <f t="shared" si="25"/>
        <v>0</v>
      </c>
      <c r="G219" s="16314"/>
      <c r="H219" s="16315"/>
      <c r="I219" s="16316"/>
      <c r="J219" s="16317"/>
      <c r="K219" s="16318"/>
      <c r="L219" s="16319"/>
      <c r="M219" s="16320"/>
      <c r="N219" s="16321"/>
      <c r="O219" s="16322"/>
      <c r="P219" s="16323"/>
      <c r="Q219" s="16324"/>
      <c r="R219" s="16325"/>
      <c r="S219" s="16326"/>
      <c r="T219" s="16327"/>
      <c r="U219" s="16328"/>
      <c r="V219" s="16329"/>
      <c r="W219" s="16330"/>
      <c r="X219" s="16331"/>
      <c r="Y219" s="16332"/>
      <c r="Z219" s="16333"/>
      <c r="AA219" s="16334"/>
      <c r="AB219" s="16335"/>
      <c r="AC219" s="16336"/>
      <c r="AD219" s="16337"/>
      <c r="AE219" s="16338"/>
      <c r="AF219" s="16339"/>
      <c r="AG219" s="16340"/>
      <c r="AH219" s="16341"/>
      <c r="AI219" s="16342"/>
      <c r="AJ219" s="16343"/>
      <c r="AK219" s="16344"/>
      <c r="AL219" s="16345"/>
      <c r="AM219" s="16346"/>
      <c r="AN219" s="16347"/>
      <c r="AO219" s="16348"/>
      <c r="AP219" s="16349"/>
      <c r="AQ219" s="16350"/>
      <c r="AR219" s="16351"/>
      <c r="AS219" s="16352"/>
      <c r="AT219" s="16353"/>
      <c r="AU219" s="16354"/>
      <c r="AV219" s="16355"/>
      <c r="AW219" s="16356"/>
      <c r="AX219" s="16357"/>
      <c r="AY219" s="16358"/>
      <c r="AZ219" s="16359"/>
      <c r="BA219" s="16360"/>
      <c r="BB219" s="16361"/>
      <c r="BC219" s="16362"/>
      <c r="BD219" s="16363"/>
      <c r="BE219" s="16364"/>
      <c r="BF219" s="16365"/>
      <c r="BG219" s="16366"/>
      <c r="BH219" s="16367"/>
      <c r="BI219" s="16368"/>
      <c r="BJ219" s="16369"/>
      <c r="BK219" s="16370"/>
      <c r="BL219" s="16371"/>
      <c r="BM219" s="16372"/>
      <c r="BN219" s="16373"/>
      <c r="BO219" s="16374"/>
      <c r="BP219" s="16375"/>
      <c r="BQ219" s="16376"/>
      <c r="BR219" s="16377"/>
      <c r="BS219" s="16378"/>
      <c r="BT219" s="16379"/>
      <c r="BU219" s="16380"/>
    </row>
    <row r="220" spans="1:73" ht="19.5" customHeight="1" x14ac:dyDescent="0.25">
      <c r="A220" s="42146" t="s">
        <v>281</v>
      </c>
      <c r="B220" s="42147"/>
      <c r="C220" s="42148"/>
      <c r="D220" s="16381">
        <v>0</v>
      </c>
      <c r="E220" s="16382">
        <v>0</v>
      </c>
      <c r="F220" s="16383">
        <f t="shared" si="25"/>
        <v>0</v>
      </c>
      <c r="G220" s="16384"/>
      <c r="H220" s="16385"/>
      <c r="I220" s="16386"/>
      <c r="J220" s="16387"/>
      <c r="K220" s="16388"/>
      <c r="L220" s="16389"/>
      <c r="M220" s="16390"/>
      <c r="N220" s="16391"/>
      <c r="O220" s="16392"/>
      <c r="P220" s="16393"/>
      <c r="Q220" s="16394"/>
      <c r="R220" s="16395"/>
      <c r="S220" s="16396"/>
      <c r="T220" s="16397"/>
      <c r="U220" s="16398"/>
      <c r="V220" s="16399"/>
      <c r="W220" s="16400"/>
      <c r="X220" s="16401"/>
      <c r="Y220" s="16402"/>
      <c r="Z220" s="16403"/>
      <c r="AA220" s="16404"/>
      <c r="AB220" s="16405"/>
      <c r="AC220" s="16406"/>
      <c r="AD220" s="16407"/>
      <c r="AE220" s="16408"/>
      <c r="AF220" s="16409"/>
      <c r="AG220" s="16410"/>
      <c r="AH220" s="16411"/>
      <c r="AI220" s="16412"/>
      <c r="AJ220" s="16413"/>
      <c r="AK220" s="16414"/>
      <c r="AL220" s="16415"/>
      <c r="AM220" s="16416"/>
      <c r="AN220" s="16417"/>
      <c r="AO220" s="16418"/>
      <c r="AP220" s="16419"/>
      <c r="AQ220" s="16420"/>
      <c r="AR220" s="16421"/>
      <c r="AS220" s="16422"/>
      <c r="AT220" s="16423"/>
      <c r="AU220" s="16424"/>
      <c r="AV220" s="16425"/>
      <c r="AW220" s="16426"/>
      <c r="AX220" s="16427"/>
      <c r="AY220" s="16428"/>
      <c r="AZ220" s="16429"/>
      <c r="BA220" s="16430"/>
      <c r="BB220" s="16431"/>
      <c r="BC220" s="16432"/>
      <c r="BD220" s="16433"/>
      <c r="BE220" s="16434"/>
      <c r="BF220" s="16435"/>
      <c r="BG220" s="16436"/>
      <c r="BH220" s="16437"/>
      <c r="BI220" s="16438"/>
      <c r="BJ220" s="16439"/>
      <c r="BK220" s="16440"/>
      <c r="BL220" s="16441"/>
      <c r="BM220" s="16442"/>
      <c r="BN220" s="16443"/>
      <c r="BO220" s="16444"/>
      <c r="BP220" s="16445"/>
      <c r="BQ220" s="16446"/>
      <c r="BR220" s="16447"/>
      <c r="BS220" s="16448"/>
      <c r="BT220" s="16449"/>
      <c r="BU220" s="16450"/>
    </row>
    <row r="221" spans="1:73" ht="19.5" customHeight="1" x14ac:dyDescent="0.25">
      <c r="A221" s="41799" t="s">
        <v>136</v>
      </c>
      <c r="B221" s="42058"/>
      <c r="C221" s="41800"/>
      <c r="D221" s="16451">
        <f>SUM(D212:D220)</f>
        <v>0</v>
      </c>
      <c r="E221" s="16452">
        <f>SUM(E212:E220)</f>
        <v>0</v>
      </c>
      <c r="F221" s="16453">
        <f>SUM(F212:F220)</f>
        <v>0</v>
      </c>
      <c r="G221" s="16454"/>
      <c r="H221" s="16455"/>
      <c r="I221" s="16456"/>
      <c r="J221" s="16457"/>
      <c r="K221" s="16458"/>
      <c r="L221" s="16459"/>
      <c r="M221" s="16460"/>
      <c r="N221" s="16461"/>
      <c r="O221" s="16462"/>
      <c r="P221" s="16463"/>
      <c r="Q221" s="16464"/>
      <c r="R221" s="16465"/>
      <c r="S221" s="16466"/>
      <c r="T221" s="16467"/>
      <c r="U221" s="16468"/>
      <c r="V221" s="16469"/>
      <c r="W221" s="16470"/>
      <c r="X221" s="16471"/>
      <c r="Y221" s="16472"/>
      <c r="Z221" s="16473"/>
      <c r="AA221" s="16474"/>
      <c r="AB221" s="16475"/>
      <c r="AC221" s="16476"/>
      <c r="AD221" s="16477"/>
      <c r="AE221" s="16478"/>
      <c r="AF221" s="16479"/>
      <c r="AG221" s="16480"/>
      <c r="AH221" s="16481"/>
      <c r="AI221" s="16482"/>
      <c r="AJ221" s="16483"/>
      <c r="AK221" s="16484"/>
      <c r="AL221" s="16485"/>
      <c r="AM221" s="16486"/>
      <c r="AN221" s="16487"/>
      <c r="AO221" s="16488"/>
      <c r="AP221" s="16489"/>
      <c r="AQ221" s="16490"/>
      <c r="AR221" s="16491"/>
      <c r="AS221" s="16492"/>
      <c r="AT221" s="16493"/>
      <c r="AU221" s="16494"/>
      <c r="AV221" s="16495"/>
      <c r="AW221" s="16496"/>
      <c r="AX221" s="16497"/>
      <c r="AY221" s="16498"/>
      <c r="AZ221" s="16499"/>
      <c r="BA221" s="16500"/>
      <c r="BB221" s="16501"/>
      <c r="BC221" s="16502"/>
      <c r="BD221" s="16503"/>
      <c r="BE221" s="16504"/>
      <c r="BF221" s="16505"/>
      <c r="BG221" s="16506"/>
      <c r="BH221" s="16507"/>
      <c r="BI221" s="16508"/>
      <c r="BJ221" s="16509"/>
      <c r="BK221" s="16510"/>
      <c r="BL221" s="16511"/>
      <c r="BM221" s="16512"/>
      <c r="BN221" s="16513"/>
      <c r="BO221" s="16514"/>
      <c r="BP221" s="16515"/>
      <c r="BQ221" s="16516"/>
      <c r="BR221" s="16517"/>
      <c r="BS221" s="16518"/>
      <c r="BT221" s="16519"/>
      <c r="BU221" s="16520"/>
    </row>
    <row r="222" spans="1:73" ht="19.5" customHeight="1" x14ac:dyDescent="0.25">
      <c r="A222" s="41801" t="s">
        <v>282</v>
      </c>
      <c r="B222" s="42149"/>
      <c r="C222" s="41802"/>
      <c r="D222" s="16521">
        <f>D210+D221</f>
        <v>0</v>
      </c>
      <c r="E222" s="16522">
        <f>E210+E221</f>
        <v>0</v>
      </c>
      <c r="F222" s="16523">
        <f>F210+F221</f>
        <v>0</v>
      </c>
      <c r="G222" s="16524"/>
      <c r="H222" s="16525"/>
      <c r="I222" s="16526"/>
      <c r="J222" s="16527"/>
      <c r="K222" s="16528"/>
      <c r="L222" s="16529"/>
      <c r="M222" s="16530"/>
      <c r="N222" s="16531"/>
      <c r="O222" s="16532"/>
      <c r="P222" s="16533"/>
      <c r="Q222" s="16534"/>
      <c r="R222" s="16535"/>
      <c r="S222" s="16536"/>
      <c r="T222" s="16537"/>
      <c r="U222" s="16538"/>
      <c r="V222" s="16539"/>
      <c r="W222" s="16540"/>
      <c r="X222" s="16541"/>
      <c r="Y222" s="16542"/>
      <c r="Z222" s="16543"/>
      <c r="AA222" s="16544"/>
      <c r="AB222" s="16545"/>
      <c r="AC222" s="16546"/>
      <c r="AD222" s="16547"/>
      <c r="AE222" s="16548"/>
      <c r="AF222" s="16549"/>
      <c r="AG222" s="16550"/>
      <c r="AH222" s="16551"/>
      <c r="AI222" s="16552"/>
      <c r="AJ222" s="16553"/>
      <c r="AK222" s="16554"/>
      <c r="AL222" s="16555"/>
      <c r="AM222" s="16556"/>
      <c r="AN222" s="16557"/>
      <c r="AO222" s="16558"/>
      <c r="AP222" s="16559"/>
      <c r="AQ222" s="16560"/>
      <c r="AR222" s="16561"/>
      <c r="AS222" s="16562"/>
      <c r="AT222" s="16563"/>
      <c r="AU222" s="16564"/>
      <c r="AV222" s="16565"/>
      <c r="AW222" s="16566"/>
      <c r="AX222" s="16567"/>
      <c r="AY222" s="16568"/>
      <c r="AZ222" s="16569"/>
      <c r="BA222" s="16570"/>
      <c r="BB222" s="16571"/>
      <c r="BC222" s="16572"/>
      <c r="BD222" s="16573"/>
      <c r="BE222" s="16574"/>
      <c r="BF222" s="16575"/>
      <c r="BG222" s="16576"/>
      <c r="BH222" s="16577"/>
      <c r="BI222" s="16578"/>
      <c r="BJ222" s="16579"/>
      <c r="BK222" s="16580"/>
      <c r="BL222" s="16581"/>
      <c r="BM222" s="16582"/>
      <c r="BN222" s="16583"/>
      <c r="BO222" s="16584"/>
      <c r="BP222" s="16585"/>
      <c r="BQ222" s="16586"/>
      <c r="BR222" s="16587"/>
      <c r="BS222" s="16588"/>
      <c r="BT222" s="16589"/>
      <c r="BU222" s="16590"/>
    </row>
    <row r="223" spans="1:73" ht="19.5" customHeight="1" x14ac:dyDescent="0.25">
      <c r="A223" s="41801" t="s">
        <v>315</v>
      </c>
      <c r="B223" s="42149"/>
      <c r="C223" s="41802"/>
      <c r="D223" s="16591">
        <f>D188+D202+D222</f>
        <v>744</v>
      </c>
      <c r="E223" s="16592">
        <f>E188+E202+E222</f>
        <v>728</v>
      </c>
      <c r="F223" s="16593">
        <f>F188+F202+F222</f>
        <v>16</v>
      </c>
      <c r="G223" s="16594"/>
      <c r="H223" s="16595"/>
      <c r="I223" s="16596"/>
      <c r="J223" s="16597"/>
      <c r="K223" s="16598"/>
      <c r="L223" s="16599"/>
      <c r="M223" s="16600"/>
      <c r="N223" s="16601"/>
      <c r="O223" s="16602"/>
      <c r="P223" s="16603"/>
      <c r="Q223" s="16604"/>
      <c r="R223" s="16605"/>
      <c r="S223" s="16606"/>
      <c r="T223" s="16607"/>
      <c r="U223" s="16608"/>
      <c r="V223" s="16609"/>
      <c r="W223" s="16610"/>
      <c r="X223" s="16611"/>
      <c r="Y223" s="16612"/>
      <c r="Z223" s="16613"/>
      <c r="AA223" s="16614"/>
      <c r="AB223" s="16615"/>
      <c r="AC223" s="16616"/>
      <c r="AD223" s="16617"/>
      <c r="AE223" s="16618"/>
      <c r="AF223" s="16619"/>
      <c r="AG223" s="16620"/>
      <c r="AH223" s="16621"/>
      <c r="AI223" s="16622"/>
      <c r="AJ223" s="16623"/>
      <c r="AK223" s="16624"/>
      <c r="AL223" s="16625"/>
      <c r="AM223" s="16626"/>
      <c r="AN223" s="16627"/>
      <c r="AO223" s="16628"/>
      <c r="AP223" s="16629"/>
      <c r="AQ223" s="16630"/>
      <c r="AR223" s="16631"/>
      <c r="AS223" s="16632"/>
      <c r="AT223" s="16633"/>
      <c r="AU223" s="16634"/>
      <c r="AV223" s="16635"/>
      <c r="AW223" s="16636"/>
      <c r="AX223" s="16637"/>
      <c r="AY223" s="16638"/>
      <c r="AZ223" s="16639"/>
      <c r="BA223" s="16640"/>
      <c r="BB223" s="16641"/>
      <c r="BC223" s="16642"/>
      <c r="BD223" s="16643"/>
      <c r="BE223" s="16644"/>
      <c r="BF223" s="16645"/>
      <c r="BG223" s="16646"/>
      <c r="BH223" s="16647"/>
      <c r="BI223" s="16648"/>
      <c r="BJ223" s="16649"/>
      <c r="BK223" s="16650"/>
      <c r="BL223" s="16651"/>
      <c r="BM223" s="16652"/>
      <c r="BN223" s="16653"/>
      <c r="BO223" s="16654"/>
      <c r="BP223" s="16655"/>
      <c r="BQ223" s="16656"/>
      <c r="BR223" s="16657"/>
      <c r="BS223" s="16658"/>
      <c r="BT223" s="16659"/>
      <c r="BU223" s="16660"/>
    </row>
    <row r="224" spans="1:73" ht="19.5" customHeight="1" x14ac:dyDescent="0.25">
      <c r="A224" s="16661"/>
      <c r="B224" s="16662"/>
      <c r="C224" s="16663"/>
      <c r="D224" s="16664"/>
      <c r="E224" s="16665"/>
      <c r="F224" s="16666"/>
      <c r="G224" s="16667"/>
      <c r="H224" s="16668"/>
      <c r="I224" s="16669"/>
      <c r="J224" s="16670"/>
      <c r="K224" s="16671"/>
      <c r="L224" s="16672"/>
      <c r="M224" s="16673"/>
      <c r="N224" s="16674"/>
      <c r="O224" s="16675"/>
      <c r="P224" s="16676"/>
      <c r="Q224" s="16677"/>
      <c r="R224" s="16678"/>
      <c r="S224" s="16679"/>
      <c r="T224" s="16680"/>
      <c r="U224" s="16681"/>
      <c r="V224" s="16682"/>
      <c r="W224" s="16683"/>
      <c r="X224" s="16684"/>
      <c r="Y224" s="16685"/>
      <c r="Z224" s="16686"/>
      <c r="AA224" s="16687"/>
      <c r="AB224" s="16688"/>
      <c r="AC224" s="16689"/>
      <c r="AD224" s="16690"/>
      <c r="AE224" s="16691"/>
      <c r="AF224" s="16692"/>
      <c r="AG224" s="16693"/>
      <c r="AH224" s="16694"/>
      <c r="AI224" s="16695"/>
      <c r="AJ224" s="16696"/>
      <c r="AK224" s="16697"/>
      <c r="AL224" s="16698"/>
      <c r="AM224" s="16699"/>
      <c r="AN224" s="16700"/>
      <c r="AO224" s="16701"/>
      <c r="AP224" s="16702"/>
      <c r="AQ224" s="16703"/>
      <c r="AR224" s="16704"/>
      <c r="AS224" s="16705"/>
      <c r="AT224" s="16706"/>
      <c r="AU224" s="16707"/>
      <c r="AV224" s="16708"/>
      <c r="AW224" s="16709"/>
      <c r="AX224" s="16710"/>
      <c r="AY224" s="16711"/>
      <c r="AZ224" s="16712"/>
      <c r="BA224" s="16713"/>
      <c r="BB224" s="16714"/>
      <c r="BC224" s="16715"/>
      <c r="BD224" s="16716"/>
      <c r="BE224" s="16717"/>
      <c r="BF224" s="16718"/>
      <c r="BG224" s="16719"/>
      <c r="BH224" s="16720"/>
      <c r="BI224" s="16721"/>
      <c r="BJ224" s="16722"/>
      <c r="BK224" s="16723"/>
      <c r="BL224" s="16724"/>
      <c r="BM224" s="16725"/>
      <c r="BN224" s="16726"/>
      <c r="BO224" s="16727"/>
      <c r="BP224" s="16728"/>
      <c r="BQ224" s="16729"/>
      <c r="BR224" s="16730"/>
      <c r="BS224" s="16731"/>
      <c r="BT224" s="16732"/>
      <c r="BU224" s="16733"/>
    </row>
    <row r="225" spans="1:73" ht="24.75" customHeight="1" x14ac:dyDescent="0.25">
      <c r="A225" s="16734" t="s">
        <v>316</v>
      </c>
      <c r="B225" s="16735"/>
      <c r="C225" s="16736" t="s">
        <v>317</v>
      </c>
      <c r="D225" s="16737"/>
      <c r="E225" s="16738"/>
      <c r="F225" s="16739"/>
      <c r="G225" s="16740"/>
      <c r="H225" s="16741"/>
      <c r="I225" s="16742"/>
      <c r="J225" s="16743"/>
      <c r="K225" s="16744"/>
      <c r="L225" s="16745"/>
      <c r="M225" s="16746"/>
      <c r="N225" s="16747"/>
      <c r="O225" s="16748"/>
      <c r="P225" s="16749"/>
      <c r="Q225" s="16750"/>
      <c r="R225" s="16751"/>
      <c r="S225" s="16752"/>
      <c r="T225" s="16753"/>
      <c r="U225" s="16754"/>
      <c r="V225" s="16755"/>
      <c r="W225" s="16756"/>
      <c r="X225" s="16757"/>
      <c r="Y225" s="16758"/>
      <c r="Z225" s="16759"/>
      <c r="AA225" s="16760"/>
      <c r="AB225" s="16761"/>
      <c r="AC225" s="16762"/>
      <c r="AD225" s="16763"/>
      <c r="AE225" s="16764"/>
      <c r="AF225" s="16765"/>
      <c r="AG225" s="16766"/>
      <c r="AH225" s="16767"/>
      <c r="AI225" s="16768"/>
      <c r="AJ225" s="16769"/>
      <c r="AK225" s="16770"/>
      <c r="AL225" s="16771"/>
      <c r="AM225" s="16772"/>
      <c r="AN225" s="16773"/>
      <c r="AO225" s="16774"/>
      <c r="AP225" s="16775"/>
      <c r="AQ225" s="16776"/>
      <c r="AR225" s="16777"/>
      <c r="AS225" s="16778"/>
      <c r="AT225" s="16779"/>
      <c r="AU225" s="16780"/>
      <c r="AV225" s="16781"/>
      <c r="AW225" s="16782"/>
      <c r="AX225" s="16783"/>
      <c r="AY225" s="16784"/>
      <c r="AZ225" s="16785"/>
      <c r="BA225" s="16786"/>
      <c r="BB225" s="16787"/>
      <c r="BC225" s="16788"/>
      <c r="BD225" s="16789"/>
      <c r="BE225" s="16790"/>
      <c r="BF225" s="16791"/>
      <c r="BG225" s="16792"/>
      <c r="BH225" s="16793"/>
      <c r="BI225" s="16794"/>
      <c r="BJ225" s="16795"/>
      <c r="BK225" s="16796"/>
      <c r="BL225" s="16797"/>
      <c r="BM225" s="16798"/>
      <c r="BN225" s="16799"/>
      <c r="BO225" s="16800"/>
      <c r="BP225" s="16801"/>
      <c r="BQ225" s="16802"/>
      <c r="BR225" s="16803"/>
      <c r="BS225" s="16804"/>
      <c r="BT225" s="16805"/>
      <c r="BU225" s="16806"/>
    </row>
    <row r="226" spans="1:73" ht="19.5" customHeight="1" x14ac:dyDescent="0.25">
      <c r="A226" s="42150" t="s">
        <v>318</v>
      </c>
      <c r="B226" s="42151"/>
      <c r="C226" s="42152" t="s">
        <v>319</v>
      </c>
      <c r="D226" s="42152"/>
      <c r="E226" s="42152"/>
      <c r="F226" s="42152"/>
      <c r="G226" s="42152"/>
      <c r="H226" s="42153"/>
      <c r="I226" s="16807"/>
      <c r="J226" s="16808"/>
      <c r="K226" s="16809"/>
      <c r="L226" s="16810"/>
      <c r="M226" s="16811"/>
      <c r="N226" s="16812"/>
      <c r="O226" s="16813"/>
      <c r="P226" s="16814"/>
      <c r="Q226" s="16815"/>
      <c r="R226" s="16816"/>
      <c r="S226" s="16817"/>
      <c r="T226" s="16818"/>
      <c r="U226" s="16819"/>
      <c r="V226" s="16820"/>
      <c r="W226" s="16821"/>
      <c r="X226" s="16822"/>
      <c r="Y226" s="16823"/>
      <c r="Z226" s="16824"/>
      <c r="AA226" s="16825"/>
      <c r="AB226" s="16826"/>
      <c r="AC226" s="16827"/>
      <c r="AD226" s="16828"/>
      <c r="AE226" s="16829"/>
      <c r="AF226" s="16830"/>
      <c r="AG226" s="16831"/>
      <c r="AH226" s="16832"/>
      <c r="AI226" s="16833"/>
      <c r="AJ226" s="16834"/>
      <c r="AK226" s="16835"/>
      <c r="AL226" s="16836"/>
      <c r="AM226" s="16837"/>
      <c r="AN226" s="16838"/>
      <c r="AO226" s="16839"/>
      <c r="AP226" s="16840"/>
      <c r="AQ226" s="16841"/>
      <c r="AR226" s="16842"/>
      <c r="AS226" s="16843"/>
      <c r="AT226" s="16844"/>
      <c r="AU226" s="16845"/>
      <c r="AV226" s="16846"/>
      <c r="AW226" s="16847"/>
      <c r="AX226" s="16848"/>
      <c r="AY226" s="16849"/>
      <c r="AZ226" s="16850"/>
      <c r="BA226" s="16851"/>
      <c r="BB226" s="16852"/>
      <c r="BC226" s="16853"/>
      <c r="BD226" s="16854"/>
      <c r="BE226" s="16855"/>
      <c r="BF226" s="16856"/>
      <c r="BG226" s="16857"/>
      <c r="BH226" s="16858"/>
      <c r="BI226" s="16859"/>
      <c r="BJ226" s="16860"/>
      <c r="BK226" s="16861"/>
      <c r="BL226" s="16862"/>
      <c r="BM226" s="16863"/>
      <c r="BN226" s="16864"/>
      <c r="BO226" s="16865"/>
      <c r="BP226" s="16866"/>
      <c r="BQ226" s="16867"/>
      <c r="BR226" s="16868"/>
      <c r="BS226" s="16869"/>
      <c r="BT226" s="16870"/>
      <c r="BU226" s="16871"/>
    </row>
    <row r="227" spans="1:73" ht="19.5" customHeight="1" x14ac:dyDescent="0.25">
      <c r="A227" s="16872" t="s">
        <v>320</v>
      </c>
      <c r="B227" s="16873" t="s">
        <v>321</v>
      </c>
      <c r="C227" s="16874" t="s">
        <v>267</v>
      </c>
      <c r="D227" s="16875" t="s">
        <v>236</v>
      </c>
      <c r="E227" s="16876" t="s">
        <v>322</v>
      </c>
      <c r="F227" s="16877" t="s">
        <v>323</v>
      </c>
      <c r="G227" s="16878" t="s">
        <v>324</v>
      </c>
      <c r="H227" s="16879" t="s">
        <v>325</v>
      </c>
      <c r="I227" s="16880"/>
      <c r="J227" s="16881"/>
      <c r="K227" s="16882"/>
      <c r="L227" s="16883"/>
      <c r="M227" s="16884"/>
      <c r="N227" s="16885"/>
      <c r="O227" s="16886"/>
      <c r="P227" s="16887"/>
      <c r="Q227" s="16888"/>
      <c r="R227" s="16889"/>
      <c r="S227" s="16890"/>
      <c r="T227" s="16891"/>
      <c r="U227" s="16892"/>
      <c r="V227" s="16893"/>
      <c r="W227" s="16894"/>
      <c r="X227" s="16895"/>
      <c r="Y227" s="16896"/>
      <c r="Z227" s="16897"/>
      <c r="AA227" s="16898"/>
      <c r="AB227" s="16899"/>
      <c r="AC227" s="16900"/>
      <c r="AD227" s="16901"/>
      <c r="AE227" s="16902"/>
      <c r="AF227" s="16903"/>
      <c r="AG227" s="16904"/>
      <c r="AH227" s="16905"/>
      <c r="AI227" s="16906"/>
      <c r="AJ227" s="16907"/>
      <c r="AK227" s="16908"/>
      <c r="AL227" s="16909"/>
      <c r="AM227" s="16910"/>
      <c r="AN227" s="16911"/>
      <c r="AO227" s="16912"/>
      <c r="AP227" s="16913"/>
      <c r="AQ227" s="16914"/>
      <c r="AR227" s="16915"/>
      <c r="AS227" s="16916"/>
      <c r="AT227" s="16917"/>
      <c r="AU227" s="16918"/>
      <c r="AV227" s="16919"/>
      <c r="AW227" s="16920"/>
      <c r="AX227" s="16921"/>
      <c r="AY227" s="16922"/>
      <c r="AZ227" s="16923"/>
      <c r="BA227" s="16924"/>
      <c r="BB227" s="16925"/>
      <c r="BC227" s="16926"/>
      <c r="BD227" s="16927"/>
      <c r="BE227" s="16928"/>
      <c r="BF227" s="16929"/>
      <c r="BG227" s="16930"/>
      <c r="BH227" s="16931"/>
      <c r="BI227" s="16932"/>
      <c r="BJ227" s="16933"/>
      <c r="BK227" s="16934"/>
      <c r="BL227" s="16935"/>
      <c r="BM227" s="16936"/>
      <c r="BN227" s="16937"/>
      <c r="BO227" s="16938"/>
      <c r="BP227" s="16939"/>
      <c r="BQ227" s="16940"/>
      <c r="BR227" s="16941"/>
      <c r="BS227" s="16942"/>
      <c r="BT227" s="16943"/>
      <c r="BU227" s="16944"/>
    </row>
    <row r="228" spans="1:73" ht="19.5" customHeight="1" x14ac:dyDescent="0.25">
      <c r="A228" s="42154" t="s">
        <v>326</v>
      </c>
      <c r="B228" s="16945" t="s">
        <v>327</v>
      </c>
      <c r="C228" s="16946">
        <v>5</v>
      </c>
      <c r="D228" s="16947">
        <v>0</v>
      </c>
      <c r="E228" s="16948">
        <f t="shared" ref="E228:E250" si="26">SUM(C228:D228)</f>
        <v>5</v>
      </c>
      <c r="F228" s="16949">
        <v>0</v>
      </c>
      <c r="G228" s="16950">
        <v>0</v>
      </c>
      <c r="H228" s="16951">
        <v>0</v>
      </c>
      <c r="I228" s="16952"/>
      <c r="J228" s="16953"/>
      <c r="K228" s="16954"/>
      <c r="L228" s="16955"/>
      <c r="M228" s="16956"/>
      <c r="N228" s="16957"/>
      <c r="O228" s="16958"/>
      <c r="P228" s="16959"/>
      <c r="Q228" s="16960"/>
      <c r="R228" s="16961"/>
      <c r="S228" s="16962"/>
      <c r="T228" s="16963"/>
      <c r="U228" s="16964"/>
      <c r="V228" s="16965"/>
      <c r="W228" s="16966"/>
      <c r="X228" s="16967"/>
      <c r="Y228" s="16968"/>
      <c r="Z228" s="16969"/>
      <c r="AA228" s="16970"/>
      <c r="AB228" s="16971"/>
      <c r="AC228" s="16972"/>
      <c r="AD228" s="16973"/>
      <c r="AE228" s="16974"/>
      <c r="AF228" s="16975"/>
      <c r="AG228" s="16976"/>
      <c r="AH228" s="16977"/>
      <c r="AI228" s="16978"/>
      <c r="AJ228" s="16979"/>
      <c r="AK228" s="16980"/>
      <c r="AL228" s="16981"/>
      <c r="AM228" s="16982"/>
      <c r="AN228" s="16983"/>
      <c r="AO228" s="16984"/>
      <c r="AP228" s="16985"/>
      <c r="AQ228" s="16986"/>
      <c r="AR228" s="16987"/>
      <c r="AS228" s="16988"/>
      <c r="AT228" s="16989"/>
      <c r="AU228" s="16990"/>
      <c r="AV228" s="16991"/>
      <c r="AW228" s="16992"/>
      <c r="AX228" s="16993"/>
      <c r="AY228" s="16994"/>
      <c r="AZ228" s="16995"/>
      <c r="BA228" s="16996"/>
      <c r="BB228" s="16997"/>
      <c r="BC228" s="16998"/>
      <c r="BD228" s="16999"/>
      <c r="BE228" s="17000"/>
      <c r="BF228" s="17001"/>
      <c r="BG228" s="17002"/>
      <c r="BH228" s="17003"/>
      <c r="BI228" s="17004"/>
      <c r="BJ228" s="17005"/>
      <c r="BK228" s="17006"/>
      <c r="BL228" s="17007"/>
      <c r="BM228" s="17008"/>
      <c r="BN228" s="17009"/>
      <c r="BO228" s="17010"/>
      <c r="BP228" s="17011"/>
      <c r="BQ228" s="17012"/>
      <c r="BR228" s="17013"/>
      <c r="BS228" s="17014"/>
      <c r="BT228" s="17015"/>
      <c r="BU228" s="17016"/>
    </row>
    <row r="229" spans="1:73" ht="19.5" customHeight="1" x14ac:dyDescent="0.25">
      <c r="A229" s="42155"/>
      <c r="B229" s="17017" t="s">
        <v>328</v>
      </c>
      <c r="C229" s="17018">
        <v>5</v>
      </c>
      <c r="D229" s="17019">
        <v>0</v>
      </c>
      <c r="E229" s="17020">
        <f t="shared" si="26"/>
        <v>5</v>
      </c>
      <c r="F229" s="17021">
        <v>0</v>
      </c>
      <c r="G229" s="17022">
        <v>0</v>
      </c>
      <c r="H229" s="17023">
        <v>0</v>
      </c>
      <c r="I229" s="17024"/>
      <c r="J229" s="17025"/>
      <c r="K229" s="17026"/>
      <c r="L229" s="17027"/>
      <c r="M229" s="17028"/>
      <c r="N229" s="17029"/>
      <c r="O229" s="17030"/>
      <c r="P229" s="17031"/>
      <c r="Q229" s="17032"/>
      <c r="R229" s="17033"/>
      <c r="S229" s="17034"/>
      <c r="T229" s="17035"/>
      <c r="U229" s="17036"/>
      <c r="V229" s="17037"/>
      <c r="W229" s="17038"/>
      <c r="X229" s="17039"/>
      <c r="Y229" s="17040"/>
      <c r="Z229" s="17041"/>
      <c r="AA229" s="17042"/>
      <c r="AB229" s="17043"/>
      <c r="AC229" s="17044"/>
      <c r="AD229" s="17045"/>
      <c r="AE229" s="17046"/>
      <c r="AF229" s="17047"/>
      <c r="AG229" s="17048"/>
      <c r="AH229" s="17049"/>
      <c r="AI229" s="17050"/>
      <c r="AJ229" s="17051"/>
      <c r="AK229" s="17052"/>
      <c r="AL229" s="17053"/>
      <c r="AM229" s="17054"/>
      <c r="AN229" s="17055"/>
      <c r="AO229" s="17056"/>
      <c r="AP229" s="17057"/>
      <c r="AQ229" s="17058"/>
      <c r="AR229" s="17059"/>
      <c r="AS229" s="17060"/>
      <c r="AT229" s="17061"/>
      <c r="AU229" s="17062"/>
      <c r="AV229" s="17063"/>
      <c r="AW229" s="17064"/>
      <c r="AX229" s="17065"/>
      <c r="AY229" s="17066"/>
      <c r="AZ229" s="17067"/>
      <c r="BA229" s="17068"/>
      <c r="BB229" s="17069"/>
      <c r="BC229" s="17070"/>
      <c r="BD229" s="17071"/>
      <c r="BE229" s="17072"/>
      <c r="BF229" s="17073"/>
      <c r="BG229" s="17074"/>
      <c r="BH229" s="17075"/>
      <c r="BI229" s="17076"/>
      <c r="BJ229" s="17077"/>
      <c r="BK229" s="17078"/>
      <c r="BL229" s="17079"/>
      <c r="BM229" s="17080"/>
      <c r="BN229" s="17081"/>
      <c r="BO229" s="17082"/>
      <c r="BP229" s="17083"/>
      <c r="BQ229" s="17084"/>
      <c r="BR229" s="17085"/>
      <c r="BS229" s="17086"/>
      <c r="BT229" s="17087"/>
      <c r="BU229" s="17088"/>
    </row>
    <row r="230" spans="1:73" ht="19.5" customHeight="1" x14ac:dyDescent="0.25">
      <c r="A230" s="42156" t="s">
        <v>329</v>
      </c>
      <c r="B230" s="17089" t="s">
        <v>330</v>
      </c>
      <c r="C230" s="17090">
        <v>0</v>
      </c>
      <c r="D230" s="17091">
        <v>0</v>
      </c>
      <c r="E230" s="17092">
        <f t="shared" si="26"/>
        <v>0</v>
      </c>
      <c r="F230" s="17093">
        <v>0</v>
      </c>
      <c r="G230" s="17094">
        <v>0</v>
      </c>
      <c r="H230" s="17095">
        <v>0</v>
      </c>
      <c r="I230" s="17096"/>
      <c r="J230" s="17097"/>
      <c r="K230" s="17098"/>
      <c r="L230" s="17099"/>
      <c r="M230" s="17100"/>
      <c r="N230" s="17101"/>
      <c r="O230" s="17102"/>
      <c r="P230" s="17103"/>
      <c r="Q230" s="17104"/>
      <c r="R230" s="17105"/>
      <c r="S230" s="17106"/>
      <c r="T230" s="17107"/>
      <c r="U230" s="17108"/>
      <c r="V230" s="17109"/>
      <c r="W230" s="17110"/>
      <c r="X230" s="17111"/>
      <c r="Y230" s="17112"/>
      <c r="Z230" s="17113"/>
      <c r="AA230" s="17114"/>
      <c r="AB230" s="17115"/>
      <c r="AC230" s="17116"/>
      <c r="AD230" s="17117"/>
      <c r="AE230" s="17118"/>
      <c r="AF230" s="17119"/>
      <c r="AG230" s="17120"/>
      <c r="AH230" s="17121"/>
      <c r="AI230" s="17122"/>
      <c r="AJ230" s="17123"/>
      <c r="AK230" s="17124"/>
      <c r="AL230" s="17125"/>
      <c r="AM230" s="17126"/>
      <c r="AN230" s="17127"/>
      <c r="AO230" s="17128"/>
      <c r="AP230" s="17129"/>
      <c r="AQ230" s="17130"/>
      <c r="AR230" s="17131"/>
      <c r="AS230" s="17132"/>
      <c r="AT230" s="17133"/>
      <c r="AU230" s="17134"/>
      <c r="AV230" s="17135"/>
      <c r="AW230" s="17136"/>
      <c r="AX230" s="17137"/>
      <c r="AY230" s="17138"/>
      <c r="AZ230" s="17139"/>
      <c r="BA230" s="17140"/>
      <c r="BB230" s="17141"/>
      <c r="BC230" s="17142"/>
      <c r="BD230" s="17143"/>
      <c r="BE230" s="17144"/>
      <c r="BF230" s="17145"/>
      <c r="BG230" s="17146"/>
      <c r="BH230" s="17147"/>
      <c r="BI230" s="17148"/>
      <c r="BJ230" s="17149"/>
      <c r="BK230" s="17150"/>
      <c r="BL230" s="17151"/>
      <c r="BM230" s="17152"/>
      <c r="BN230" s="17153"/>
      <c r="BO230" s="17154"/>
      <c r="BP230" s="17155"/>
      <c r="BQ230" s="17156"/>
      <c r="BR230" s="17157"/>
      <c r="BS230" s="17158"/>
      <c r="BT230" s="17159"/>
      <c r="BU230" s="17160"/>
    </row>
    <row r="231" spans="1:73" ht="19.5" customHeight="1" x14ac:dyDescent="0.25">
      <c r="A231" s="42157"/>
      <c r="B231" s="17161" t="s">
        <v>331</v>
      </c>
      <c r="C231" s="17162">
        <v>0</v>
      </c>
      <c r="D231" s="17163">
        <v>0</v>
      </c>
      <c r="E231" s="17164">
        <f t="shared" si="26"/>
        <v>0</v>
      </c>
      <c r="F231" s="17165">
        <v>0</v>
      </c>
      <c r="G231" s="17166">
        <v>0</v>
      </c>
      <c r="H231" s="17167">
        <v>0</v>
      </c>
      <c r="I231" s="17168"/>
      <c r="J231" s="17169"/>
      <c r="K231" s="17170"/>
      <c r="L231" s="17171"/>
      <c r="M231" s="17172"/>
      <c r="N231" s="17173"/>
      <c r="O231" s="17174"/>
      <c r="P231" s="17175"/>
      <c r="Q231" s="17176"/>
      <c r="R231" s="17177"/>
      <c r="S231" s="17178"/>
      <c r="T231" s="17179"/>
      <c r="U231" s="17180"/>
      <c r="V231" s="17181"/>
      <c r="W231" s="17182"/>
      <c r="X231" s="17183"/>
      <c r="Y231" s="17184"/>
      <c r="Z231" s="17185"/>
      <c r="AA231" s="17186"/>
      <c r="AB231" s="17187"/>
      <c r="AC231" s="17188"/>
      <c r="AD231" s="17189"/>
      <c r="AE231" s="17190"/>
      <c r="AF231" s="17191"/>
      <c r="AG231" s="17192"/>
      <c r="AH231" s="17193"/>
      <c r="AI231" s="17194"/>
      <c r="AJ231" s="17195"/>
      <c r="AK231" s="17196"/>
      <c r="AL231" s="17197"/>
      <c r="AM231" s="17198"/>
      <c r="AN231" s="17199"/>
      <c r="AO231" s="17200"/>
      <c r="AP231" s="17201"/>
      <c r="AQ231" s="17202"/>
      <c r="AR231" s="17203"/>
      <c r="AS231" s="17204"/>
      <c r="AT231" s="17205"/>
      <c r="AU231" s="17206"/>
      <c r="AV231" s="17207"/>
      <c r="AW231" s="17208"/>
      <c r="AX231" s="17209"/>
      <c r="AY231" s="17210"/>
      <c r="AZ231" s="17211"/>
      <c r="BA231" s="17212"/>
      <c r="BB231" s="17213"/>
      <c r="BC231" s="17214"/>
      <c r="BD231" s="17215"/>
      <c r="BE231" s="17216"/>
      <c r="BF231" s="17217"/>
      <c r="BG231" s="17218"/>
      <c r="BH231" s="17219"/>
      <c r="BI231" s="17220"/>
      <c r="BJ231" s="17221"/>
      <c r="BK231" s="17222"/>
      <c r="BL231" s="17223"/>
      <c r="BM231" s="17224"/>
      <c r="BN231" s="17225"/>
      <c r="BO231" s="17226"/>
      <c r="BP231" s="17227"/>
      <c r="BQ231" s="17228"/>
      <c r="BR231" s="17229"/>
      <c r="BS231" s="17230"/>
      <c r="BT231" s="17231"/>
      <c r="BU231" s="17232"/>
    </row>
    <row r="232" spans="1:73" ht="19.5" customHeight="1" x14ac:dyDescent="0.25">
      <c r="A232" s="42158"/>
      <c r="B232" s="17233" t="s">
        <v>332</v>
      </c>
      <c r="C232" s="17234">
        <v>0</v>
      </c>
      <c r="D232" s="17235">
        <v>0</v>
      </c>
      <c r="E232" s="17236">
        <f t="shared" si="26"/>
        <v>0</v>
      </c>
      <c r="F232" s="17237">
        <v>0</v>
      </c>
      <c r="G232" s="17238">
        <v>0</v>
      </c>
      <c r="H232" s="17239">
        <v>0</v>
      </c>
      <c r="I232" s="17240"/>
      <c r="J232" s="17241"/>
      <c r="K232" s="17242"/>
      <c r="L232" s="17243"/>
      <c r="M232" s="17244"/>
      <c r="N232" s="17245"/>
      <c r="O232" s="17246"/>
      <c r="P232" s="17247"/>
      <c r="Q232" s="17248"/>
      <c r="R232" s="17249"/>
      <c r="S232" s="17250"/>
      <c r="T232" s="17251"/>
      <c r="U232" s="17252"/>
      <c r="V232" s="17253"/>
      <c r="W232" s="17254"/>
      <c r="X232" s="17255"/>
      <c r="Y232" s="17256"/>
      <c r="Z232" s="17257"/>
      <c r="AA232" s="17258"/>
      <c r="AB232" s="17259"/>
      <c r="AC232" s="17260"/>
      <c r="AD232" s="17261"/>
      <c r="AE232" s="17262"/>
      <c r="AF232" s="17263"/>
      <c r="AG232" s="17264"/>
      <c r="AH232" s="17265"/>
      <c r="AI232" s="17266"/>
      <c r="AJ232" s="17267"/>
      <c r="AK232" s="17268"/>
      <c r="AL232" s="17269"/>
      <c r="AM232" s="17270"/>
      <c r="AN232" s="17271"/>
      <c r="AO232" s="17272"/>
      <c r="AP232" s="17273"/>
      <c r="AQ232" s="17274"/>
      <c r="AR232" s="17275"/>
      <c r="AS232" s="17276"/>
      <c r="AT232" s="17277"/>
      <c r="AU232" s="17278"/>
      <c r="AV232" s="17279"/>
      <c r="AW232" s="17280"/>
      <c r="AX232" s="17281"/>
      <c r="AY232" s="17282"/>
      <c r="AZ232" s="17283"/>
      <c r="BA232" s="17284"/>
      <c r="BB232" s="17285"/>
      <c r="BC232" s="17286"/>
      <c r="BD232" s="17287"/>
      <c r="BE232" s="17288"/>
      <c r="BF232" s="17289"/>
      <c r="BG232" s="17290"/>
      <c r="BH232" s="17291"/>
      <c r="BI232" s="17292"/>
      <c r="BJ232" s="17293"/>
      <c r="BK232" s="17294"/>
      <c r="BL232" s="17295"/>
      <c r="BM232" s="17296"/>
      <c r="BN232" s="17297"/>
      <c r="BO232" s="17298"/>
      <c r="BP232" s="17299"/>
      <c r="BQ232" s="17300"/>
      <c r="BR232" s="17301"/>
      <c r="BS232" s="17302"/>
      <c r="BT232" s="17303"/>
      <c r="BU232" s="17304"/>
    </row>
    <row r="233" spans="1:73" ht="19.5" customHeight="1" x14ac:dyDescent="0.25">
      <c r="A233" s="42156" t="s">
        <v>333</v>
      </c>
      <c r="B233" s="17305" t="s">
        <v>330</v>
      </c>
      <c r="C233" s="17306">
        <v>0</v>
      </c>
      <c r="D233" s="17307">
        <v>0</v>
      </c>
      <c r="E233" s="17308">
        <f t="shared" si="26"/>
        <v>0</v>
      </c>
      <c r="F233" s="17309">
        <v>0</v>
      </c>
      <c r="G233" s="17310">
        <v>0</v>
      </c>
      <c r="H233" s="17311">
        <v>0</v>
      </c>
      <c r="I233" s="17312"/>
      <c r="J233" s="17313"/>
      <c r="K233" s="17314"/>
      <c r="L233" s="17315"/>
      <c r="M233" s="17316"/>
      <c r="N233" s="17317"/>
      <c r="O233" s="17318"/>
      <c r="P233" s="17319"/>
      <c r="Q233" s="17320"/>
      <c r="R233" s="17321"/>
      <c r="S233" s="17322"/>
      <c r="T233" s="17323"/>
      <c r="U233" s="17324"/>
      <c r="V233" s="17325"/>
      <c r="W233" s="17326"/>
      <c r="X233" s="17327"/>
      <c r="Y233" s="17328"/>
      <c r="Z233" s="17329"/>
      <c r="AA233" s="17330"/>
      <c r="AB233" s="17331"/>
      <c r="AC233" s="17332"/>
      <c r="AD233" s="17333"/>
      <c r="AE233" s="17334"/>
      <c r="AF233" s="17335"/>
      <c r="AG233" s="17336"/>
      <c r="AH233" s="17337"/>
      <c r="AI233" s="17338"/>
      <c r="AJ233" s="17339"/>
      <c r="AK233" s="17340"/>
      <c r="AL233" s="17341"/>
      <c r="AM233" s="17342"/>
      <c r="AN233" s="17343"/>
      <c r="AO233" s="17344"/>
      <c r="AP233" s="17345"/>
      <c r="AQ233" s="17346"/>
      <c r="AR233" s="17347"/>
      <c r="AS233" s="17348"/>
      <c r="AT233" s="17349"/>
      <c r="AU233" s="17350"/>
      <c r="AV233" s="17351"/>
      <c r="AW233" s="17352"/>
      <c r="AX233" s="17353"/>
      <c r="AY233" s="17354"/>
      <c r="AZ233" s="17355"/>
      <c r="BA233" s="17356"/>
      <c r="BB233" s="17357"/>
      <c r="BC233" s="17358"/>
      <c r="BD233" s="17359"/>
      <c r="BE233" s="17360"/>
      <c r="BF233" s="17361"/>
      <c r="BG233" s="17362"/>
      <c r="BH233" s="17363"/>
      <c r="BI233" s="17364"/>
      <c r="BJ233" s="17365"/>
      <c r="BK233" s="17366"/>
      <c r="BL233" s="17367"/>
      <c r="BM233" s="17368"/>
      <c r="BN233" s="17369"/>
      <c r="BO233" s="17370"/>
      <c r="BP233" s="17371"/>
      <c r="BQ233" s="17372"/>
      <c r="BR233" s="17373"/>
      <c r="BS233" s="17374"/>
      <c r="BT233" s="17375"/>
      <c r="BU233" s="17376"/>
    </row>
    <row r="234" spans="1:73" ht="19.5" customHeight="1" x14ac:dyDescent="0.25">
      <c r="A234" s="42157"/>
      <c r="B234" s="17377" t="s">
        <v>331</v>
      </c>
      <c r="C234" s="17378">
        <v>0</v>
      </c>
      <c r="D234" s="17379">
        <v>0</v>
      </c>
      <c r="E234" s="17380">
        <f t="shared" si="26"/>
        <v>0</v>
      </c>
      <c r="F234" s="17381">
        <v>0</v>
      </c>
      <c r="G234" s="17382">
        <v>0</v>
      </c>
      <c r="H234" s="17383">
        <v>0</v>
      </c>
      <c r="I234" s="17384"/>
      <c r="J234" s="17385"/>
      <c r="K234" s="17386"/>
      <c r="L234" s="17387"/>
      <c r="M234" s="17388"/>
      <c r="N234" s="17389"/>
      <c r="O234" s="17390"/>
      <c r="P234" s="17391"/>
      <c r="Q234" s="17392"/>
      <c r="R234" s="17393"/>
      <c r="S234" s="17394"/>
      <c r="T234" s="17395"/>
      <c r="U234" s="17396"/>
      <c r="V234" s="17397"/>
      <c r="W234" s="17398"/>
      <c r="X234" s="17399"/>
      <c r="Y234" s="17400"/>
      <c r="Z234" s="17401"/>
      <c r="AA234" s="17402"/>
      <c r="AB234" s="17403"/>
      <c r="AC234" s="17404"/>
      <c r="AD234" s="17405"/>
      <c r="AE234" s="17406"/>
      <c r="AF234" s="17407"/>
      <c r="AG234" s="17408"/>
      <c r="AH234" s="17409"/>
      <c r="AI234" s="17410"/>
      <c r="AJ234" s="17411"/>
      <c r="AK234" s="17412"/>
      <c r="AL234" s="17413"/>
      <c r="AM234" s="17414"/>
      <c r="AN234" s="17415"/>
      <c r="AO234" s="17416"/>
      <c r="AP234" s="17417"/>
      <c r="AQ234" s="17418"/>
      <c r="AR234" s="17419"/>
      <c r="AS234" s="17420"/>
      <c r="AT234" s="17421"/>
      <c r="AU234" s="17422"/>
      <c r="AV234" s="17423"/>
      <c r="AW234" s="17424"/>
      <c r="AX234" s="17425"/>
      <c r="AY234" s="17426"/>
      <c r="AZ234" s="17427"/>
      <c r="BA234" s="17428"/>
      <c r="BB234" s="17429"/>
      <c r="BC234" s="17430"/>
      <c r="BD234" s="17431"/>
      <c r="BE234" s="17432"/>
      <c r="BF234" s="17433"/>
      <c r="BG234" s="17434"/>
      <c r="BH234" s="17435"/>
      <c r="BI234" s="17436"/>
      <c r="BJ234" s="17437"/>
      <c r="BK234" s="17438"/>
      <c r="BL234" s="17439"/>
      <c r="BM234" s="17440"/>
      <c r="BN234" s="17441"/>
      <c r="BO234" s="17442"/>
      <c r="BP234" s="17443"/>
      <c r="BQ234" s="17444"/>
      <c r="BR234" s="17445"/>
      <c r="BS234" s="17446"/>
      <c r="BT234" s="17447"/>
      <c r="BU234" s="17448"/>
    </row>
    <row r="235" spans="1:73" ht="19.5" customHeight="1" x14ac:dyDescent="0.25">
      <c r="A235" s="42157"/>
      <c r="B235" s="17449" t="s">
        <v>332</v>
      </c>
      <c r="C235" s="17450">
        <v>0</v>
      </c>
      <c r="D235" s="17451">
        <v>0</v>
      </c>
      <c r="E235" s="17452">
        <f t="shared" si="26"/>
        <v>0</v>
      </c>
      <c r="F235" s="17453">
        <v>0</v>
      </c>
      <c r="G235" s="17454">
        <v>0</v>
      </c>
      <c r="H235" s="17455">
        <v>0</v>
      </c>
      <c r="I235" s="17456"/>
      <c r="J235" s="17457"/>
      <c r="K235" s="17458"/>
      <c r="L235" s="17459"/>
      <c r="M235" s="17460"/>
      <c r="N235" s="17461"/>
      <c r="O235" s="17462"/>
      <c r="P235" s="17463"/>
      <c r="Q235" s="17464"/>
      <c r="R235" s="17465"/>
      <c r="S235" s="17466"/>
      <c r="T235" s="17467"/>
      <c r="U235" s="17468"/>
      <c r="V235" s="17469"/>
      <c r="W235" s="17470"/>
      <c r="X235" s="17471"/>
      <c r="Y235" s="17472"/>
      <c r="Z235" s="17473"/>
      <c r="AA235" s="17474"/>
      <c r="AB235" s="17475"/>
      <c r="AC235" s="17476"/>
      <c r="AD235" s="17477"/>
      <c r="AE235" s="17478"/>
      <c r="AF235" s="17479"/>
      <c r="AG235" s="17480"/>
      <c r="AH235" s="17481"/>
      <c r="AI235" s="17482"/>
      <c r="AJ235" s="17483"/>
      <c r="AK235" s="17484"/>
      <c r="AL235" s="17485"/>
      <c r="AM235" s="17486"/>
      <c r="AN235" s="17487"/>
      <c r="AO235" s="17488"/>
      <c r="AP235" s="17489"/>
      <c r="AQ235" s="17490"/>
      <c r="AR235" s="17491"/>
      <c r="AS235" s="17492"/>
      <c r="AT235" s="17493"/>
      <c r="AU235" s="17494"/>
      <c r="AV235" s="17495"/>
      <c r="AW235" s="17496"/>
      <c r="AX235" s="17497"/>
      <c r="AY235" s="17498"/>
      <c r="AZ235" s="17499"/>
      <c r="BA235" s="17500"/>
      <c r="BB235" s="17501"/>
      <c r="BC235" s="17502"/>
      <c r="BD235" s="17503"/>
      <c r="BE235" s="17504"/>
      <c r="BF235" s="17505"/>
      <c r="BG235" s="17506"/>
      <c r="BH235" s="17507"/>
      <c r="BI235" s="17508"/>
      <c r="BJ235" s="17509"/>
      <c r="BK235" s="17510"/>
      <c r="BL235" s="17511"/>
      <c r="BM235" s="17512"/>
      <c r="BN235" s="17513"/>
      <c r="BO235" s="17514"/>
      <c r="BP235" s="17515"/>
      <c r="BQ235" s="17516"/>
      <c r="BR235" s="17517"/>
      <c r="BS235" s="17518"/>
      <c r="BT235" s="17519"/>
      <c r="BU235" s="17520"/>
    </row>
    <row r="236" spans="1:73" ht="19.5" customHeight="1" x14ac:dyDescent="0.25">
      <c r="A236" s="42158"/>
      <c r="B236" s="17521" t="s">
        <v>334</v>
      </c>
      <c r="C236" s="17522">
        <v>4</v>
      </c>
      <c r="D236" s="17523">
        <v>0</v>
      </c>
      <c r="E236" s="17524">
        <f t="shared" si="26"/>
        <v>4</v>
      </c>
      <c r="F236" s="17525">
        <v>0</v>
      </c>
      <c r="G236" s="17526">
        <v>0</v>
      </c>
      <c r="H236" s="17527">
        <v>0</v>
      </c>
      <c r="I236" s="17528"/>
      <c r="J236" s="17529"/>
      <c r="K236" s="17530"/>
      <c r="L236" s="17531"/>
      <c r="M236" s="17532"/>
      <c r="N236" s="17533"/>
      <c r="O236" s="17534"/>
      <c r="P236" s="17535"/>
      <c r="Q236" s="17536"/>
      <c r="R236" s="17537"/>
      <c r="S236" s="17538"/>
      <c r="T236" s="17539"/>
      <c r="U236" s="17540"/>
      <c r="V236" s="17541"/>
      <c r="W236" s="17542"/>
      <c r="X236" s="17543"/>
      <c r="Y236" s="17544"/>
      <c r="Z236" s="17545"/>
      <c r="AA236" s="17546"/>
      <c r="AB236" s="17547"/>
      <c r="AC236" s="17548"/>
      <c r="AD236" s="17549"/>
      <c r="AE236" s="17550"/>
      <c r="AF236" s="17551"/>
      <c r="AG236" s="17552"/>
      <c r="AH236" s="17553"/>
      <c r="AI236" s="17554"/>
      <c r="AJ236" s="17555"/>
      <c r="AK236" s="17556"/>
      <c r="AL236" s="17557"/>
      <c r="AM236" s="17558"/>
      <c r="AN236" s="17559"/>
      <c r="AO236" s="17560"/>
      <c r="AP236" s="17561"/>
      <c r="AQ236" s="17562"/>
      <c r="AR236" s="17563"/>
      <c r="AS236" s="17564"/>
      <c r="AT236" s="17565"/>
      <c r="AU236" s="17566"/>
      <c r="AV236" s="17567"/>
      <c r="AW236" s="17568"/>
      <c r="AX236" s="17569"/>
      <c r="AY236" s="17570"/>
      <c r="AZ236" s="17571"/>
      <c r="BA236" s="17572"/>
      <c r="BB236" s="17573"/>
      <c r="BC236" s="17574"/>
      <c r="BD236" s="17575"/>
      <c r="BE236" s="17576"/>
      <c r="BF236" s="17577"/>
      <c r="BG236" s="17578"/>
      <c r="BH236" s="17579"/>
      <c r="BI236" s="17580"/>
      <c r="BJ236" s="17581"/>
      <c r="BK236" s="17582"/>
      <c r="BL236" s="17583"/>
      <c r="BM236" s="17584"/>
      <c r="BN236" s="17585"/>
      <c r="BO236" s="17586"/>
      <c r="BP236" s="17587"/>
      <c r="BQ236" s="17588"/>
      <c r="BR236" s="17589"/>
      <c r="BS236" s="17590"/>
      <c r="BT236" s="17591"/>
      <c r="BU236" s="17592"/>
    </row>
    <row r="237" spans="1:73" ht="19.5" customHeight="1" x14ac:dyDescent="0.25">
      <c r="A237" s="17593" t="s">
        <v>335</v>
      </c>
      <c r="B237" s="17594" t="s">
        <v>334</v>
      </c>
      <c r="C237" s="17595">
        <v>0</v>
      </c>
      <c r="D237" s="17596">
        <v>0</v>
      </c>
      <c r="E237" s="17597">
        <f t="shared" si="26"/>
        <v>0</v>
      </c>
      <c r="F237" s="17598">
        <v>0</v>
      </c>
      <c r="G237" s="17599">
        <v>0</v>
      </c>
      <c r="H237" s="17600">
        <v>0</v>
      </c>
      <c r="I237" s="17601"/>
      <c r="J237" s="17602"/>
      <c r="K237" s="17603"/>
      <c r="L237" s="17604"/>
      <c r="M237" s="17605"/>
      <c r="N237" s="17606"/>
      <c r="O237" s="17607"/>
      <c r="P237" s="17608"/>
      <c r="Q237" s="17609"/>
      <c r="R237" s="17610"/>
      <c r="S237" s="17611"/>
      <c r="T237" s="17612"/>
      <c r="U237" s="17613"/>
      <c r="V237" s="17614"/>
      <c r="W237" s="17615"/>
      <c r="X237" s="17616"/>
      <c r="Y237" s="17617"/>
      <c r="Z237" s="17618"/>
      <c r="AA237" s="17619"/>
      <c r="AB237" s="17620"/>
      <c r="AC237" s="17621"/>
      <c r="AD237" s="17622"/>
      <c r="AE237" s="17623"/>
      <c r="AF237" s="17624"/>
      <c r="AG237" s="17625"/>
      <c r="AH237" s="17626"/>
      <c r="AI237" s="17627"/>
      <c r="AJ237" s="17628"/>
      <c r="AK237" s="17629"/>
      <c r="AL237" s="17630"/>
      <c r="AM237" s="17631"/>
      <c r="AN237" s="17632"/>
      <c r="AO237" s="17633"/>
      <c r="AP237" s="17634"/>
      <c r="AQ237" s="17635"/>
      <c r="AR237" s="17636"/>
      <c r="AS237" s="17637"/>
      <c r="AT237" s="17638"/>
      <c r="AU237" s="17639"/>
      <c r="AV237" s="17640"/>
      <c r="AW237" s="17641"/>
      <c r="AX237" s="17642"/>
      <c r="AY237" s="17643"/>
      <c r="AZ237" s="17644"/>
      <c r="BA237" s="17645"/>
      <c r="BB237" s="17646"/>
      <c r="BC237" s="17647"/>
      <c r="BD237" s="17648"/>
      <c r="BE237" s="17649"/>
      <c r="BF237" s="17650"/>
      <c r="BG237" s="17651"/>
      <c r="BH237" s="17652"/>
      <c r="BI237" s="17653"/>
      <c r="BJ237" s="17654"/>
      <c r="BK237" s="17655"/>
      <c r="BL237" s="17656"/>
      <c r="BM237" s="17657"/>
      <c r="BN237" s="17658"/>
      <c r="BO237" s="17659"/>
      <c r="BP237" s="17660"/>
      <c r="BQ237" s="17661"/>
      <c r="BR237" s="17662"/>
      <c r="BS237" s="17663"/>
      <c r="BT237" s="17664"/>
      <c r="BU237" s="17665"/>
    </row>
    <row r="238" spans="1:73" ht="19.5" customHeight="1" x14ac:dyDescent="0.25">
      <c r="A238" s="17666" t="s">
        <v>336</v>
      </c>
      <c r="B238" s="17667" t="s">
        <v>334</v>
      </c>
      <c r="C238" s="17668">
        <v>0</v>
      </c>
      <c r="D238" s="17669">
        <v>0</v>
      </c>
      <c r="E238" s="17670">
        <f t="shared" si="26"/>
        <v>0</v>
      </c>
      <c r="F238" s="17671">
        <v>0</v>
      </c>
      <c r="G238" s="17672">
        <v>0</v>
      </c>
      <c r="H238" s="17673">
        <v>0</v>
      </c>
      <c r="I238" s="17674"/>
      <c r="J238" s="17675"/>
      <c r="K238" s="17676"/>
      <c r="L238" s="17677"/>
      <c r="M238" s="17678"/>
      <c r="N238" s="17679"/>
      <c r="O238" s="17680"/>
      <c r="P238" s="17681"/>
      <c r="Q238" s="17682"/>
      <c r="R238" s="17683"/>
      <c r="S238" s="17684"/>
      <c r="T238" s="17685"/>
      <c r="U238" s="17686"/>
      <c r="V238" s="17687"/>
      <c r="W238" s="17688"/>
      <c r="X238" s="17689"/>
      <c r="Y238" s="17690"/>
      <c r="Z238" s="17691"/>
      <c r="AA238" s="17692"/>
      <c r="AB238" s="17693"/>
      <c r="AC238" s="17694"/>
      <c r="AD238" s="17695"/>
      <c r="AE238" s="17696"/>
      <c r="AF238" s="17697"/>
      <c r="AG238" s="17698"/>
      <c r="AH238" s="17699"/>
      <c r="AI238" s="17700"/>
      <c r="AJ238" s="17701"/>
      <c r="AK238" s="17702"/>
      <c r="AL238" s="17703"/>
      <c r="AM238" s="17704"/>
      <c r="AN238" s="17705"/>
      <c r="AO238" s="17706"/>
      <c r="AP238" s="17707"/>
      <c r="AQ238" s="17708"/>
      <c r="AR238" s="17709"/>
      <c r="AS238" s="17710"/>
      <c r="AT238" s="17711"/>
      <c r="AU238" s="17712"/>
      <c r="AV238" s="17713"/>
      <c r="AW238" s="17714"/>
      <c r="AX238" s="17715"/>
      <c r="AY238" s="17716"/>
      <c r="AZ238" s="17717"/>
      <c r="BA238" s="17718"/>
      <c r="BB238" s="17719"/>
      <c r="BC238" s="17720"/>
      <c r="BD238" s="17721"/>
      <c r="BE238" s="17722"/>
      <c r="BF238" s="17723"/>
      <c r="BG238" s="17724"/>
      <c r="BH238" s="17725"/>
      <c r="BI238" s="17726"/>
      <c r="BJ238" s="17727"/>
      <c r="BK238" s="17728"/>
      <c r="BL238" s="17729"/>
      <c r="BM238" s="17730"/>
      <c r="BN238" s="17731"/>
      <c r="BO238" s="17732"/>
      <c r="BP238" s="17733"/>
      <c r="BQ238" s="17734"/>
      <c r="BR238" s="17735"/>
      <c r="BS238" s="17736"/>
      <c r="BT238" s="17737"/>
      <c r="BU238" s="17738"/>
    </row>
    <row r="239" spans="1:73" ht="19.5" customHeight="1" x14ac:dyDescent="0.25">
      <c r="A239" s="42154" t="s">
        <v>337</v>
      </c>
      <c r="B239" s="17739" t="s">
        <v>330</v>
      </c>
      <c r="C239" s="17740">
        <v>0</v>
      </c>
      <c r="D239" s="17741">
        <v>0</v>
      </c>
      <c r="E239" s="17742">
        <f t="shared" si="26"/>
        <v>0</v>
      </c>
      <c r="F239" s="17743">
        <v>0</v>
      </c>
      <c r="G239" s="17744">
        <v>0</v>
      </c>
      <c r="H239" s="17745">
        <v>0</v>
      </c>
      <c r="I239" s="17746"/>
      <c r="J239" s="17747"/>
      <c r="K239" s="17748"/>
      <c r="L239" s="17749"/>
      <c r="M239" s="17750"/>
      <c r="N239" s="17751"/>
      <c r="O239" s="17752"/>
      <c r="P239" s="17753"/>
      <c r="Q239" s="17754"/>
      <c r="R239" s="17755"/>
      <c r="S239" s="17756"/>
      <c r="T239" s="17757"/>
      <c r="U239" s="17758"/>
      <c r="V239" s="17759"/>
      <c r="W239" s="17760"/>
      <c r="X239" s="17761"/>
      <c r="Y239" s="17762"/>
      <c r="Z239" s="17763"/>
      <c r="AA239" s="17764"/>
      <c r="AB239" s="17765"/>
      <c r="AC239" s="17766"/>
      <c r="AD239" s="17767"/>
      <c r="AE239" s="17768"/>
      <c r="AF239" s="17769"/>
      <c r="AG239" s="17770"/>
      <c r="AH239" s="17771"/>
      <c r="AI239" s="17772"/>
      <c r="AJ239" s="17773"/>
      <c r="AK239" s="17774"/>
      <c r="AL239" s="17775"/>
      <c r="AM239" s="17776"/>
      <c r="AN239" s="17777"/>
      <c r="AO239" s="17778"/>
      <c r="AP239" s="17779"/>
      <c r="AQ239" s="17780"/>
      <c r="AR239" s="17781"/>
      <c r="AS239" s="17782"/>
      <c r="AT239" s="17783"/>
      <c r="AU239" s="17784"/>
      <c r="AV239" s="17785"/>
      <c r="AW239" s="17786"/>
      <c r="AX239" s="17787"/>
      <c r="AY239" s="17788"/>
      <c r="AZ239" s="17789"/>
      <c r="BA239" s="17790"/>
      <c r="BB239" s="17791"/>
      <c r="BC239" s="17792"/>
      <c r="BD239" s="17793"/>
      <c r="BE239" s="17794"/>
      <c r="BF239" s="17795"/>
      <c r="BG239" s="17796"/>
      <c r="BH239" s="17797"/>
      <c r="BI239" s="17798"/>
      <c r="BJ239" s="17799"/>
      <c r="BK239" s="17800"/>
      <c r="BL239" s="17801"/>
      <c r="BM239" s="17802"/>
      <c r="BN239" s="17803"/>
      <c r="BO239" s="17804"/>
      <c r="BP239" s="17805"/>
      <c r="BQ239" s="17806"/>
      <c r="BR239" s="17807"/>
      <c r="BS239" s="17808"/>
      <c r="BT239" s="17809"/>
      <c r="BU239" s="17810"/>
    </row>
    <row r="240" spans="1:73" ht="19.5" customHeight="1" x14ac:dyDescent="0.25">
      <c r="A240" s="42159"/>
      <c r="B240" s="17811" t="s">
        <v>338</v>
      </c>
      <c r="C240" s="17812">
        <v>0</v>
      </c>
      <c r="D240" s="17813">
        <v>0</v>
      </c>
      <c r="E240" s="17814">
        <f t="shared" si="26"/>
        <v>0</v>
      </c>
      <c r="F240" s="17815">
        <v>0</v>
      </c>
      <c r="G240" s="17816">
        <v>0</v>
      </c>
      <c r="H240" s="17817">
        <v>0</v>
      </c>
      <c r="I240" s="17818"/>
      <c r="J240" s="17819"/>
      <c r="K240" s="17820"/>
      <c r="L240" s="17821"/>
      <c r="M240" s="17822"/>
      <c r="N240" s="17823"/>
      <c r="O240" s="17824"/>
      <c r="P240" s="17825"/>
      <c r="Q240" s="17826"/>
      <c r="R240" s="17827"/>
      <c r="S240" s="17828"/>
      <c r="T240" s="17829"/>
      <c r="U240" s="17830"/>
      <c r="V240" s="17831"/>
      <c r="W240" s="17832"/>
      <c r="X240" s="17833"/>
      <c r="Y240" s="17834"/>
      <c r="Z240" s="17835"/>
      <c r="AA240" s="17836"/>
      <c r="AB240" s="17837"/>
      <c r="AC240" s="17838"/>
      <c r="AD240" s="17839"/>
      <c r="AE240" s="17840"/>
      <c r="AF240" s="17841"/>
      <c r="AG240" s="17842"/>
      <c r="AH240" s="17843"/>
      <c r="AI240" s="17844"/>
      <c r="AJ240" s="17845"/>
      <c r="AK240" s="17846"/>
      <c r="AL240" s="17847"/>
      <c r="AM240" s="17848"/>
      <c r="AN240" s="17849"/>
      <c r="AO240" s="17850"/>
      <c r="AP240" s="17851"/>
      <c r="AQ240" s="17852"/>
      <c r="AR240" s="17853"/>
      <c r="AS240" s="17854"/>
      <c r="AT240" s="17855"/>
      <c r="AU240" s="17856"/>
      <c r="AV240" s="17857"/>
      <c r="AW240" s="17858"/>
      <c r="AX240" s="17859"/>
      <c r="AY240" s="17860"/>
      <c r="AZ240" s="17861"/>
      <c r="BA240" s="17862"/>
      <c r="BB240" s="17863"/>
      <c r="BC240" s="17864"/>
      <c r="BD240" s="17865"/>
      <c r="BE240" s="17866"/>
      <c r="BF240" s="17867"/>
      <c r="BG240" s="17868"/>
      <c r="BH240" s="17869"/>
      <c r="BI240" s="17870"/>
      <c r="BJ240" s="17871"/>
      <c r="BK240" s="17872"/>
      <c r="BL240" s="17873"/>
      <c r="BM240" s="17874"/>
      <c r="BN240" s="17875"/>
      <c r="BO240" s="17876"/>
      <c r="BP240" s="17877"/>
      <c r="BQ240" s="17878"/>
      <c r="BR240" s="17879"/>
      <c r="BS240" s="17880"/>
      <c r="BT240" s="17881"/>
      <c r="BU240" s="17882"/>
    </row>
    <row r="241" spans="1:73" ht="19.5" customHeight="1" x14ac:dyDescent="0.25">
      <c r="A241" s="42159"/>
      <c r="B241" s="17883" t="s">
        <v>339</v>
      </c>
      <c r="C241" s="17884">
        <v>0</v>
      </c>
      <c r="D241" s="17885">
        <v>0</v>
      </c>
      <c r="E241" s="17886">
        <f t="shared" si="26"/>
        <v>0</v>
      </c>
      <c r="F241" s="17887">
        <v>0</v>
      </c>
      <c r="G241" s="17888">
        <v>0</v>
      </c>
      <c r="H241" s="17889">
        <v>0</v>
      </c>
      <c r="I241" s="17890"/>
      <c r="J241" s="17891"/>
      <c r="K241" s="17892"/>
      <c r="L241" s="17893"/>
      <c r="M241" s="17894"/>
      <c r="N241" s="17895"/>
      <c r="O241" s="17896"/>
      <c r="P241" s="17897"/>
      <c r="Q241" s="17898"/>
      <c r="R241" s="17899"/>
      <c r="S241" s="17900"/>
      <c r="T241" s="17901"/>
      <c r="U241" s="17902"/>
      <c r="V241" s="17903"/>
      <c r="W241" s="17904"/>
      <c r="X241" s="17905"/>
      <c r="Y241" s="17906"/>
      <c r="Z241" s="17907"/>
      <c r="AA241" s="17908"/>
      <c r="AB241" s="17909"/>
      <c r="AC241" s="17910"/>
      <c r="AD241" s="17911"/>
      <c r="AE241" s="17912"/>
      <c r="AF241" s="17913"/>
      <c r="AG241" s="17914"/>
      <c r="AH241" s="17915"/>
      <c r="AI241" s="17916"/>
      <c r="AJ241" s="17917"/>
      <c r="AK241" s="17918"/>
      <c r="AL241" s="17919"/>
      <c r="AM241" s="17920"/>
      <c r="AN241" s="17921"/>
      <c r="AO241" s="17922"/>
      <c r="AP241" s="17923"/>
      <c r="AQ241" s="17924"/>
      <c r="AR241" s="17925"/>
      <c r="AS241" s="17926"/>
      <c r="AT241" s="17927"/>
      <c r="AU241" s="17928"/>
      <c r="AV241" s="17929"/>
      <c r="AW241" s="17930"/>
      <c r="AX241" s="17931"/>
      <c r="AY241" s="17932"/>
      <c r="AZ241" s="17933"/>
      <c r="BA241" s="17934"/>
      <c r="BB241" s="17935"/>
      <c r="BC241" s="17936"/>
      <c r="BD241" s="17937"/>
      <c r="BE241" s="17938"/>
      <c r="BF241" s="17939"/>
      <c r="BG241" s="17940"/>
      <c r="BH241" s="17941"/>
      <c r="BI241" s="17942"/>
      <c r="BJ241" s="17943"/>
      <c r="BK241" s="17944"/>
      <c r="BL241" s="17945"/>
      <c r="BM241" s="17946"/>
      <c r="BN241" s="17947"/>
      <c r="BO241" s="17948"/>
      <c r="BP241" s="17949"/>
      <c r="BQ241" s="17950"/>
      <c r="BR241" s="17951"/>
      <c r="BS241" s="17952"/>
      <c r="BT241" s="17953"/>
      <c r="BU241" s="17954"/>
    </row>
    <row r="242" spans="1:73" ht="19.5" customHeight="1" x14ac:dyDescent="0.25">
      <c r="A242" s="42159"/>
      <c r="B242" s="17955" t="s">
        <v>340</v>
      </c>
      <c r="C242" s="17956">
        <v>0</v>
      </c>
      <c r="D242" s="17957">
        <v>0</v>
      </c>
      <c r="E242" s="17958">
        <f t="shared" si="26"/>
        <v>0</v>
      </c>
      <c r="F242" s="17959">
        <v>0</v>
      </c>
      <c r="G242" s="17960">
        <v>0</v>
      </c>
      <c r="H242" s="17961">
        <v>0</v>
      </c>
      <c r="I242" s="17962"/>
      <c r="J242" s="17963"/>
      <c r="K242" s="17964"/>
      <c r="L242" s="17965"/>
      <c r="M242" s="17966"/>
      <c r="N242" s="17967"/>
      <c r="O242" s="17968"/>
      <c r="P242" s="17969"/>
      <c r="Q242" s="17970"/>
      <c r="R242" s="17971"/>
      <c r="S242" s="17972"/>
      <c r="T242" s="17973"/>
      <c r="U242" s="17974"/>
      <c r="V242" s="17975"/>
      <c r="W242" s="17976"/>
      <c r="X242" s="17977"/>
      <c r="Y242" s="17978"/>
      <c r="Z242" s="17979"/>
      <c r="AA242" s="17980"/>
      <c r="AB242" s="17981"/>
      <c r="AC242" s="17982"/>
      <c r="AD242" s="17983"/>
      <c r="AE242" s="17984"/>
      <c r="AF242" s="17985"/>
      <c r="AG242" s="17986"/>
      <c r="AH242" s="17987"/>
      <c r="AI242" s="17988"/>
      <c r="AJ242" s="17989"/>
      <c r="AK242" s="17990"/>
      <c r="AL242" s="17991"/>
      <c r="AM242" s="17992"/>
      <c r="AN242" s="17993"/>
      <c r="AO242" s="17994"/>
      <c r="AP242" s="17995"/>
      <c r="AQ242" s="17996"/>
      <c r="AR242" s="17997"/>
      <c r="AS242" s="17998"/>
      <c r="AT242" s="17999"/>
      <c r="AU242" s="18000"/>
      <c r="AV242" s="18001"/>
      <c r="AW242" s="18002"/>
      <c r="AX242" s="18003"/>
      <c r="AY242" s="18004"/>
      <c r="AZ242" s="18005"/>
      <c r="BA242" s="18006"/>
      <c r="BB242" s="18007"/>
      <c r="BC242" s="18008"/>
      <c r="BD242" s="18009"/>
      <c r="BE242" s="18010"/>
      <c r="BF242" s="18011"/>
      <c r="BG242" s="18012"/>
      <c r="BH242" s="18013"/>
      <c r="BI242" s="18014"/>
      <c r="BJ242" s="18015"/>
      <c r="BK242" s="18016"/>
      <c r="BL242" s="18017"/>
      <c r="BM242" s="18018"/>
      <c r="BN242" s="18019"/>
      <c r="BO242" s="18020"/>
      <c r="BP242" s="18021"/>
      <c r="BQ242" s="18022"/>
      <c r="BR242" s="18023"/>
      <c r="BS242" s="18024"/>
      <c r="BT242" s="18025"/>
      <c r="BU242" s="18026"/>
    </row>
    <row r="243" spans="1:73" ht="19.5" customHeight="1" x14ac:dyDescent="0.25">
      <c r="A243" s="42159"/>
      <c r="B243" s="18027" t="s">
        <v>332</v>
      </c>
      <c r="C243" s="18028">
        <v>0</v>
      </c>
      <c r="D243" s="18029">
        <v>0</v>
      </c>
      <c r="E243" s="18030">
        <f t="shared" si="26"/>
        <v>0</v>
      </c>
      <c r="F243" s="18031">
        <v>0</v>
      </c>
      <c r="G243" s="18032">
        <v>0</v>
      </c>
      <c r="H243" s="18033">
        <v>0</v>
      </c>
      <c r="I243" s="18034"/>
      <c r="J243" s="18035"/>
      <c r="K243" s="18036"/>
      <c r="L243" s="18037"/>
      <c r="M243" s="18038"/>
      <c r="N243" s="18039"/>
      <c r="O243" s="18040"/>
      <c r="P243" s="18041"/>
      <c r="Q243" s="18042"/>
      <c r="R243" s="18043"/>
      <c r="S243" s="18044"/>
      <c r="T243" s="18045"/>
      <c r="U243" s="18046"/>
      <c r="V243" s="18047"/>
      <c r="W243" s="18048"/>
      <c r="X243" s="18049"/>
      <c r="Y243" s="18050"/>
      <c r="Z243" s="18051"/>
      <c r="AA243" s="18052"/>
      <c r="AB243" s="18053"/>
      <c r="AC243" s="18054"/>
      <c r="AD243" s="18055"/>
      <c r="AE243" s="18056"/>
      <c r="AF243" s="18057"/>
      <c r="AG243" s="18058"/>
      <c r="AH243" s="18059"/>
      <c r="AI243" s="18060"/>
      <c r="AJ243" s="18061"/>
      <c r="AK243" s="18062"/>
      <c r="AL243" s="18063"/>
      <c r="AM243" s="18064"/>
      <c r="AN243" s="18065"/>
      <c r="AO243" s="18066"/>
      <c r="AP243" s="18067"/>
      <c r="AQ243" s="18068"/>
      <c r="AR243" s="18069"/>
      <c r="AS243" s="18070"/>
      <c r="AT243" s="18071"/>
      <c r="AU243" s="18072"/>
      <c r="AV243" s="18073"/>
      <c r="AW243" s="18074"/>
      <c r="AX243" s="18075"/>
      <c r="AY243" s="18076"/>
      <c r="AZ243" s="18077"/>
      <c r="BA243" s="18078"/>
      <c r="BB243" s="18079"/>
      <c r="BC243" s="18080"/>
      <c r="BD243" s="18081"/>
      <c r="BE243" s="18082"/>
      <c r="BF243" s="18083"/>
      <c r="BG243" s="18084"/>
      <c r="BH243" s="18085"/>
      <c r="BI243" s="18086"/>
      <c r="BJ243" s="18087"/>
      <c r="BK243" s="18088"/>
      <c r="BL243" s="18089"/>
      <c r="BM243" s="18090"/>
      <c r="BN243" s="18091"/>
      <c r="BO243" s="18092"/>
      <c r="BP243" s="18093"/>
      <c r="BQ243" s="18094"/>
      <c r="BR243" s="18095"/>
      <c r="BS243" s="18096"/>
      <c r="BT243" s="18097"/>
      <c r="BU243" s="18098"/>
    </row>
    <row r="244" spans="1:73" ht="19.5" customHeight="1" x14ac:dyDescent="0.25">
      <c r="A244" s="42159"/>
      <c r="B244" s="18099" t="s">
        <v>334</v>
      </c>
      <c r="C244" s="18100">
        <v>6</v>
      </c>
      <c r="D244" s="18101">
        <v>0</v>
      </c>
      <c r="E244" s="18102">
        <f t="shared" si="26"/>
        <v>6</v>
      </c>
      <c r="F244" s="18103">
        <v>0</v>
      </c>
      <c r="G244" s="18104">
        <v>0</v>
      </c>
      <c r="H244" s="18105">
        <v>0</v>
      </c>
      <c r="I244" s="18106"/>
      <c r="J244" s="18107"/>
      <c r="K244" s="18108"/>
      <c r="L244" s="18109"/>
      <c r="M244" s="18110"/>
      <c r="N244" s="18111"/>
      <c r="O244" s="18112"/>
      <c r="P244" s="18113"/>
      <c r="Q244" s="18114"/>
      <c r="R244" s="18115"/>
      <c r="S244" s="18116"/>
      <c r="T244" s="18117"/>
      <c r="U244" s="18118"/>
      <c r="V244" s="18119"/>
      <c r="W244" s="18120"/>
      <c r="X244" s="18121"/>
      <c r="Y244" s="18122"/>
      <c r="Z244" s="18123"/>
      <c r="AA244" s="18124"/>
      <c r="AB244" s="18125"/>
      <c r="AC244" s="18126"/>
      <c r="AD244" s="18127"/>
      <c r="AE244" s="18128"/>
      <c r="AF244" s="18129"/>
      <c r="AG244" s="18130"/>
      <c r="AH244" s="18131"/>
      <c r="AI244" s="18132"/>
      <c r="AJ244" s="18133"/>
      <c r="AK244" s="18134"/>
      <c r="AL244" s="18135"/>
      <c r="AM244" s="18136"/>
      <c r="AN244" s="18137"/>
      <c r="AO244" s="18138"/>
      <c r="AP244" s="18139"/>
      <c r="AQ244" s="18140"/>
      <c r="AR244" s="18141"/>
      <c r="AS244" s="18142"/>
      <c r="AT244" s="18143"/>
      <c r="AU244" s="18144"/>
      <c r="AV244" s="18145"/>
      <c r="AW244" s="18146"/>
      <c r="AX244" s="18147"/>
      <c r="AY244" s="18148"/>
      <c r="AZ244" s="18149"/>
      <c r="BA244" s="18150"/>
      <c r="BB244" s="18151"/>
      <c r="BC244" s="18152"/>
      <c r="BD244" s="18153"/>
      <c r="BE244" s="18154"/>
      <c r="BF244" s="18155"/>
      <c r="BG244" s="18156"/>
      <c r="BH244" s="18157"/>
      <c r="BI244" s="18158"/>
      <c r="BJ244" s="18159"/>
      <c r="BK244" s="18160"/>
      <c r="BL244" s="18161"/>
      <c r="BM244" s="18162"/>
      <c r="BN244" s="18163"/>
      <c r="BO244" s="18164"/>
      <c r="BP244" s="18165"/>
      <c r="BQ244" s="18166"/>
      <c r="BR244" s="18167"/>
      <c r="BS244" s="18168"/>
      <c r="BT244" s="18169"/>
      <c r="BU244" s="18170"/>
    </row>
    <row r="245" spans="1:73" ht="19.5" customHeight="1" x14ac:dyDescent="0.25">
      <c r="A245" s="42155"/>
      <c r="B245" s="18171" t="s">
        <v>341</v>
      </c>
      <c r="C245" s="18172">
        <v>0</v>
      </c>
      <c r="D245" s="18173">
        <v>0</v>
      </c>
      <c r="E245" s="18174">
        <f t="shared" si="26"/>
        <v>0</v>
      </c>
      <c r="F245" s="18175">
        <v>0</v>
      </c>
      <c r="G245" s="18176">
        <v>0</v>
      </c>
      <c r="H245" s="18177">
        <v>0</v>
      </c>
      <c r="I245" s="18178"/>
      <c r="J245" s="18179"/>
      <c r="K245" s="18180"/>
      <c r="L245" s="18181"/>
      <c r="M245" s="18182"/>
      <c r="N245" s="18183"/>
      <c r="O245" s="18184"/>
      <c r="P245" s="18185"/>
      <c r="Q245" s="18186"/>
      <c r="R245" s="18187"/>
      <c r="S245" s="18188"/>
      <c r="T245" s="18189"/>
      <c r="U245" s="18190"/>
      <c r="V245" s="18191"/>
      <c r="W245" s="18192"/>
      <c r="X245" s="18193"/>
      <c r="Y245" s="18194"/>
      <c r="Z245" s="18195"/>
      <c r="AA245" s="18196"/>
      <c r="AB245" s="18197"/>
      <c r="AC245" s="18198"/>
      <c r="AD245" s="18199"/>
      <c r="AE245" s="18200"/>
      <c r="AF245" s="18201"/>
      <c r="AG245" s="18202"/>
      <c r="AH245" s="18203"/>
      <c r="AI245" s="18204"/>
      <c r="AJ245" s="18205"/>
      <c r="AK245" s="18206"/>
      <c r="AL245" s="18207"/>
      <c r="AM245" s="18208"/>
      <c r="AN245" s="18209"/>
      <c r="AO245" s="18210"/>
      <c r="AP245" s="18211"/>
      <c r="AQ245" s="18212"/>
      <c r="AR245" s="18213"/>
      <c r="AS245" s="18214"/>
      <c r="AT245" s="18215"/>
      <c r="AU245" s="18216"/>
      <c r="AV245" s="18217"/>
      <c r="AW245" s="18218"/>
      <c r="AX245" s="18219"/>
      <c r="AY245" s="18220"/>
      <c r="AZ245" s="18221"/>
      <c r="BA245" s="18222"/>
      <c r="BB245" s="18223"/>
      <c r="BC245" s="18224"/>
      <c r="BD245" s="18225"/>
      <c r="BE245" s="18226"/>
      <c r="BF245" s="18227"/>
      <c r="BG245" s="18228"/>
      <c r="BH245" s="18229"/>
      <c r="BI245" s="18230"/>
      <c r="BJ245" s="18231"/>
      <c r="BK245" s="18232"/>
      <c r="BL245" s="18233"/>
      <c r="BM245" s="18234"/>
      <c r="BN245" s="18235"/>
      <c r="BO245" s="18236"/>
      <c r="BP245" s="18237"/>
      <c r="BQ245" s="18238"/>
      <c r="BR245" s="18239"/>
      <c r="BS245" s="18240"/>
      <c r="BT245" s="18241"/>
      <c r="BU245" s="18242"/>
    </row>
    <row r="246" spans="1:73" ht="19.5" customHeight="1" x14ac:dyDescent="0.25">
      <c r="A246" s="42154" t="s">
        <v>342</v>
      </c>
      <c r="B246" s="18243" t="s">
        <v>339</v>
      </c>
      <c r="C246" s="18244">
        <v>0</v>
      </c>
      <c r="D246" s="18245">
        <v>0</v>
      </c>
      <c r="E246" s="18246">
        <f t="shared" si="26"/>
        <v>0</v>
      </c>
      <c r="F246" s="18247">
        <v>0</v>
      </c>
      <c r="G246" s="18248">
        <v>0</v>
      </c>
      <c r="H246" s="18249">
        <v>0</v>
      </c>
      <c r="I246" s="18250"/>
      <c r="J246" s="18251"/>
      <c r="K246" s="18252"/>
      <c r="L246" s="18253"/>
      <c r="M246" s="18254"/>
      <c r="N246" s="18255"/>
      <c r="O246" s="18256"/>
      <c r="P246" s="18257"/>
      <c r="Q246" s="18258"/>
      <c r="R246" s="18259"/>
      <c r="S246" s="18260"/>
      <c r="T246" s="18261"/>
      <c r="U246" s="18262"/>
      <c r="V246" s="18263"/>
      <c r="W246" s="18264"/>
      <c r="X246" s="18265"/>
      <c r="Y246" s="18266"/>
      <c r="Z246" s="18267"/>
      <c r="AA246" s="18268"/>
      <c r="AB246" s="18269"/>
      <c r="AC246" s="18270"/>
      <c r="AD246" s="18271"/>
      <c r="AE246" s="18272"/>
      <c r="AF246" s="18273"/>
      <c r="AG246" s="18274"/>
      <c r="AH246" s="18275"/>
      <c r="AI246" s="18276"/>
      <c r="AJ246" s="18277"/>
      <c r="AK246" s="18278"/>
      <c r="AL246" s="18279"/>
      <c r="AM246" s="18280"/>
      <c r="AN246" s="18281"/>
      <c r="AO246" s="18282"/>
      <c r="AP246" s="18283"/>
      <c r="AQ246" s="18284"/>
      <c r="AR246" s="18285"/>
      <c r="AS246" s="18286"/>
      <c r="AT246" s="18287"/>
      <c r="AU246" s="18288"/>
      <c r="AV246" s="18289"/>
      <c r="AW246" s="18290"/>
      <c r="AX246" s="18291"/>
      <c r="AY246" s="18292"/>
      <c r="AZ246" s="18293"/>
      <c r="BA246" s="18294"/>
      <c r="BB246" s="18295"/>
      <c r="BC246" s="18296"/>
      <c r="BD246" s="18297"/>
      <c r="BE246" s="18298"/>
      <c r="BF246" s="18299"/>
      <c r="BG246" s="18300"/>
      <c r="BH246" s="18301"/>
      <c r="BI246" s="18302"/>
      <c r="BJ246" s="18303"/>
      <c r="BK246" s="18304"/>
      <c r="BL246" s="18305"/>
      <c r="BM246" s="18306"/>
      <c r="BN246" s="18307"/>
      <c r="BO246" s="18308"/>
      <c r="BP246" s="18309"/>
      <c r="BQ246" s="18310"/>
      <c r="BR246" s="18311"/>
      <c r="BS246" s="18312"/>
      <c r="BT246" s="18313"/>
      <c r="BU246" s="18314"/>
    </row>
    <row r="247" spans="1:73" ht="19.5" customHeight="1" x14ac:dyDescent="0.25">
      <c r="A247" s="42159"/>
      <c r="B247" s="18315" t="s">
        <v>340</v>
      </c>
      <c r="C247" s="18316">
        <v>0</v>
      </c>
      <c r="D247" s="18317">
        <v>0</v>
      </c>
      <c r="E247" s="18318">
        <f t="shared" si="26"/>
        <v>0</v>
      </c>
      <c r="F247" s="18319">
        <v>0</v>
      </c>
      <c r="G247" s="18320">
        <v>0</v>
      </c>
      <c r="H247" s="18321">
        <v>0</v>
      </c>
      <c r="I247" s="18322"/>
      <c r="J247" s="18323"/>
      <c r="K247" s="18324"/>
      <c r="L247" s="18325"/>
      <c r="M247" s="18326"/>
      <c r="N247" s="18327"/>
      <c r="O247" s="18328"/>
      <c r="P247" s="18329"/>
      <c r="Q247" s="18330"/>
      <c r="R247" s="18331"/>
      <c r="S247" s="18332"/>
      <c r="T247" s="18333"/>
      <c r="U247" s="18334"/>
      <c r="V247" s="18335"/>
      <c r="W247" s="18336"/>
      <c r="X247" s="18337"/>
      <c r="Y247" s="18338"/>
      <c r="Z247" s="18339"/>
      <c r="AA247" s="18340"/>
      <c r="AB247" s="18341"/>
      <c r="AC247" s="18342"/>
      <c r="AD247" s="18343"/>
      <c r="AE247" s="18344"/>
      <c r="AF247" s="18345"/>
      <c r="AG247" s="18346"/>
      <c r="AH247" s="18347"/>
      <c r="AI247" s="18348"/>
      <c r="AJ247" s="18349"/>
      <c r="AK247" s="18350"/>
      <c r="AL247" s="18351"/>
      <c r="AM247" s="18352"/>
      <c r="AN247" s="18353"/>
      <c r="AO247" s="18354"/>
      <c r="AP247" s="18355"/>
      <c r="AQ247" s="18356"/>
      <c r="AR247" s="18357"/>
      <c r="AS247" s="18358"/>
      <c r="AT247" s="18359"/>
      <c r="AU247" s="18360"/>
      <c r="AV247" s="18361"/>
      <c r="AW247" s="18362"/>
      <c r="AX247" s="18363"/>
      <c r="AY247" s="18364"/>
      <c r="AZ247" s="18365"/>
      <c r="BA247" s="18366"/>
      <c r="BB247" s="18367"/>
      <c r="BC247" s="18368"/>
      <c r="BD247" s="18369"/>
      <c r="BE247" s="18370"/>
      <c r="BF247" s="18371"/>
      <c r="BG247" s="18372"/>
      <c r="BH247" s="18373"/>
      <c r="BI247" s="18374"/>
      <c r="BJ247" s="18375"/>
      <c r="BK247" s="18376"/>
      <c r="BL247" s="18377"/>
      <c r="BM247" s="18378"/>
      <c r="BN247" s="18379"/>
      <c r="BO247" s="18380"/>
      <c r="BP247" s="18381"/>
      <c r="BQ247" s="18382"/>
      <c r="BR247" s="18383"/>
      <c r="BS247" s="18384"/>
      <c r="BT247" s="18385"/>
      <c r="BU247" s="18386"/>
    </row>
    <row r="248" spans="1:73" ht="19.5" customHeight="1" x14ac:dyDescent="0.25">
      <c r="A248" s="42159"/>
      <c r="B248" s="18387" t="s">
        <v>332</v>
      </c>
      <c r="C248" s="18388">
        <v>0</v>
      </c>
      <c r="D248" s="18389">
        <v>0</v>
      </c>
      <c r="E248" s="18390">
        <f t="shared" si="26"/>
        <v>0</v>
      </c>
      <c r="F248" s="18391">
        <v>0</v>
      </c>
      <c r="G248" s="18392">
        <v>0</v>
      </c>
      <c r="H248" s="18393">
        <v>0</v>
      </c>
      <c r="I248" s="18394"/>
      <c r="J248" s="18395"/>
      <c r="K248" s="18396"/>
      <c r="L248" s="18397"/>
      <c r="M248" s="18398"/>
      <c r="N248" s="18399"/>
      <c r="O248" s="18400"/>
      <c r="P248" s="18401"/>
      <c r="Q248" s="18402"/>
      <c r="R248" s="18403"/>
      <c r="S248" s="18404"/>
      <c r="T248" s="18405"/>
      <c r="U248" s="18406"/>
      <c r="V248" s="18407"/>
      <c r="W248" s="18408"/>
      <c r="X248" s="18409"/>
      <c r="Y248" s="18410"/>
      <c r="Z248" s="18411"/>
      <c r="AA248" s="18412"/>
      <c r="AB248" s="18413"/>
      <c r="AC248" s="18414"/>
      <c r="AD248" s="18415"/>
      <c r="AE248" s="18416"/>
      <c r="AF248" s="18417"/>
      <c r="AG248" s="18418"/>
      <c r="AH248" s="18419"/>
      <c r="AI248" s="18420"/>
      <c r="AJ248" s="18421"/>
      <c r="AK248" s="18422"/>
      <c r="AL248" s="18423"/>
      <c r="AM248" s="18424"/>
      <c r="AN248" s="18425"/>
      <c r="AO248" s="18426"/>
      <c r="AP248" s="18427"/>
      <c r="AQ248" s="18428"/>
      <c r="AR248" s="18429"/>
      <c r="AS248" s="18430"/>
      <c r="AT248" s="18431"/>
      <c r="AU248" s="18432"/>
      <c r="AV248" s="18433"/>
      <c r="AW248" s="18434"/>
      <c r="AX248" s="18435"/>
      <c r="AY248" s="18436"/>
      <c r="AZ248" s="18437"/>
      <c r="BA248" s="18438"/>
      <c r="BB248" s="18439"/>
      <c r="BC248" s="18440"/>
      <c r="BD248" s="18441"/>
      <c r="BE248" s="18442"/>
      <c r="BF248" s="18443"/>
      <c r="BG248" s="18444"/>
      <c r="BH248" s="18445"/>
      <c r="BI248" s="18446"/>
      <c r="BJ248" s="18447"/>
      <c r="BK248" s="18448"/>
      <c r="BL248" s="18449"/>
      <c r="BM248" s="18450"/>
      <c r="BN248" s="18451"/>
      <c r="BO248" s="18452"/>
      <c r="BP248" s="18453"/>
      <c r="BQ248" s="18454"/>
      <c r="BR248" s="18455"/>
      <c r="BS248" s="18456"/>
      <c r="BT248" s="18457"/>
      <c r="BU248" s="18458"/>
    </row>
    <row r="249" spans="1:73" ht="19.5" customHeight="1" x14ac:dyDescent="0.25">
      <c r="A249" s="42159"/>
      <c r="B249" s="18459" t="s">
        <v>334</v>
      </c>
      <c r="C249" s="18460">
        <v>0</v>
      </c>
      <c r="D249" s="18461">
        <v>0</v>
      </c>
      <c r="E249" s="18462">
        <f t="shared" si="26"/>
        <v>0</v>
      </c>
      <c r="F249" s="18463">
        <v>0</v>
      </c>
      <c r="G249" s="18464">
        <v>0</v>
      </c>
      <c r="H249" s="18465">
        <v>0</v>
      </c>
      <c r="I249" s="18466"/>
      <c r="J249" s="18467"/>
      <c r="K249" s="18468"/>
      <c r="L249" s="18469"/>
      <c r="M249" s="18470"/>
      <c r="N249" s="18471"/>
      <c r="O249" s="18472"/>
      <c r="P249" s="18473"/>
      <c r="Q249" s="18474"/>
      <c r="R249" s="18475"/>
      <c r="S249" s="18476"/>
      <c r="T249" s="18477"/>
      <c r="U249" s="18478"/>
      <c r="V249" s="18479"/>
      <c r="W249" s="18480"/>
      <c r="X249" s="18481"/>
      <c r="Y249" s="18482"/>
      <c r="Z249" s="18483"/>
      <c r="AA249" s="18484"/>
      <c r="AB249" s="18485"/>
      <c r="AC249" s="18486"/>
      <c r="AD249" s="18487"/>
      <c r="AE249" s="18488"/>
      <c r="AF249" s="18489"/>
      <c r="AG249" s="18490"/>
      <c r="AH249" s="18491"/>
      <c r="AI249" s="18492"/>
      <c r="AJ249" s="18493"/>
      <c r="AK249" s="18494"/>
      <c r="AL249" s="18495"/>
      <c r="AM249" s="18496"/>
      <c r="AN249" s="18497"/>
      <c r="AO249" s="18498"/>
      <c r="AP249" s="18499"/>
      <c r="AQ249" s="18500"/>
      <c r="AR249" s="18501"/>
      <c r="AS249" s="18502"/>
      <c r="AT249" s="18503"/>
      <c r="AU249" s="18504"/>
      <c r="AV249" s="18505"/>
      <c r="AW249" s="18506"/>
      <c r="AX249" s="18507"/>
      <c r="AY249" s="18508"/>
      <c r="AZ249" s="18509"/>
      <c r="BA249" s="18510"/>
      <c r="BB249" s="18511"/>
      <c r="BC249" s="18512"/>
      <c r="BD249" s="18513"/>
      <c r="BE249" s="18514"/>
      <c r="BF249" s="18515"/>
      <c r="BG249" s="18516"/>
      <c r="BH249" s="18517"/>
      <c r="BI249" s="18518"/>
      <c r="BJ249" s="18519"/>
      <c r="BK249" s="18520"/>
      <c r="BL249" s="18521"/>
      <c r="BM249" s="18522"/>
      <c r="BN249" s="18523"/>
      <c r="BO249" s="18524"/>
      <c r="BP249" s="18525"/>
      <c r="BQ249" s="18526"/>
      <c r="BR249" s="18527"/>
      <c r="BS249" s="18528"/>
      <c r="BT249" s="18529"/>
      <c r="BU249" s="18530"/>
    </row>
    <row r="250" spans="1:73" ht="19.5" customHeight="1" x14ac:dyDescent="0.25">
      <c r="A250" s="42159"/>
      <c r="B250" s="18531" t="s">
        <v>341</v>
      </c>
      <c r="C250" s="18532">
        <v>0</v>
      </c>
      <c r="D250" s="18533">
        <v>0</v>
      </c>
      <c r="E250" s="18534">
        <f t="shared" si="26"/>
        <v>0</v>
      </c>
      <c r="F250" s="18535">
        <v>0</v>
      </c>
      <c r="G250" s="18536">
        <v>0</v>
      </c>
      <c r="H250" s="18537">
        <v>0</v>
      </c>
      <c r="I250" s="18538"/>
      <c r="J250" s="18539"/>
      <c r="K250" s="18540"/>
      <c r="L250" s="18541"/>
      <c r="M250" s="18542"/>
      <c r="N250" s="18543"/>
      <c r="O250" s="18544"/>
      <c r="P250" s="18545"/>
      <c r="Q250" s="18546"/>
      <c r="R250" s="18547"/>
      <c r="S250" s="18548"/>
      <c r="T250" s="18549"/>
      <c r="U250" s="18550"/>
      <c r="V250" s="18551"/>
      <c r="W250" s="18552"/>
      <c r="X250" s="18553"/>
      <c r="Y250" s="18554"/>
      <c r="Z250" s="18555"/>
      <c r="AA250" s="18556"/>
      <c r="AB250" s="18557"/>
      <c r="AC250" s="18558"/>
      <c r="AD250" s="18559"/>
      <c r="AE250" s="18560"/>
      <c r="AF250" s="18561"/>
      <c r="AG250" s="18562"/>
      <c r="AH250" s="18563"/>
      <c r="AI250" s="18564"/>
      <c r="AJ250" s="18565"/>
      <c r="AK250" s="18566"/>
      <c r="AL250" s="18567"/>
      <c r="AM250" s="18568"/>
      <c r="AN250" s="18569"/>
      <c r="AO250" s="18570"/>
      <c r="AP250" s="18571"/>
      <c r="AQ250" s="18572"/>
      <c r="AR250" s="18573"/>
      <c r="AS250" s="18574"/>
      <c r="AT250" s="18575"/>
      <c r="AU250" s="18576"/>
      <c r="AV250" s="18577"/>
      <c r="AW250" s="18578"/>
      <c r="AX250" s="18579"/>
      <c r="AY250" s="18580"/>
      <c r="AZ250" s="18581"/>
      <c r="BA250" s="18582"/>
      <c r="BB250" s="18583"/>
      <c r="BC250" s="18584"/>
      <c r="BD250" s="18585"/>
      <c r="BE250" s="18586"/>
      <c r="BF250" s="18587"/>
      <c r="BG250" s="18588"/>
      <c r="BH250" s="18589"/>
      <c r="BI250" s="18590"/>
      <c r="BJ250" s="18591"/>
      <c r="BK250" s="18592"/>
      <c r="BL250" s="18593"/>
      <c r="BM250" s="18594"/>
      <c r="BN250" s="18595"/>
      <c r="BO250" s="18596"/>
      <c r="BP250" s="18597"/>
      <c r="BQ250" s="18598"/>
      <c r="BR250" s="18599"/>
      <c r="BS250" s="18600"/>
      <c r="BT250" s="18601"/>
      <c r="BU250" s="18602"/>
    </row>
    <row r="251" spans="1:73" ht="19.5" customHeight="1" x14ac:dyDescent="0.25">
      <c r="A251" s="18603" t="s">
        <v>343</v>
      </c>
      <c r="B251" s="18604"/>
      <c r="C251" s="18605">
        <f t="shared" ref="C251:H251" si="27">SUM(C228:C250)</f>
        <v>20</v>
      </c>
      <c r="D251" s="18606">
        <f t="shared" si="27"/>
        <v>0</v>
      </c>
      <c r="E251" s="18607">
        <f t="shared" si="27"/>
        <v>20</v>
      </c>
      <c r="F251" s="18608">
        <f t="shared" si="27"/>
        <v>0</v>
      </c>
      <c r="G251" s="18609">
        <f t="shared" si="27"/>
        <v>0</v>
      </c>
      <c r="H251" s="18610">
        <f t="shared" si="27"/>
        <v>0</v>
      </c>
      <c r="I251" s="18611"/>
      <c r="J251" s="18612"/>
      <c r="K251" s="18613"/>
      <c r="L251" s="18614"/>
      <c r="M251" s="18615"/>
      <c r="N251" s="18616"/>
      <c r="O251" s="18617"/>
      <c r="P251" s="18618"/>
      <c r="Q251" s="18619"/>
      <c r="R251" s="18620"/>
      <c r="S251" s="18621"/>
      <c r="T251" s="18622"/>
      <c r="U251" s="18623"/>
      <c r="V251" s="18624"/>
      <c r="W251" s="18625"/>
      <c r="X251" s="18626"/>
      <c r="Y251" s="18627"/>
      <c r="Z251" s="18628"/>
      <c r="AA251" s="18629"/>
      <c r="AB251" s="18630"/>
      <c r="AC251" s="18631"/>
      <c r="AD251" s="18632"/>
      <c r="AE251" s="18633"/>
      <c r="AF251" s="18634"/>
      <c r="AG251" s="18635"/>
      <c r="AH251" s="18636"/>
      <c r="AI251" s="18637"/>
      <c r="AJ251" s="18638"/>
      <c r="AK251" s="18639"/>
      <c r="AL251" s="18640"/>
      <c r="AM251" s="18641"/>
      <c r="AN251" s="18642"/>
      <c r="AO251" s="18643"/>
      <c r="AP251" s="18644"/>
      <c r="AQ251" s="18645"/>
      <c r="AR251" s="18646"/>
      <c r="AS251" s="18647"/>
      <c r="AT251" s="18648"/>
      <c r="AU251" s="18649"/>
      <c r="AV251" s="18650"/>
      <c r="AW251" s="18651"/>
      <c r="AX251" s="18652"/>
      <c r="AY251" s="18653"/>
      <c r="AZ251" s="18654"/>
      <c r="BA251" s="18655"/>
      <c r="BB251" s="18656"/>
      <c r="BC251" s="18657"/>
      <c r="BD251" s="18658"/>
      <c r="BE251" s="18659"/>
      <c r="BF251" s="18660"/>
      <c r="BG251" s="18661"/>
      <c r="BH251" s="18662"/>
      <c r="BI251" s="18663"/>
      <c r="BJ251" s="18664"/>
      <c r="BK251" s="18665"/>
      <c r="BL251" s="18666"/>
      <c r="BM251" s="18667"/>
      <c r="BN251" s="18668"/>
      <c r="BO251" s="18669"/>
      <c r="BP251" s="18670"/>
      <c r="BQ251" s="18671"/>
      <c r="BR251" s="18672"/>
      <c r="BS251" s="18673"/>
      <c r="BT251" s="18674"/>
      <c r="BU251" s="18675"/>
    </row>
    <row r="252" spans="1:73" ht="19.5" customHeight="1" x14ac:dyDescent="0.25">
      <c r="A252" s="18676"/>
      <c r="B252" s="18677"/>
      <c r="C252" s="18678"/>
      <c r="D252" s="18679"/>
      <c r="E252" s="18680"/>
      <c r="F252" s="18681"/>
      <c r="G252" s="18682"/>
      <c r="H252" s="18683"/>
      <c r="I252" s="18684"/>
      <c r="J252" s="18685"/>
      <c r="K252" s="18686"/>
      <c r="L252" s="18687"/>
      <c r="M252" s="18688"/>
      <c r="N252" s="18689"/>
      <c r="O252" s="18690"/>
      <c r="P252" s="18691"/>
      <c r="Q252" s="18692"/>
      <c r="R252" s="18693"/>
      <c r="S252" s="18694"/>
      <c r="T252" s="18695"/>
      <c r="U252" s="18696"/>
      <c r="V252" s="18697"/>
      <c r="W252" s="18698"/>
      <c r="X252" s="18699"/>
      <c r="Y252" s="18700"/>
      <c r="Z252" s="18701"/>
      <c r="AA252" s="18702"/>
      <c r="AB252" s="18703"/>
      <c r="AC252" s="18704"/>
      <c r="AD252" s="18705"/>
      <c r="AE252" s="18706"/>
      <c r="AF252" s="18707"/>
      <c r="AG252" s="18708"/>
      <c r="AH252" s="18709"/>
      <c r="AI252" s="18710"/>
      <c r="AJ252" s="18711"/>
      <c r="AK252" s="18712"/>
      <c r="AL252" s="18713"/>
      <c r="AM252" s="18714"/>
      <c r="AN252" s="18715"/>
      <c r="AO252" s="18716"/>
      <c r="AP252" s="18717"/>
      <c r="AQ252" s="18718"/>
      <c r="AR252" s="18719"/>
      <c r="AS252" s="18720"/>
      <c r="AT252" s="18721"/>
      <c r="AU252" s="18722"/>
      <c r="AV252" s="18723"/>
      <c r="AW252" s="18724"/>
      <c r="AX252" s="18725"/>
      <c r="AY252" s="18726"/>
      <c r="AZ252" s="18727"/>
      <c r="BA252" s="18728"/>
      <c r="BB252" s="18729"/>
      <c r="BC252" s="18730"/>
      <c r="BD252" s="18731"/>
      <c r="BE252" s="18732"/>
      <c r="BF252" s="18733"/>
      <c r="BG252" s="18734"/>
      <c r="BH252" s="18735"/>
      <c r="BI252" s="18736"/>
      <c r="BJ252" s="18737"/>
      <c r="BK252" s="18738"/>
      <c r="BL252" s="18739"/>
      <c r="BM252" s="18740"/>
      <c r="BN252" s="18741"/>
      <c r="BO252" s="18742"/>
      <c r="BP252" s="18743"/>
      <c r="BQ252" s="18744"/>
      <c r="BR252" s="18745"/>
      <c r="BS252" s="18746"/>
      <c r="BT252" s="18747"/>
      <c r="BU252" s="18748"/>
    </row>
    <row r="253" spans="1:73" ht="19.5" customHeight="1" x14ac:dyDescent="0.25">
      <c r="A253" s="42151" t="s">
        <v>344</v>
      </c>
      <c r="B253" s="42152"/>
      <c r="C253" s="42152" t="s">
        <v>319</v>
      </c>
      <c r="D253" s="42152"/>
      <c r="E253" s="42152"/>
      <c r="F253" s="42152"/>
      <c r="G253" s="42152"/>
      <c r="H253" s="42153"/>
      <c r="I253" s="18749"/>
      <c r="J253" s="18750"/>
      <c r="K253" s="18751"/>
      <c r="L253" s="18752"/>
      <c r="M253" s="18753"/>
      <c r="N253" s="18754"/>
      <c r="O253" s="18755"/>
      <c r="P253" s="18756"/>
      <c r="Q253" s="18757"/>
      <c r="R253" s="18758"/>
      <c r="S253" s="18759"/>
      <c r="T253" s="18760"/>
      <c r="U253" s="18761"/>
      <c r="V253" s="18762"/>
      <c r="W253" s="18763"/>
      <c r="X253" s="18764"/>
      <c r="Y253" s="18765"/>
      <c r="Z253" s="18766"/>
      <c r="AA253" s="18767"/>
      <c r="AB253" s="18768"/>
      <c r="AC253" s="18769"/>
      <c r="AD253" s="18770"/>
      <c r="AE253" s="18771"/>
      <c r="AF253" s="18772"/>
      <c r="AG253" s="18773"/>
      <c r="AH253" s="18774"/>
      <c r="AI253" s="18775"/>
      <c r="AJ253" s="18776"/>
      <c r="AK253" s="18777"/>
      <c r="AL253" s="18778"/>
      <c r="AM253" s="18779"/>
      <c r="AN253" s="18780"/>
      <c r="AO253" s="18781"/>
      <c r="AP253" s="18782"/>
      <c r="AQ253" s="18783"/>
      <c r="AR253" s="18784"/>
      <c r="AS253" s="18785"/>
      <c r="AT253" s="18786"/>
      <c r="AU253" s="18787"/>
      <c r="AV253" s="18788"/>
      <c r="AW253" s="18789"/>
      <c r="AX253" s="18790"/>
      <c r="AY253" s="18791"/>
      <c r="AZ253" s="18792"/>
      <c r="BA253" s="18793"/>
      <c r="BB253" s="18794"/>
      <c r="BC253" s="18795"/>
      <c r="BD253" s="18796"/>
      <c r="BE253" s="18797"/>
      <c r="BF253" s="18798"/>
      <c r="BG253" s="18799"/>
      <c r="BH253" s="18800"/>
      <c r="BI253" s="18801"/>
      <c r="BJ253" s="18802"/>
      <c r="BK253" s="18803"/>
      <c r="BL253" s="18804"/>
      <c r="BM253" s="18805"/>
      <c r="BN253" s="18806"/>
      <c r="BO253" s="18807"/>
      <c r="BP253" s="18808"/>
      <c r="BQ253" s="18809"/>
      <c r="BR253" s="18810"/>
      <c r="BS253" s="18811"/>
      <c r="BT253" s="18812"/>
      <c r="BU253" s="18813"/>
    </row>
    <row r="254" spans="1:73" ht="19.5" customHeight="1" x14ac:dyDescent="0.25">
      <c r="A254" s="18814" t="s">
        <v>320</v>
      </c>
      <c r="B254" s="18815" t="s">
        <v>321</v>
      </c>
      <c r="C254" s="18816" t="s">
        <v>267</v>
      </c>
      <c r="D254" s="18817" t="s">
        <v>236</v>
      </c>
      <c r="E254" s="18818" t="s">
        <v>322</v>
      </c>
      <c r="F254" s="18819" t="s">
        <v>323</v>
      </c>
      <c r="G254" s="18820" t="s">
        <v>324</v>
      </c>
      <c r="H254" s="18821" t="s">
        <v>325</v>
      </c>
      <c r="I254" s="18822"/>
      <c r="J254" s="18823"/>
      <c r="K254" s="18824"/>
      <c r="L254" s="18825"/>
      <c r="M254" s="18826"/>
      <c r="N254" s="18827"/>
      <c r="O254" s="18828"/>
      <c r="P254" s="18829"/>
      <c r="Q254" s="18830"/>
      <c r="R254" s="18831"/>
      <c r="S254" s="18832"/>
      <c r="T254" s="18833"/>
      <c r="U254" s="18834"/>
      <c r="V254" s="18835"/>
      <c r="W254" s="18836"/>
      <c r="X254" s="18837"/>
      <c r="Y254" s="18838"/>
      <c r="Z254" s="18839"/>
      <c r="AA254" s="18840"/>
      <c r="AB254" s="18841"/>
      <c r="AC254" s="18842"/>
      <c r="AD254" s="18843"/>
      <c r="AE254" s="18844"/>
      <c r="AF254" s="18845"/>
      <c r="AG254" s="18846"/>
      <c r="AH254" s="18847"/>
      <c r="AI254" s="18848"/>
      <c r="AJ254" s="18849"/>
      <c r="AK254" s="18850"/>
      <c r="AL254" s="18851"/>
      <c r="AM254" s="18852"/>
      <c r="AN254" s="18853"/>
      <c r="AO254" s="18854"/>
      <c r="AP254" s="18855"/>
      <c r="AQ254" s="18856"/>
      <c r="AR254" s="18857"/>
      <c r="AS254" s="18858"/>
      <c r="AT254" s="18859"/>
      <c r="AU254" s="18860"/>
      <c r="AV254" s="18861"/>
      <c r="AW254" s="18862"/>
      <c r="AX254" s="18863"/>
      <c r="AY254" s="18864"/>
      <c r="AZ254" s="18865"/>
      <c r="BA254" s="18866"/>
      <c r="BB254" s="18867"/>
      <c r="BC254" s="18868"/>
      <c r="BD254" s="18869"/>
      <c r="BE254" s="18870"/>
      <c r="BF254" s="18871"/>
      <c r="BG254" s="18872"/>
      <c r="BH254" s="18873"/>
      <c r="BI254" s="18874"/>
      <c r="BJ254" s="18875"/>
      <c r="BK254" s="18876"/>
      <c r="BL254" s="18877"/>
      <c r="BM254" s="18878"/>
      <c r="BN254" s="18879"/>
      <c r="BO254" s="18880"/>
      <c r="BP254" s="18881"/>
      <c r="BQ254" s="18882"/>
      <c r="BR254" s="18883"/>
      <c r="BS254" s="18884"/>
      <c r="BT254" s="18885"/>
      <c r="BU254" s="18886"/>
    </row>
    <row r="255" spans="1:73" ht="19.5" customHeight="1" x14ac:dyDescent="0.25">
      <c r="A255" s="42154" t="s">
        <v>345</v>
      </c>
      <c r="B255" s="18887" t="s">
        <v>327</v>
      </c>
      <c r="C255" s="18888">
        <v>2</v>
      </c>
      <c r="D255" s="18889">
        <v>0</v>
      </c>
      <c r="E255" s="18890">
        <f t="shared" ref="E255:E267" si="28">SUM(C255:D255)</f>
        <v>2</v>
      </c>
      <c r="F255" s="18891">
        <v>0</v>
      </c>
      <c r="G255" s="18892">
        <v>0</v>
      </c>
      <c r="H255" s="18893">
        <v>0</v>
      </c>
      <c r="I255" s="18894"/>
      <c r="J255" s="18895"/>
      <c r="K255" s="18896"/>
      <c r="L255" s="18897"/>
      <c r="M255" s="18898"/>
      <c r="N255" s="18899"/>
      <c r="O255" s="18900"/>
      <c r="P255" s="18901"/>
      <c r="Q255" s="18902"/>
      <c r="R255" s="18903"/>
      <c r="S255" s="18904"/>
      <c r="T255" s="18905"/>
      <c r="U255" s="18906"/>
      <c r="V255" s="18907"/>
      <c r="W255" s="18908"/>
      <c r="X255" s="18909"/>
      <c r="Y255" s="18910"/>
      <c r="Z255" s="18911"/>
      <c r="AA255" s="18912"/>
      <c r="AB255" s="18913"/>
      <c r="AC255" s="18914"/>
      <c r="AD255" s="18915"/>
      <c r="AE255" s="18916"/>
      <c r="AF255" s="18917"/>
      <c r="AG255" s="18918"/>
      <c r="AH255" s="18919"/>
      <c r="AI255" s="18920"/>
      <c r="AJ255" s="18921"/>
      <c r="AK255" s="18922"/>
      <c r="AL255" s="18923"/>
      <c r="AM255" s="18924"/>
      <c r="AN255" s="18925"/>
      <c r="AO255" s="18926"/>
      <c r="AP255" s="18927"/>
      <c r="AQ255" s="18928"/>
      <c r="AR255" s="18929"/>
      <c r="AS255" s="18930"/>
      <c r="AT255" s="18931"/>
      <c r="AU255" s="18932"/>
      <c r="AV255" s="18933"/>
      <c r="AW255" s="18934"/>
      <c r="AX255" s="18935"/>
      <c r="AY255" s="18936"/>
      <c r="AZ255" s="18937"/>
      <c r="BA255" s="18938"/>
      <c r="BB255" s="18939"/>
      <c r="BC255" s="18940"/>
      <c r="BD255" s="18941"/>
      <c r="BE255" s="18942"/>
      <c r="BF255" s="18943"/>
      <c r="BG255" s="18944"/>
      <c r="BH255" s="18945"/>
      <c r="BI255" s="18946"/>
      <c r="BJ255" s="18947"/>
      <c r="BK255" s="18948"/>
      <c r="BL255" s="18949"/>
      <c r="BM255" s="18950"/>
      <c r="BN255" s="18951"/>
      <c r="BO255" s="18952"/>
      <c r="BP255" s="18953"/>
      <c r="BQ255" s="18954"/>
      <c r="BR255" s="18955"/>
      <c r="BS255" s="18956"/>
      <c r="BT255" s="18957"/>
      <c r="BU255" s="18958"/>
    </row>
    <row r="256" spans="1:73" ht="19.5" customHeight="1" x14ac:dyDescent="0.25">
      <c r="A256" s="42159"/>
      <c r="B256" s="18959" t="s">
        <v>328</v>
      </c>
      <c r="C256" s="18960">
        <v>2</v>
      </c>
      <c r="D256" s="18961">
        <v>0</v>
      </c>
      <c r="E256" s="18962">
        <f t="shared" si="28"/>
        <v>2</v>
      </c>
      <c r="F256" s="18963">
        <v>0</v>
      </c>
      <c r="G256" s="18964">
        <v>0</v>
      </c>
      <c r="H256" s="18965">
        <v>0</v>
      </c>
      <c r="I256" s="18966"/>
      <c r="J256" s="18967"/>
      <c r="K256" s="18968"/>
      <c r="L256" s="18969"/>
      <c r="M256" s="18970"/>
      <c r="N256" s="18971"/>
      <c r="O256" s="18972"/>
      <c r="P256" s="18973"/>
      <c r="Q256" s="18974"/>
      <c r="R256" s="18975"/>
      <c r="S256" s="18976"/>
      <c r="T256" s="18977"/>
      <c r="U256" s="18978"/>
      <c r="V256" s="18979"/>
      <c r="W256" s="18980"/>
      <c r="X256" s="18981"/>
      <c r="Y256" s="18982"/>
      <c r="Z256" s="18983"/>
      <c r="AA256" s="18984"/>
      <c r="AB256" s="18985"/>
      <c r="AC256" s="18986"/>
      <c r="AD256" s="18987"/>
      <c r="AE256" s="18988"/>
      <c r="AF256" s="18989"/>
      <c r="AG256" s="18990"/>
      <c r="AH256" s="18991"/>
      <c r="AI256" s="18992"/>
      <c r="AJ256" s="18993"/>
      <c r="AK256" s="18994"/>
      <c r="AL256" s="18995"/>
      <c r="AM256" s="18996"/>
      <c r="AN256" s="18997"/>
      <c r="AO256" s="18998"/>
      <c r="AP256" s="18999"/>
      <c r="AQ256" s="19000"/>
      <c r="AR256" s="19001"/>
      <c r="AS256" s="19002"/>
      <c r="AT256" s="19003"/>
      <c r="AU256" s="19004"/>
      <c r="AV256" s="19005"/>
      <c r="AW256" s="19006"/>
      <c r="AX256" s="19007"/>
      <c r="AY256" s="19008"/>
      <c r="AZ256" s="19009"/>
      <c r="BA256" s="19010"/>
      <c r="BB256" s="19011"/>
      <c r="BC256" s="19012"/>
      <c r="BD256" s="19013"/>
      <c r="BE256" s="19014"/>
      <c r="BF256" s="19015"/>
      <c r="BG256" s="19016"/>
      <c r="BH256" s="19017"/>
      <c r="BI256" s="19018"/>
      <c r="BJ256" s="19019"/>
      <c r="BK256" s="19020"/>
      <c r="BL256" s="19021"/>
      <c r="BM256" s="19022"/>
      <c r="BN256" s="19023"/>
      <c r="BO256" s="19024"/>
      <c r="BP256" s="19025"/>
      <c r="BQ256" s="19026"/>
      <c r="BR256" s="19027"/>
      <c r="BS256" s="19028"/>
      <c r="BT256" s="19029"/>
      <c r="BU256" s="19030"/>
    </row>
    <row r="257" spans="1:73" ht="19.5" customHeight="1" x14ac:dyDescent="0.25">
      <c r="A257" s="42159"/>
      <c r="B257" s="19031" t="s">
        <v>330</v>
      </c>
      <c r="C257" s="19032">
        <v>0</v>
      </c>
      <c r="D257" s="19033">
        <v>0</v>
      </c>
      <c r="E257" s="19034">
        <f t="shared" si="28"/>
        <v>0</v>
      </c>
      <c r="F257" s="19035">
        <v>0</v>
      </c>
      <c r="G257" s="19036">
        <v>0</v>
      </c>
      <c r="H257" s="19037">
        <v>0</v>
      </c>
      <c r="I257" s="19038"/>
      <c r="J257" s="19039"/>
      <c r="K257" s="19040"/>
      <c r="L257" s="19041"/>
      <c r="M257" s="19042"/>
      <c r="N257" s="19043"/>
      <c r="O257" s="19044"/>
      <c r="P257" s="19045"/>
      <c r="Q257" s="19046"/>
      <c r="R257" s="19047"/>
      <c r="S257" s="19048"/>
      <c r="T257" s="19049"/>
      <c r="U257" s="19050"/>
      <c r="V257" s="19051"/>
      <c r="W257" s="19052"/>
      <c r="X257" s="19053"/>
      <c r="Y257" s="19054"/>
      <c r="Z257" s="19055"/>
      <c r="AA257" s="19056"/>
      <c r="AB257" s="19057"/>
      <c r="AC257" s="19058"/>
      <c r="AD257" s="19059"/>
      <c r="AE257" s="19060"/>
      <c r="AF257" s="19061"/>
      <c r="AG257" s="19062"/>
      <c r="AH257" s="19063"/>
      <c r="AI257" s="19064"/>
      <c r="AJ257" s="19065"/>
      <c r="AK257" s="19066"/>
      <c r="AL257" s="19067"/>
      <c r="AM257" s="19068"/>
      <c r="AN257" s="19069"/>
      <c r="AO257" s="19070"/>
      <c r="AP257" s="19071"/>
      <c r="AQ257" s="19072"/>
      <c r="AR257" s="19073"/>
      <c r="AS257" s="19074"/>
      <c r="AT257" s="19075"/>
      <c r="AU257" s="19076"/>
      <c r="AV257" s="19077"/>
      <c r="AW257" s="19078"/>
      <c r="AX257" s="19079"/>
      <c r="AY257" s="19080"/>
      <c r="AZ257" s="19081"/>
      <c r="BA257" s="19082"/>
      <c r="BB257" s="19083"/>
      <c r="BC257" s="19084"/>
      <c r="BD257" s="19085"/>
      <c r="BE257" s="19086"/>
      <c r="BF257" s="19087"/>
      <c r="BG257" s="19088"/>
      <c r="BH257" s="19089"/>
      <c r="BI257" s="19090"/>
      <c r="BJ257" s="19091"/>
      <c r="BK257" s="19092"/>
      <c r="BL257" s="19093"/>
      <c r="BM257" s="19094"/>
      <c r="BN257" s="19095"/>
      <c r="BO257" s="19096"/>
      <c r="BP257" s="19097"/>
      <c r="BQ257" s="19098"/>
      <c r="BR257" s="19099"/>
      <c r="BS257" s="19100"/>
      <c r="BT257" s="19101"/>
      <c r="BU257" s="19102"/>
    </row>
    <row r="258" spans="1:73" ht="19.5" customHeight="1" x14ac:dyDescent="0.25">
      <c r="A258" s="42159"/>
      <c r="B258" s="19103" t="s">
        <v>331</v>
      </c>
      <c r="C258" s="19104">
        <v>0</v>
      </c>
      <c r="D258" s="19105">
        <v>0</v>
      </c>
      <c r="E258" s="19106">
        <f t="shared" si="28"/>
        <v>0</v>
      </c>
      <c r="F258" s="19107">
        <v>0</v>
      </c>
      <c r="G258" s="19108">
        <v>0</v>
      </c>
      <c r="H258" s="19109">
        <v>0</v>
      </c>
      <c r="I258" s="19110"/>
      <c r="J258" s="19111"/>
      <c r="K258" s="19112"/>
      <c r="L258" s="19113"/>
      <c r="M258" s="19114"/>
      <c r="N258" s="19115"/>
      <c r="O258" s="19116"/>
      <c r="P258" s="19117"/>
      <c r="Q258" s="19118"/>
      <c r="R258" s="19119"/>
      <c r="S258" s="19120"/>
      <c r="T258" s="19121"/>
      <c r="U258" s="19122"/>
      <c r="V258" s="19123"/>
      <c r="W258" s="19124"/>
      <c r="X258" s="19125"/>
      <c r="Y258" s="19126"/>
      <c r="Z258" s="19127"/>
      <c r="AA258" s="19128"/>
      <c r="AB258" s="19129"/>
      <c r="AC258" s="19130"/>
      <c r="AD258" s="19131"/>
      <c r="AE258" s="19132"/>
      <c r="AF258" s="19133"/>
      <c r="AG258" s="19134"/>
      <c r="AH258" s="19135"/>
      <c r="AI258" s="19136"/>
      <c r="AJ258" s="19137"/>
      <c r="AK258" s="19138"/>
      <c r="AL258" s="19139"/>
      <c r="AM258" s="19140"/>
      <c r="AN258" s="19141"/>
      <c r="AO258" s="19142"/>
      <c r="AP258" s="19143"/>
      <c r="AQ258" s="19144"/>
      <c r="AR258" s="19145"/>
      <c r="AS258" s="19146"/>
      <c r="AT258" s="19147"/>
      <c r="AU258" s="19148"/>
      <c r="AV258" s="19149"/>
      <c r="AW258" s="19150"/>
      <c r="AX258" s="19151"/>
      <c r="AY258" s="19152"/>
      <c r="AZ258" s="19153"/>
      <c r="BA258" s="19154"/>
      <c r="BB258" s="19155"/>
      <c r="BC258" s="19156"/>
      <c r="BD258" s="19157"/>
      <c r="BE258" s="19158"/>
      <c r="BF258" s="19159"/>
      <c r="BG258" s="19160"/>
      <c r="BH258" s="19161"/>
      <c r="BI258" s="19162"/>
      <c r="BJ258" s="19163"/>
      <c r="BK258" s="19164"/>
      <c r="BL258" s="19165"/>
      <c r="BM258" s="19166"/>
      <c r="BN258" s="19167"/>
      <c r="BO258" s="19168"/>
      <c r="BP258" s="19169"/>
      <c r="BQ258" s="19170"/>
      <c r="BR258" s="19171"/>
      <c r="BS258" s="19172"/>
      <c r="BT258" s="19173"/>
      <c r="BU258" s="19174"/>
    </row>
    <row r="259" spans="1:73" ht="19.5" customHeight="1" x14ac:dyDescent="0.25">
      <c r="A259" s="42159"/>
      <c r="B259" s="19175" t="s">
        <v>332</v>
      </c>
      <c r="C259" s="19176">
        <v>0</v>
      </c>
      <c r="D259" s="19177">
        <v>0</v>
      </c>
      <c r="E259" s="19178">
        <f t="shared" si="28"/>
        <v>0</v>
      </c>
      <c r="F259" s="19179">
        <v>0</v>
      </c>
      <c r="G259" s="19180">
        <v>0</v>
      </c>
      <c r="H259" s="19181">
        <v>0</v>
      </c>
      <c r="I259" s="19182"/>
      <c r="J259" s="19183"/>
      <c r="K259" s="19184"/>
      <c r="L259" s="19185"/>
      <c r="M259" s="19186"/>
      <c r="N259" s="19187"/>
      <c r="O259" s="19188"/>
      <c r="P259" s="19189"/>
      <c r="Q259" s="19190"/>
      <c r="R259" s="19191"/>
      <c r="S259" s="19192"/>
      <c r="T259" s="19193"/>
      <c r="U259" s="19194"/>
      <c r="V259" s="19195"/>
      <c r="W259" s="19196"/>
      <c r="X259" s="19197"/>
      <c r="Y259" s="19198"/>
      <c r="Z259" s="19199"/>
      <c r="AA259" s="19200"/>
      <c r="AB259" s="19201"/>
      <c r="AC259" s="19202"/>
      <c r="AD259" s="19203"/>
      <c r="AE259" s="19204"/>
      <c r="AF259" s="19205"/>
      <c r="AG259" s="19206"/>
      <c r="AH259" s="19207"/>
      <c r="AI259" s="19208"/>
      <c r="AJ259" s="19209"/>
      <c r="AK259" s="19210"/>
      <c r="AL259" s="19211"/>
      <c r="AM259" s="19212"/>
      <c r="AN259" s="19213"/>
      <c r="AO259" s="19214"/>
      <c r="AP259" s="19215"/>
      <c r="AQ259" s="19216"/>
      <c r="AR259" s="19217"/>
      <c r="AS259" s="19218"/>
      <c r="AT259" s="19219"/>
      <c r="AU259" s="19220"/>
      <c r="AV259" s="19221"/>
      <c r="AW259" s="19222"/>
      <c r="AX259" s="19223"/>
      <c r="AY259" s="19224"/>
      <c r="AZ259" s="19225"/>
      <c r="BA259" s="19226"/>
      <c r="BB259" s="19227"/>
      <c r="BC259" s="19228"/>
      <c r="BD259" s="19229"/>
      <c r="BE259" s="19230"/>
      <c r="BF259" s="19231"/>
      <c r="BG259" s="19232"/>
      <c r="BH259" s="19233"/>
      <c r="BI259" s="19234"/>
      <c r="BJ259" s="19235"/>
      <c r="BK259" s="19236"/>
      <c r="BL259" s="19237"/>
      <c r="BM259" s="19238"/>
      <c r="BN259" s="19239"/>
      <c r="BO259" s="19240"/>
      <c r="BP259" s="19241"/>
      <c r="BQ259" s="19242"/>
      <c r="BR259" s="19243"/>
      <c r="BS259" s="19244"/>
      <c r="BT259" s="19245"/>
      <c r="BU259" s="19246"/>
    </row>
    <row r="260" spans="1:73" ht="19.5" customHeight="1" x14ac:dyDescent="0.25">
      <c r="A260" s="42154" t="s">
        <v>346</v>
      </c>
      <c r="B260" s="19247" t="s">
        <v>347</v>
      </c>
      <c r="C260" s="19248">
        <v>1</v>
      </c>
      <c r="D260" s="19249">
        <v>0</v>
      </c>
      <c r="E260" s="19250">
        <f t="shared" si="28"/>
        <v>1</v>
      </c>
      <c r="F260" s="19251">
        <v>0</v>
      </c>
      <c r="G260" s="19252">
        <v>0</v>
      </c>
      <c r="H260" s="19253">
        <v>0</v>
      </c>
      <c r="I260" s="19254"/>
      <c r="J260" s="19255"/>
      <c r="K260" s="19256"/>
      <c r="L260" s="19257"/>
      <c r="M260" s="19258"/>
      <c r="N260" s="19259"/>
      <c r="O260" s="19260"/>
      <c r="P260" s="19261"/>
      <c r="Q260" s="19262"/>
      <c r="R260" s="19263"/>
      <c r="S260" s="19264"/>
      <c r="T260" s="19265"/>
      <c r="U260" s="19266"/>
      <c r="V260" s="19267"/>
      <c r="W260" s="19268"/>
      <c r="X260" s="19269"/>
      <c r="Y260" s="19270"/>
      <c r="Z260" s="19271"/>
      <c r="AA260" s="19272"/>
      <c r="AB260" s="19273"/>
      <c r="AC260" s="19274"/>
      <c r="AD260" s="19275"/>
      <c r="AE260" s="19276"/>
      <c r="AF260" s="19277"/>
      <c r="AG260" s="19278"/>
      <c r="AH260" s="19279"/>
      <c r="AI260" s="19280"/>
      <c r="AJ260" s="19281"/>
      <c r="AK260" s="19282"/>
      <c r="AL260" s="19283"/>
      <c r="AM260" s="19284"/>
      <c r="AN260" s="19285"/>
      <c r="AO260" s="19286"/>
      <c r="AP260" s="19287"/>
      <c r="AQ260" s="19288"/>
      <c r="AR260" s="19289"/>
      <c r="AS260" s="19290"/>
      <c r="AT260" s="19291"/>
      <c r="AU260" s="19292"/>
      <c r="AV260" s="19293"/>
      <c r="AW260" s="19294"/>
      <c r="AX260" s="19295"/>
      <c r="AY260" s="19296"/>
      <c r="AZ260" s="19297"/>
      <c r="BA260" s="19298"/>
      <c r="BB260" s="19299"/>
      <c r="BC260" s="19300"/>
      <c r="BD260" s="19301"/>
      <c r="BE260" s="19302"/>
      <c r="BF260" s="19303"/>
      <c r="BG260" s="19304"/>
      <c r="BH260" s="19305"/>
      <c r="BI260" s="19306"/>
      <c r="BJ260" s="19307"/>
      <c r="BK260" s="19308"/>
      <c r="BL260" s="19309"/>
      <c r="BM260" s="19310"/>
      <c r="BN260" s="19311"/>
      <c r="BO260" s="19312"/>
      <c r="BP260" s="19313"/>
      <c r="BQ260" s="19314"/>
      <c r="BR260" s="19315"/>
      <c r="BS260" s="19316"/>
      <c r="BT260" s="19317"/>
      <c r="BU260" s="19318"/>
    </row>
    <row r="261" spans="1:73" ht="19.5" customHeight="1" x14ac:dyDescent="0.25">
      <c r="A261" s="42159"/>
      <c r="B261" s="19319" t="s">
        <v>348</v>
      </c>
      <c r="C261" s="19320">
        <v>1</v>
      </c>
      <c r="D261" s="19321">
        <v>0</v>
      </c>
      <c r="E261" s="19322">
        <f t="shared" si="28"/>
        <v>1</v>
      </c>
      <c r="F261" s="19323">
        <v>0</v>
      </c>
      <c r="G261" s="19324">
        <v>0</v>
      </c>
      <c r="H261" s="19325">
        <v>0</v>
      </c>
      <c r="I261" s="19326"/>
      <c r="J261" s="19327"/>
      <c r="K261" s="19328"/>
      <c r="L261" s="19329"/>
      <c r="M261" s="19330"/>
      <c r="N261" s="19331"/>
      <c r="O261" s="19332"/>
      <c r="P261" s="19333"/>
      <c r="Q261" s="19334"/>
      <c r="R261" s="19335"/>
      <c r="S261" s="19336"/>
      <c r="T261" s="19337"/>
      <c r="U261" s="19338"/>
      <c r="V261" s="19339"/>
      <c r="W261" s="19340"/>
      <c r="X261" s="19341"/>
      <c r="Y261" s="19342"/>
      <c r="Z261" s="19343"/>
      <c r="AA261" s="19344"/>
      <c r="AB261" s="19345"/>
      <c r="AC261" s="19346"/>
      <c r="AD261" s="19347"/>
      <c r="AE261" s="19348"/>
      <c r="AF261" s="19349"/>
      <c r="AG261" s="19350"/>
      <c r="AH261" s="19351"/>
      <c r="AI261" s="19352"/>
      <c r="AJ261" s="19353"/>
      <c r="AK261" s="19354"/>
      <c r="AL261" s="19355"/>
      <c r="AM261" s="19356"/>
      <c r="AN261" s="19357"/>
      <c r="AO261" s="19358"/>
      <c r="AP261" s="19359"/>
      <c r="AQ261" s="19360"/>
      <c r="AR261" s="19361"/>
      <c r="AS261" s="19362"/>
      <c r="AT261" s="19363"/>
      <c r="AU261" s="19364"/>
      <c r="AV261" s="19365"/>
      <c r="AW261" s="19366"/>
      <c r="AX261" s="19367"/>
      <c r="AY261" s="19368"/>
      <c r="AZ261" s="19369"/>
      <c r="BA261" s="19370"/>
      <c r="BB261" s="19371"/>
      <c r="BC261" s="19372"/>
      <c r="BD261" s="19373"/>
      <c r="BE261" s="19374"/>
      <c r="BF261" s="19375"/>
      <c r="BG261" s="19376"/>
      <c r="BH261" s="19377"/>
      <c r="BI261" s="19378"/>
      <c r="BJ261" s="19379"/>
      <c r="BK261" s="19380"/>
      <c r="BL261" s="19381"/>
      <c r="BM261" s="19382"/>
      <c r="BN261" s="19383"/>
      <c r="BO261" s="19384"/>
      <c r="BP261" s="19385"/>
      <c r="BQ261" s="19386"/>
      <c r="BR261" s="19387"/>
      <c r="BS261" s="19388"/>
      <c r="BT261" s="19389"/>
      <c r="BU261" s="19390"/>
    </row>
    <row r="262" spans="1:73" ht="19.5" customHeight="1" x14ac:dyDescent="0.25">
      <c r="A262" s="42155"/>
      <c r="B262" s="19391" t="s">
        <v>349</v>
      </c>
      <c r="C262" s="19392">
        <v>0</v>
      </c>
      <c r="D262" s="19393">
        <v>0</v>
      </c>
      <c r="E262" s="19394">
        <f t="shared" si="28"/>
        <v>0</v>
      </c>
      <c r="F262" s="19395">
        <v>0</v>
      </c>
      <c r="G262" s="19396">
        <v>0</v>
      </c>
      <c r="H262" s="19397">
        <v>0</v>
      </c>
      <c r="I262" s="19398"/>
      <c r="J262" s="19399"/>
      <c r="K262" s="19400"/>
      <c r="L262" s="19401"/>
      <c r="M262" s="19402"/>
      <c r="N262" s="19403"/>
      <c r="O262" s="19404"/>
      <c r="P262" s="19405"/>
      <c r="Q262" s="19406"/>
      <c r="R262" s="19407"/>
      <c r="S262" s="19408"/>
      <c r="T262" s="19409"/>
      <c r="U262" s="19410"/>
      <c r="V262" s="19411"/>
      <c r="W262" s="19412"/>
      <c r="X262" s="19413"/>
      <c r="Y262" s="19414"/>
      <c r="Z262" s="19415"/>
      <c r="AA262" s="19416"/>
      <c r="AB262" s="19417"/>
      <c r="AC262" s="19418"/>
      <c r="AD262" s="19419"/>
      <c r="AE262" s="19420"/>
      <c r="AF262" s="19421"/>
      <c r="AG262" s="19422"/>
      <c r="AH262" s="19423"/>
      <c r="AI262" s="19424"/>
      <c r="AJ262" s="19425"/>
      <c r="AK262" s="19426"/>
      <c r="AL262" s="19427"/>
      <c r="AM262" s="19428"/>
      <c r="AN262" s="19429"/>
      <c r="AO262" s="19430"/>
      <c r="AP262" s="19431"/>
      <c r="AQ262" s="19432"/>
      <c r="AR262" s="19433"/>
      <c r="AS262" s="19434"/>
      <c r="AT262" s="19435"/>
      <c r="AU262" s="19436"/>
      <c r="AV262" s="19437"/>
      <c r="AW262" s="19438"/>
      <c r="AX262" s="19439"/>
      <c r="AY262" s="19440"/>
      <c r="AZ262" s="19441"/>
      <c r="BA262" s="19442"/>
      <c r="BB262" s="19443"/>
      <c r="BC262" s="19444"/>
      <c r="BD262" s="19445"/>
      <c r="BE262" s="19446"/>
      <c r="BF262" s="19447"/>
      <c r="BG262" s="19448"/>
      <c r="BH262" s="19449"/>
      <c r="BI262" s="19450"/>
      <c r="BJ262" s="19451"/>
      <c r="BK262" s="19452"/>
      <c r="BL262" s="19453"/>
      <c r="BM262" s="19454"/>
      <c r="BN262" s="19455"/>
      <c r="BO262" s="19456"/>
      <c r="BP262" s="19457"/>
      <c r="BQ262" s="19458"/>
      <c r="BR262" s="19459"/>
      <c r="BS262" s="19460"/>
      <c r="BT262" s="19461"/>
      <c r="BU262" s="19462"/>
    </row>
    <row r="263" spans="1:73" ht="19.5" customHeight="1" x14ac:dyDescent="0.25">
      <c r="A263" s="42154" t="s">
        <v>350</v>
      </c>
      <c r="B263" s="19463" t="s">
        <v>351</v>
      </c>
      <c r="C263" s="19464">
        <v>0</v>
      </c>
      <c r="D263" s="19465">
        <v>0</v>
      </c>
      <c r="E263" s="19466">
        <f t="shared" si="28"/>
        <v>0</v>
      </c>
      <c r="F263" s="19467">
        <v>0</v>
      </c>
      <c r="G263" s="19468">
        <v>0</v>
      </c>
      <c r="H263" s="19469">
        <v>0</v>
      </c>
      <c r="I263" s="19470"/>
      <c r="J263" s="19471"/>
      <c r="K263" s="19472"/>
      <c r="L263" s="19473"/>
      <c r="M263" s="19474"/>
      <c r="N263" s="19475"/>
      <c r="O263" s="19476"/>
      <c r="P263" s="19477"/>
      <c r="Q263" s="19478"/>
      <c r="R263" s="19479"/>
      <c r="S263" s="19480"/>
      <c r="T263" s="19481"/>
      <c r="U263" s="19482"/>
      <c r="V263" s="19483"/>
      <c r="W263" s="19484"/>
      <c r="X263" s="19485"/>
      <c r="Y263" s="19486"/>
      <c r="Z263" s="19487"/>
      <c r="AA263" s="19488"/>
      <c r="AB263" s="19489"/>
      <c r="AC263" s="19490"/>
      <c r="AD263" s="19491"/>
      <c r="AE263" s="19492"/>
      <c r="AF263" s="19493"/>
      <c r="AG263" s="19494"/>
      <c r="AH263" s="19495"/>
      <c r="AI263" s="19496"/>
      <c r="AJ263" s="19497"/>
      <c r="AK263" s="19498"/>
      <c r="AL263" s="19499"/>
      <c r="AM263" s="19500"/>
      <c r="AN263" s="19501"/>
      <c r="AO263" s="19502"/>
      <c r="AP263" s="19503"/>
      <c r="AQ263" s="19504"/>
      <c r="AR263" s="19505"/>
      <c r="AS263" s="19506"/>
      <c r="AT263" s="19507"/>
      <c r="AU263" s="19508"/>
      <c r="AV263" s="19509"/>
      <c r="AW263" s="19510"/>
      <c r="AX263" s="19511"/>
      <c r="AY263" s="19512"/>
      <c r="AZ263" s="19513"/>
      <c r="BA263" s="19514"/>
      <c r="BB263" s="19515"/>
      <c r="BC263" s="19516"/>
      <c r="BD263" s="19517"/>
      <c r="BE263" s="19518"/>
      <c r="BF263" s="19519"/>
      <c r="BG263" s="19520"/>
      <c r="BH263" s="19521"/>
      <c r="BI263" s="19522"/>
      <c r="BJ263" s="19523"/>
      <c r="BK263" s="19524"/>
      <c r="BL263" s="19525"/>
      <c r="BM263" s="19526"/>
      <c r="BN263" s="19527"/>
      <c r="BO263" s="19528"/>
      <c r="BP263" s="19529"/>
      <c r="BQ263" s="19530"/>
      <c r="BR263" s="19531"/>
      <c r="BS263" s="19532"/>
      <c r="BT263" s="19533"/>
      <c r="BU263" s="19534"/>
    </row>
    <row r="264" spans="1:73" ht="19.5" customHeight="1" x14ac:dyDescent="0.25">
      <c r="A264" s="42159"/>
      <c r="B264" s="19535" t="s">
        <v>352</v>
      </c>
      <c r="C264" s="19536">
        <v>0</v>
      </c>
      <c r="D264" s="19537">
        <v>0</v>
      </c>
      <c r="E264" s="19538">
        <f t="shared" si="28"/>
        <v>0</v>
      </c>
      <c r="F264" s="19539">
        <v>0</v>
      </c>
      <c r="G264" s="19540">
        <v>0</v>
      </c>
      <c r="H264" s="19541">
        <v>0</v>
      </c>
      <c r="I264" s="19542"/>
      <c r="J264" s="19543"/>
      <c r="K264" s="19544"/>
      <c r="L264" s="19545"/>
      <c r="M264" s="19546"/>
      <c r="N264" s="19547"/>
      <c r="O264" s="19548"/>
      <c r="P264" s="19549"/>
      <c r="Q264" s="19550"/>
      <c r="R264" s="19551"/>
      <c r="S264" s="19552"/>
      <c r="T264" s="19553"/>
      <c r="U264" s="19554"/>
      <c r="V264" s="19555"/>
      <c r="W264" s="19556"/>
      <c r="X264" s="19557"/>
      <c r="Y264" s="19558"/>
      <c r="Z264" s="19559"/>
      <c r="AA264" s="19560"/>
      <c r="AB264" s="19561"/>
      <c r="AC264" s="19562"/>
      <c r="AD264" s="19563"/>
      <c r="AE264" s="19564"/>
      <c r="AF264" s="19565"/>
      <c r="AG264" s="19566"/>
      <c r="AH264" s="19567"/>
      <c r="AI264" s="19568"/>
      <c r="AJ264" s="19569"/>
      <c r="AK264" s="19570"/>
      <c r="AL264" s="19571"/>
      <c r="AM264" s="19572"/>
      <c r="AN264" s="19573"/>
      <c r="AO264" s="19574"/>
      <c r="AP264" s="19575"/>
      <c r="AQ264" s="19576"/>
      <c r="AR264" s="19577"/>
      <c r="AS264" s="19578"/>
      <c r="AT264" s="19579"/>
      <c r="AU264" s="19580"/>
      <c r="AV264" s="19581"/>
      <c r="AW264" s="19582"/>
      <c r="AX264" s="19583"/>
      <c r="AY264" s="19584"/>
      <c r="AZ264" s="19585"/>
      <c r="BA264" s="19586"/>
      <c r="BB264" s="19587"/>
      <c r="BC264" s="19588"/>
      <c r="BD264" s="19589"/>
      <c r="BE264" s="19590"/>
      <c r="BF264" s="19591"/>
      <c r="BG264" s="19592"/>
      <c r="BH264" s="19593"/>
      <c r="BI264" s="19594"/>
      <c r="BJ264" s="19595"/>
      <c r="BK264" s="19596"/>
      <c r="BL264" s="19597"/>
      <c r="BM264" s="19598"/>
      <c r="BN264" s="19599"/>
      <c r="BO264" s="19600"/>
      <c r="BP264" s="19601"/>
      <c r="BQ264" s="19602"/>
      <c r="BR264" s="19603"/>
      <c r="BS264" s="19604"/>
      <c r="BT264" s="19605"/>
      <c r="BU264" s="19606"/>
    </row>
    <row r="265" spans="1:73" ht="19.5" customHeight="1" x14ac:dyDescent="0.25">
      <c r="A265" s="42155"/>
      <c r="B265" s="19607" t="s">
        <v>353</v>
      </c>
      <c r="C265" s="19608">
        <v>0</v>
      </c>
      <c r="D265" s="19609">
        <v>0</v>
      </c>
      <c r="E265" s="19610">
        <f t="shared" si="28"/>
        <v>0</v>
      </c>
      <c r="F265" s="19611">
        <v>0</v>
      </c>
      <c r="G265" s="19612">
        <v>0</v>
      </c>
      <c r="H265" s="19613">
        <v>0</v>
      </c>
      <c r="I265" s="19614"/>
      <c r="J265" s="19615"/>
      <c r="K265" s="19616"/>
      <c r="L265" s="19617"/>
      <c r="M265" s="19618"/>
      <c r="N265" s="19619"/>
      <c r="O265" s="19620"/>
      <c r="P265" s="19621"/>
      <c r="Q265" s="19622"/>
      <c r="R265" s="19623"/>
      <c r="S265" s="19624"/>
      <c r="T265" s="19625"/>
      <c r="U265" s="19626"/>
      <c r="V265" s="19627"/>
      <c r="W265" s="19628"/>
      <c r="X265" s="19629"/>
      <c r="Y265" s="19630"/>
      <c r="Z265" s="19631"/>
      <c r="AA265" s="19632"/>
      <c r="AB265" s="19633"/>
      <c r="AC265" s="19634"/>
      <c r="AD265" s="19635"/>
      <c r="AE265" s="19636"/>
      <c r="AF265" s="19637"/>
      <c r="AG265" s="19638"/>
      <c r="AH265" s="19639"/>
      <c r="AI265" s="19640"/>
      <c r="AJ265" s="19641"/>
      <c r="AK265" s="19642"/>
      <c r="AL265" s="19643"/>
      <c r="AM265" s="19644"/>
      <c r="AN265" s="19645"/>
      <c r="AO265" s="19646"/>
      <c r="AP265" s="19647"/>
      <c r="AQ265" s="19648"/>
      <c r="AR265" s="19649"/>
      <c r="AS265" s="19650"/>
      <c r="AT265" s="19651"/>
      <c r="AU265" s="19652"/>
      <c r="AV265" s="19653"/>
      <c r="AW265" s="19654"/>
      <c r="AX265" s="19655"/>
      <c r="AY265" s="19656"/>
      <c r="AZ265" s="19657"/>
      <c r="BA265" s="19658"/>
      <c r="BB265" s="19659"/>
      <c r="BC265" s="19660"/>
      <c r="BD265" s="19661"/>
      <c r="BE265" s="19662"/>
      <c r="BF265" s="19663"/>
      <c r="BG265" s="19664"/>
      <c r="BH265" s="19665"/>
      <c r="BI265" s="19666"/>
      <c r="BJ265" s="19667"/>
      <c r="BK265" s="19668"/>
      <c r="BL265" s="19669"/>
      <c r="BM265" s="19670"/>
      <c r="BN265" s="19671"/>
      <c r="BO265" s="19672"/>
      <c r="BP265" s="19673"/>
      <c r="BQ265" s="19674"/>
      <c r="BR265" s="19675"/>
      <c r="BS265" s="19676"/>
      <c r="BT265" s="19677"/>
      <c r="BU265" s="19678"/>
    </row>
    <row r="266" spans="1:73" ht="19.5" customHeight="1" x14ac:dyDescent="0.25">
      <c r="A266" s="42154" t="s">
        <v>354</v>
      </c>
      <c r="B266" s="19679" t="s">
        <v>355</v>
      </c>
      <c r="C266" s="19680">
        <v>0</v>
      </c>
      <c r="D266" s="19681">
        <v>0</v>
      </c>
      <c r="E266" s="19682">
        <f t="shared" si="28"/>
        <v>0</v>
      </c>
      <c r="F266" s="19683">
        <v>0</v>
      </c>
      <c r="G266" s="19684">
        <v>0</v>
      </c>
      <c r="H266" s="19685">
        <v>0</v>
      </c>
      <c r="I266" s="19686"/>
      <c r="J266" s="19687"/>
      <c r="K266" s="19688"/>
      <c r="L266" s="19689"/>
      <c r="M266" s="19690"/>
      <c r="N266" s="19691"/>
      <c r="O266" s="19692"/>
      <c r="P266" s="19693"/>
      <c r="Q266" s="19694"/>
      <c r="R266" s="19695"/>
      <c r="S266" s="19696"/>
      <c r="T266" s="19697"/>
      <c r="U266" s="19698"/>
      <c r="V266" s="19699"/>
      <c r="W266" s="19700"/>
      <c r="X266" s="19701"/>
      <c r="Y266" s="19702"/>
      <c r="Z266" s="19703"/>
      <c r="AA266" s="19704"/>
      <c r="AB266" s="19705"/>
      <c r="AC266" s="19706"/>
      <c r="AD266" s="19707"/>
      <c r="AE266" s="19708"/>
      <c r="AF266" s="19709"/>
      <c r="AG266" s="19710"/>
      <c r="AH266" s="19711"/>
      <c r="AI266" s="19712"/>
      <c r="AJ266" s="19713"/>
      <c r="AK266" s="19714"/>
      <c r="AL266" s="19715"/>
      <c r="AM266" s="19716"/>
      <c r="AN266" s="19717"/>
      <c r="AO266" s="19718"/>
      <c r="AP266" s="19719"/>
      <c r="AQ266" s="19720"/>
      <c r="AR266" s="19721"/>
      <c r="AS266" s="19722"/>
      <c r="AT266" s="19723"/>
      <c r="AU266" s="19724"/>
      <c r="AV266" s="19725"/>
      <c r="AW266" s="19726"/>
      <c r="AX266" s="19727"/>
      <c r="AY266" s="19728"/>
      <c r="AZ266" s="19729"/>
      <c r="BA266" s="19730"/>
      <c r="BB266" s="19731"/>
      <c r="BC266" s="19732"/>
      <c r="BD266" s="19733"/>
      <c r="BE266" s="19734"/>
      <c r="BF266" s="19735"/>
      <c r="BG266" s="19736"/>
      <c r="BH266" s="19737"/>
      <c r="BI266" s="19738"/>
      <c r="BJ266" s="19739"/>
      <c r="BK266" s="19740"/>
      <c r="BL266" s="19741"/>
      <c r="BM266" s="19742"/>
      <c r="BN266" s="19743"/>
      <c r="BO266" s="19744"/>
      <c r="BP266" s="19745"/>
      <c r="BQ266" s="19746"/>
      <c r="BR266" s="19747"/>
      <c r="BS266" s="19748"/>
      <c r="BT266" s="19749"/>
      <c r="BU266" s="19750"/>
    </row>
    <row r="267" spans="1:73" ht="19.5" customHeight="1" x14ac:dyDescent="0.25">
      <c r="A267" s="42159"/>
      <c r="B267" s="19751" t="s">
        <v>356</v>
      </c>
      <c r="C267" s="19752">
        <v>0</v>
      </c>
      <c r="D267" s="19753">
        <v>0</v>
      </c>
      <c r="E267" s="19754">
        <f t="shared" si="28"/>
        <v>0</v>
      </c>
      <c r="F267" s="19755">
        <v>0</v>
      </c>
      <c r="G267" s="19756">
        <v>0</v>
      </c>
      <c r="H267" s="19757">
        <v>0</v>
      </c>
      <c r="I267" s="19758"/>
      <c r="J267" s="19759"/>
      <c r="K267" s="19760"/>
      <c r="L267" s="19761"/>
      <c r="M267" s="19762"/>
      <c r="N267" s="19763"/>
      <c r="O267" s="19764"/>
      <c r="P267" s="19765"/>
      <c r="Q267" s="19766"/>
      <c r="R267" s="19767"/>
      <c r="S267" s="19768"/>
      <c r="T267" s="19769"/>
      <c r="U267" s="19770"/>
      <c r="V267" s="19771"/>
      <c r="W267" s="19772"/>
      <c r="X267" s="19773"/>
      <c r="Y267" s="19774"/>
      <c r="Z267" s="19775"/>
      <c r="AA267" s="19776"/>
      <c r="AB267" s="19777"/>
      <c r="AC267" s="19778"/>
      <c r="AD267" s="19779"/>
      <c r="AE267" s="19780"/>
      <c r="AF267" s="19781"/>
      <c r="AG267" s="19782"/>
      <c r="AH267" s="19783"/>
      <c r="AI267" s="19784"/>
      <c r="AJ267" s="19785"/>
      <c r="AK267" s="19786"/>
      <c r="AL267" s="19787"/>
      <c r="AM267" s="19788"/>
      <c r="AN267" s="19789"/>
      <c r="AO267" s="19790"/>
      <c r="AP267" s="19791"/>
      <c r="AQ267" s="19792"/>
      <c r="AR267" s="19793"/>
      <c r="AS267" s="19794"/>
      <c r="AT267" s="19795"/>
      <c r="AU267" s="19796"/>
      <c r="AV267" s="19797"/>
      <c r="AW267" s="19798"/>
      <c r="AX267" s="19799"/>
      <c r="AY267" s="19800"/>
      <c r="AZ267" s="19801"/>
      <c r="BA267" s="19802"/>
      <c r="BB267" s="19803"/>
      <c r="BC267" s="19804"/>
      <c r="BD267" s="19805"/>
      <c r="BE267" s="19806"/>
      <c r="BF267" s="19807"/>
      <c r="BG267" s="19808"/>
      <c r="BH267" s="19809"/>
      <c r="BI267" s="19810"/>
      <c r="BJ267" s="19811"/>
      <c r="BK267" s="19812"/>
      <c r="BL267" s="19813"/>
      <c r="BM267" s="19814"/>
      <c r="BN267" s="19815"/>
      <c r="BO267" s="19816"/>
      <c r="BP267" s="19817"/>
      <c r="BQ267" s="19818"/>
      <c r="BR267" s="19819"/>
      <c r="BS267" s="19820"/>
      <c r="BT267" s="19821"/>
      <c r="BU267" s="19822"/>
    </row>
    <row r="268" spans="1:73" ht="19.5" customHeight="1" x14ac:dyDescent="0.25">
      <c r="A268" s="19823" t="s">
        <v>357</v>
      </c>
      <c r="B268" s="19824"/>
      <c r="C268" s="19825">
        <f t="shared" ref="C268:H268" si="29">SUM(C255:C267)</f>
        <v>6</v>
      </c>
      <c r="D268" s="19826">
        <f t="shared" si="29"/>
        <v>0</v>
      </c>
      <c r="E268" s="19827">
        <f t="shared" si="29"/>
        <v>6</v>
      </c>
      <c r="F268" s="19828">
        <f t="shared" si="29"/>
        <v>0</v>
      </c>
      <c r="G268" s="19829">
        <f t="shared" si="29"/>
        <v>0</v>
      </c>
      <c r="H268" s="19830">
        <f t="shared" si="29"/>
        <v>0</v>
      </c>
      <c r="I268" s="19831"/>
      <c r="J268" s="19832"/>
      <c r="K268" s="19833"/>
      <c r="L268" s="19834"/>
      <c r="M268" s="19835"/>
      <c r="N268" s="19836"/>
      <c r="O268" s="19837"/>
      <c r="P268" s="19838"/>
      <c r="Q268" s="19839"/>
      <c r="R268" s="19840"/>
      <c r="S268" s="19841"/>
      <c r="T268" s="19842"/>
      <c r="U268" s="19843"/>
      <c r="V268" s="19844"/>
      <c r="W268" s="19845"/>
      <c r="X268" s="19846"/>
      <c r="Y268" s="19847"/>
      <c r="Z268" s="19848"/>
      <c r="AA268" s="19849"/>
      <c r="AB268" s="19850"/>
      <c r="AC268" s="19851"/>
      <c r="AD268" s="19852"/>
      <c r="AE268" s="19853"/>
      <c r="AF268" s="19854"/>
      <c r="AG268" s="19855"/>
      <c r="AH268" s="19856"/>
      <c r="AI268" s="19857"/>
      <c r="AJ268" s="19858"/>
      <c r="AK268" s="19859"/>
      <c r="AL268" s="19860"/>
      <c r="AM268" s="19861"/>
      <c r="AN268" s="19862"/>
      <c r="AO268" s="19863"/>
      <c r="AP268" s="19864"/>
      <c r="AQ268" s="19865"/>
      <c r="AR268" s="19866"/>
      <c r="AS268" s="19867"/>
      <c r="AT268" s="19868"/>
      <c r="AU268" s="19869"/>
      <c r="AV268" s="19870"/>
      <c r="AW268" s="19871"/>
      <c r="AX268" s="19872"/>
      <c r="AY268" s="19873"/>
      <c r="AZ268" s="19874"/>
      <c r="BA268" s="19875"/>
      <c r="BB268" s="19876"/>
      <c r="BC268" s="19877"/>
      <c r="BD268" s="19878"/>
      <c r="BE268" s="19879"/>
      <c r="BF268" s="19880"/>
      <c r="BG268" s="19881"/>
      <c r="BH268" s="19882"/>
      <c r="BI268" s="19883"/>
      <c r="BJ268" s="19884"/>
      <c r="BK268" s="19885"/>
      <c r="BL268" s="19886"/>
      <c r="BM268" s="19887"/>
      <c r="BN268" s="19888"/>
      <c r="BO268" s="19889"/>
      <c r="BP268" s="19890"/>
      <c r="BQ268" s="19891"/>
      <c r="BR268" s="19892"/>
      <c r="BS268" s="19893"/>
      <c r="BT268" s="19894"/>
      <c r="BU268" s="19895"/>
    </row>
    <row r="269" spans="1:73" ht="19.5" customHeight="1" x14ac:dyDescent="0.25">
      <c r="A269" s="19896" t="s">
        <v>358</v>
      </c>
      <c r="B269" s="19897"/>
      <c r="C269" s="19898">
        <f t="shared" ref="C269:H269" si="30">C268+C251</f>
        <v>26</v>
      </c>
      <c r="D269" s="19899">
        <f t="shared" si="30"/>
        <v>0</v>
      </c>
      <c r="E269" s="19900">
        <f t="shared" si="30"/>
        <v>26</v>
      </c>
      <c r="F269" s="19901">
        <f t="shared" si="30"/>
        <v>0</v>
      </c>
      <c r="G269" s="19902">
        <f t="shared" si="30"/>
        <v>0</v>
      </c>
      <c r="H269" s="19903">
        <f t="shared" si="30"/>
        <v>0</v>
      </c>
      <c r="I269" s="19904"/>
      <c r="J269" s="19905"/>
      <c r="K269" s="19906"/>
      <c r="L269" s="19907"/>
      <c r="M269" s="19908"/>
      <c r="N269" s="19909"/>
      <c r="O269" s="19910"/>
      <c r="P269" s="19911"/>
      <c r="Q269" s="19912"/>
      <c r="R269" s="19913"/>
      <c r="S269" s="19914"/>
      <c r="T269" s="19915"/>
      <c r="U269" s="19916"/>
      <c r="V269" s="19917"/>
      <c r="W269" s="19918"/>
      <c r="X269" s="19919"/>
      <c r="Y269" s="19920"/>
      <c r="Z269" s="19921"/>
      <c r="AA269" s="19922"/>
      <c r="AB269" s="19923"/>
      <c r="AC269" s="19924"/>
      <c r="AD269" s="19925"/>
      <c r="AE269" s="19926"/>
      <c r="AF269" s="19927"/>
      <c r="AG269" s="19928"/>
      <c r="AH269" s="19929"/>
      <c r="AI269" s="19930"/>
      <c r="AJ269" s="19931"/>
      <c r="AK269" s="19932"/>
      <c r="AL269" s="19933"/>
      <c r="AM269" s="19934"/>
      <c r="AN269" s="19935"/>
      <c r="AO269" s="19936"/>
      <c r="AP269" s="19937"/>
      <c r="AQ269" s="19938"/>
      <c r="AR269" s="19939"/>
      <c r="AS269" s="19940"/>
      <c r="AT269" s="19941"/>
      <c r="AU269" s="19942"/>
      <c r="AV269" s="19943"/>
      <c r="AW269" s="19944"/>
      <c r="AX269" s="19945"/>
      <c r="AY269" s="19946"/>
      <c r="AZ269" s="19947"/>
      <c r="BA269" s="19948"/>
      <c r="BB269" s="19949"/>
      <c r="BC269" s="19950"/>
      <c r="BD269" s="19951"/>
      <c r="BE269" s="19952"/>
      <c r="BF269" s="19953"/>
      <c r="BG269" s="19954"/>
      <c r="BH269" s="19955"/>
      <c r="BI269" s="19956"/>
      <c r="BJ269" s="19957"/>
      <c r="BK269" s="19958"/>
      <c r="BL269" s="19959"/>
      <c r="BM269" s="19960"/>
      <c r="BN269" s="19961"/>
      <c r="BO269" s="19962"/>
      <c r="BP269" s="19963"/>
      <c r="BQ269" s="19964"/>
      <c r="BR269" s="19965"/>
      <c r="BS269" s="19966"/>
      <c r="BT269" s="19967"/>
      <c r="BU269" s="19968"/>
    </row>
    <row r="270" spans="1:73" ht="19.5" customHeight="1" x14ac:dyDescent="0.25">
      <c r="A270" s="19969"/>
      <c r="B270" s="19970"/>
      <c r="C270" s="19971"/>
      <c r="D270" s="19972"/>
      <c r="E270" s="19973"/>
      <c r="F270" s="19974"/>
      <c r="G270" s="19975"/>
      <c r="H270" s="19976"/>
      <c r="I270" s="19977"/>
      <c r="J270" s="19978"/>
      <c r="K270" s="19979"/>
      <c r="L270" s="19980"/>
      <c r="M270" s="19981"/>
      <c r="N270" s="19982"/>
      <c r="O270" s="19983"/>
      <c r="P270" s="19984"/>
      <c r="Q270" s="19985"/>
      <c r="R270" s="19986"/>
      <c r="S270" s="19987"/>
      <c r="T270" s="19988"/>
      <c r="U270" s="19989"/>
      <c r="V270" s="19990"/>
      <c r="W270" s="19991"/>
      <c r="X270" s="19992"/>
      <c r="Y270" s="19993"/>
      <c r="Z270" s="19994"/>
      <c r="AA270" s="19995"/>
      <c r="AB270" s="19996"/>
      <c r="AC270" s="19997"/>
      <c r="AD270" s="19998"/>
      <c r="AE270" s="19999"/>
      <c r="AF270" s="20000"/>
      <c r="AG270" s="20001"/>
      <c r="AH270" s="20002"/>
      <c r="AI270" s="20003"/>
      <c r="AJ270" s="20004"/>
      <c r="AK270" s="20005"/>
      <c r="AL270" s="20006"/>
      <c r="AM270" s="20007"/>
      <c r="AN270" s="20008"/>
      <c r="AO270" s="20009"/>
      <c r="AP270" s="20010"/>
      <c r="AQ270" s="20011"/>
      <c r="AR270" s="20012"/>
      <c r="AS270" s="20013"/>
      <c r="AT270" s="20014"/>
      <c r="AU270" s="20015"/>
      <c r="AV270" s="20016"/>
      <c r="AW270" s="20017"/>
      <c r="AX270" s="20018"/>
      <c r="AY270" s="20019"/>
      <c r="AZ270" s="20020"/>
      <c r="BA270" s="20021"/>
      <c r="BB270" s="20022"/>
      <c r="BC270" s="20023"/>
      <c r="BD270" s="20024"/>
      <c r="BE270" s="20025"/>
      <c r="BF270" s="20026"/>
      <c r="BG270" s="20027"/>
      <c r="BH270" s="20028"/>
      <c r="BI270" s="20029"/>
      <c r="BJ270" s="20030"/>
      <c r="BK270" s="20031"/>
      <c r="BL270" s="20032"/>
      <c r="BM270" s="20033"/>
      <c r="BN270" s="20034"/>
      <c r="BO270" s="20035"/>
      <c r="BP270" s="20036"/>
      <c r="BQ270" s="20037"/>
      <c r="BR270" s="20038"/>
      <c r="BS270" s="20039"/>
      <c r="BT270" s="20040"/>
      <c r="BU270" s="20041"/>
    </row>
    <row r="271" spans="1:73" ht="19.5" customHeight="1" x14ac:dyDescent="0.25">
      <c r="A271" s="20042"/>
      <c r="B271" s="20043"/>
      <c r="C271" s="20044"/>
      <c r="D271" s="20045"/>
      <c r="E271" s="20046"/>
      <c r="F271" s="20047"/>
      <c r="G271" s="20048"/>
      <c r="H271" s="20049"/>
      <c r="I271" s="20050"/>
      <c r="J271" s="20051"/>
      <c r="K271" s="20052"/>
      <c r="L271" s="20053"/>
      <c r="M271" s="20054"/>
      <c r="N271" s="20055"/>
      <c r="O271" s="20056"/>
      <c r="P271" s="20057"/>
      <c r="Q271" s="20058"/>
      <c r="R271" s="20059"/>
      <c r="S271" s="20060"/>
      <c r="T271" s="20061"/>
      <c r="U271" s="20062"/>
      <c r="V271" s="20063"/>
      <c r="W271" s="20064"/>
      <c r="X271" s="20065"/>
      <c r="Y271" s="20066"/>
      <c r="Z271" s="20067"/>
      <c r="AA271" s="20068"/>
      <c r="AB271" s="20069"/>
      <c r="AC271" s="20070"/>
      <c r="AD271" s="20071"/>
      <c r="AE271" s="20072"/>
      <c r="AF271" s="20073"/>
      <c r="AG271" s="20074"/>
      <c r="AH271" s="20075"/>
      <c r="AI271" s="20076"/>
      <c r="AJ271" s="20077"/>
      <c r="AK271" s="20078"/>
      <c r="AL271" s="20079"/>
      <c r="AM271" s="20080"/>
      <c r="AN271" s="20081"/>
      <c r="AO271" s="20082"/>
      <c r="AP271" s="20083"/>
      <c r="AQ271" s="20084"/>
      <c r="AR271" s="20085"/>
      <c r="AS271" s="20086"/>
      <c r="AT271" s="20087"/>
      <c r="AU271" s="20088"/>
      <c r="AV271" s="20089"/>
      <c r="AW271" s="20090"/>
      <c r="AX271" s="20091"/>
      <c r="AY271" s="20092"/>
      <c r="AZ271" s="20093"/>
      <c r="BA271" s="20094"/>
      <c r="BB271" s="20095"/>
      <c r="BC271" s="20096"/>
      <c r="BD271" s="20097"/>
      <c r="BE271" s="20098"/>
      <c r="BF271" s="20099"/>
      <c r="BG271" s="20100"/>
      <c r="BH271" s="20101"/>
      <c r="BI271" s="20102"/>
      <c r="BJ271" s="20103"/>
      <c r="BK271" s="20104"/>
      <c r="BL271" s="20105"/>
      <c r="BM271" s="20106"/>
      <c r="BN271" s="20107"/>
      <c r="BO271" s="20108"/>
      <c r="BP271" s="20109"/>
      <c r="BQ271" s="20110"/>
      <c r="BR271" s="20111"/>
      <c r="BS271" s="20112"/>
      <c r="BT271" s="20113"/>
      <c r="BU271" s="20114"/>
    </row>
    <row r="272" spans="1:73" ht="24.75" customHeight="1" x14ac:dyDescent="0.25">
      <c r="A272" s="20115" t="s">
        <v>359</v>
      </c>
      <c r="B272" s="20116"/>
      <c r="C272" s="20117" t="s">
        <v>360</v>
      </c>
      <c r="D272" s="20118"/>
      <c r="E272" s="20119"/>
      <c r="F272" s="20120"/>
      <c r="G272" s="20121"/>
      <c r="H272" s="20122"/>
      <c r="I272" s="20123"/>
      <c r="J272" s="20124"/>
      <c r="K272" s="20125"/>
      <c r="L272" s="20126"/>
      <c r="M272" s="20127"/>
      <c r="N272" s="20128"/>
      <c r="O272" s="20129"/>
      <c r="P272" s="20130"/>
      <c r="Q272" s="20131"/>
      <c r="R272" s="20132"/>
      <c r="S272" s="20133"/>
      <c r="T272" s="20134"/>
      <c r="U272" s="20135"/>
      <c r="V272" s="20136"/>
      <c r="W272" s="20137" t="s">
        <v>361</v>
      </c>
      <c r="X272" s="20138"/>
      <c r="Y272" s="20139" t="s">
        <v>362</v>
      </c>
      <c r="Z272" s="20140"/>
      <c r="AA272" s="20141"/>
      <c r="AB272" s="20142"/>
      <c r="AC272" s="20143"/>
      <c r="AD272" s="20144"/>
      <c r="AE272" s="20145"/>
      <c r="AF272" s="20146" t="s">
        <v>363</v>
      </c>
      <c r="AG272" s="20147"/>
      <c r="AH272" s="20148" t="s">
        <v>364</v>
      </c>
      <c r="AI272" s="20149"/>
      <c r="AJ272" s="20150"/>
      <c r="AK272" s="20151"/>
      <c r="AL272" s="20152"/>
      <c r="AM272" s="20153"/>
      <c r="AN272" s="20154"/>
      <c r="AO272" s="20155"/>
      <c r="AP272" s="20156"/>
      <c r="AQ272" s="20157"/>
      <c r="AR272" s="20158"/>
      <c r="AS272" s="20159"/>
      <c r="AT272" s="20160"/>
      <c r="AU272" s="20161"/>
      <c r="AV272" s="20162"/>
      <c r="AW272" s="20163"/>
      <c r="AX272" s="20164"/>
      <c r="AY272" s="20165"/>
      <c r="AZ272" s="20166"/>
      <c r="BA272" s="20167"/>
      <c r="BB272" s="20168"/>
      <c r="BC272" s="20169"/>
      <c r="BD272" s="20170"/>
      <c r="BE272" s="20171"/>
      <c r="BF272" s="20172"/>
      <c r="BG272" s="20173"/>
      <c r="BH272" s="20174"/>
      <c r="BI272" s="20175"/>
      <c r="BJ272" s="20176"/>
      <c r="BK272" s="20177"/>
      <c r="BL272" s="20178"/>
      <c r="BM272" s="20179"/>
      <c r="BN272" s="20180"/>
      <c r="BO272" s="20181"/>
      <c r="BP272" s="20182"/>
      <c r="BQ272" s="20183"/>
      <c r="BR272" s="20184"/>
      <c r="BS272" s="20185"/>
      <c r="BT272" s="20186"/>
      <c r="BU272" s="20187"/>
    </row>
    <row r="273" spans="1:73" ht="30" customHeight="1" x14ac:dyDescent="0.25">
      <c r="A273" s="41954" t="s">
        <v>365</v>
      </c>
      <c r="B273" s="41893"/>
      <c r="C273" s="41894"/>
      <c r="D273" s="41953" t="s">
        <v>366</v>
      </c>
      <c r="E273" s="42162"/>
      <c r="F273" s="41953" t="s">
        <v>367</v>
      </c>
      <c r="G273" s="42162"/>
      <c r="H273" s="42177"/>
      <c r="I273" s="42161" t="s">
        <v>368</v>
      </c>
      <c r="J273" s="42162"/>
      <c r="K273" s="42162"/>
      <c r="L273" s="42162"/>
      <c r="M273" s="42162"/>
      <c r="N273" s="42162"/>
      <c r="O273" s="42162"/>
      <c r="P273" s="42162"/>
      <c r="Q273" s="42162"/>
      <c r="R273" s="42162"/>
      <c r="S273" s="42162"/>
      <c r="T273" s="42162"/>
      <c r="U273" s="42162"/>
      <c r="V273" s="20188"/>
      <c r="W273" s="42163" t="s">
        <v>365</v>
      </c>
      <c r="X273" s="42164"/>
      <c r="Y273" s="42165"/>
      <c r="Z273" s="41948" t="s">
        <v>369</v>
      </c>
      <c r="AA273" s="41944"/>
      <c r="AB273" s="41944"/>
      <c r="AC273" s="41944"/>
      <c r="AD273" s="41944"/>
      <c r="AE273" s="20189"/>
      <c r="AF273" s="41967" t="s">
        <v>365</v>
      </c>
      <c r="AG273" s="41967"/>
      <c r="AH273" s="41967"/>
      <c r="AI273" s="41953" t="s">
        <v>370</v>
      </c>
      <c r="AJ273" s="42162"/>
      <c r="AK273" s="42162"/>
      <c r="AL273" s="42162"/>
      <c r="AM273" s="42162"/>
      <c r="AN273" s="42162"/>
      <c r="AO273" s="41967" t="s">
        <v>323</v>
      </c>
      <c r="AP273" s="41967"/>
      <c r="AQ273" s="41967"/>
      <c r="AR273" s="41967"/>
      <c r="AS273" s="41967"/>
      <c r="AT273" s="41967"/>
      <c r="AU273" s="41953" t="s">
        <v>371</v>
      </c>
      <c r="AV273" s="42162"/>
      <c r="AW273" s="42162"/>
      <c r="AX273" s="42162"/>
      <c r="AY273" s="42162"/>
      <c r="AZ273" s="42162"/>
      <c r="BA273" s="41893"/>
      <c r="BB273" s="41893"/>
      <c r="BC273" s="41893"/>
      <c r="BD273" s="20190"/>
      <c r="BE273" s="20191"/>
      <c r="BF273" s="20192"/>
      <c r="BG273" s="20193"/>
      <c r="BH273" s="20194"/>
      <c r="BI273" s="20195"/>
      <c r="BJ273" s="20196"/>
      <c r="BK273" s="20197"/>
      <c r="BL273" s="20198"/>
      <c r="BM273" s="20199"/>
      <c r="BN273" s="20200"/>
      <c r="BO273" s="20201"/>
      <c r="BP273" s="20202"/>
      <c r="BQ273" s="20203"/>
      <c r="BR273" s="20204"/>
      <c r="BS273" s="20205"/>
      <c r="BT273" s="20206"/>
      <c r="BU273" s="20207"/>
    </row>
    <row r="274" spans="1:73" ht="19.5" customHeight="1" x14ac:dyDescent="0.25">
      <c r="A274" s="41861"/>
      <c r="B274" s="41862"/>
      <c r="C274" s="41863"/>
      <c r="D274" s="41955" t="s">
        <v>372</v>
      </c>
      <c r="E274" s="41955" t="s">
        <v>373</v>
      </c>
      <c r="F274" s="41953" t="s">
        <v>374</v>
      </c>
      <c r="G274" s="42172"/>
      <c r="H274" s="41955" t="s">
        <v>373</v>
      </c>
      <c r="I274" s="42174" t="s">
        <v>375</v>
      </c>
      <c r="J274" s="41967"/>
      <c r="K274" s="41967" t="s">
        <v>376</v>
      </c>
      <c r="L274" s="41967"/>
      <c r="M274" s="41967"/>
      <c r="N274" s="41967"/>
      <c r="O274" s="41967" t="s">
        <v>377</v>
      </c>
      <c r="P274" s="41967"/>
      <c r="Q274" s="41967"/>
      <c r="R274" s="41967"/>
      <c r="S274" s="41967" t="s">
        <v>378</v>
      </c>
      <c r="T274" s="41967" t="s">
        <v>379</v>
      </c>
      <c r="U274" s="41861" t="s">
        <v>322</v>
      </c>
      <c r="V274" s="20208"/>
      <c r="W274" s="42166"/>
      <c r="X274" s="42167"/>
      <c r="Y274" s="42168"/>
      <c r="Z274" s="41967" t="s">
        <v>380</v>
      </c>
      <c r="AA274" s="41967"/>
      <c r="AB274" s="41967" t="s">
        <v>381</v>
      </c>
      <c r="AC274" s="41967"/>
      <c r="AD274" s="41967"/>
      <c r="AE274" s="20209"/>
      <c r="AF274" s="41967"/>
      <c r="AG274" s="41967"/>
      <c r="AH274" s="41967"/>
      <c r="AI274" s="41953" t="s">
        <v>382</v>
      </c>
      <c r="AJ274" s="42172"/>
      <c r="AK274" s="41954" t="s">
        <v>383</v>
      </c>
      <c r="AL274" s="41894"/>
      <c r="AM274" s="41954" t="s">
        <v>384</v>
      </c>
      <c r="AN274" s="41894"/>
      <c r="AO274" s="41954" t="s">
        <v>385</v>
      </c>
      <c r="AP274" s="41894"/>
      <c r="AQ274" s="41954" t="s">
        <v>383</v>
      </c>
      <c r="AR274" s="41894"/>
      <c r="AS274" s="41954" t="s">
        <v>384</v>
      </c>
      <c r="AT274" s="41894"/>
      <c r="AU274" s="41948" t="s">
        <v>386</v>
      </c>
      <c r="AV274" s="41944"/>
      <c r="AW274" s="41945"/>
      <c r="AX274" s="41948" t="s">
        <v>383</v>
      </c>
      <c r="AY274" s="41944"/>
      <c r="AZ274" s="41945"/>
      <c r="BA274" s="41953" t="s">
        <v>384</v>
      </c>
      <c r="BB274" s="42162"/>
      <c r="BC274" s="42162"/>
      <c r="BD274" s="20210"/>
      <c r="BE274" s="20211"/>
      <c r="BF274" s="20212"/>
      <c r="BG274" s="20213"/>
      <c r="BH274" s="20214"/>
      <c r="BI274" s="20215"/>
      <c r="BJ274" s="20216"/>
      <c r="BK274" s="20217"/>
      <c r="BL274" s="20218"/>
      <c r="BM274" s="20219"/>
      <c r="BN274" s="20220"/>
      <c r="BO274" s="20221"/>
      <c r="BP274" s="20222"/>
      <c r="BQ274" s="20223"/>
      <c r="BR274" s="20224"/>
      <c r="BS274" s="20225"/>
      <c r="BT274" s="20226"/>
      <c r="BU274" s="20227"/>
    </row>
    <row r="275" spans="1:73" ht="24.75" customHeight="1" x14ac:dyDescent="0.25">
      <c r="A275" s="42175"/>
      <c r="B275" s="42165"/>
      <c r="C275" s="42176"/>
      <c r="D275" s="42173"/>
      <c r="E275" s="42173"/>
      <c r="F275" s="20228" t="s">
        <v>387</v>
      </c>
      <c r="G275" s="20229" t="s">
        <v>388</v>
      </c>
      <c r="H275" s="42173"/>
      <c r="I275" s="20230" t="s">
        <v>387</v>
      </c>
      <c r="J275" s="20231" t="s">
        <v>389</v>
      </c>
      <c r="K275" s="20232" t="s">
        <v>390</v>
      </c>
      <c r="L275" s="20233" t="s">
        <v>391</v>
      </c>
      <c r="M275" s="20234" t="s">
        <v>392</v>
      </c>
      <c r="N275" s="20235" t="s">
        <v>393</v>
      </c>
      <c r="O275" s="20236" t="s">
        <v>394</v>
      </c>
      <c r="P275" s="20237" t="s">
        <v>391</v>
      </c>
      <c r="Q275" s="20238" t="s">
        <v>392</v>
      </c>
      <c r="R275" s="20239" t="s">
        <v>393</v>
      </c>
      <c r="S275" s="42160"/>
      <c r="T275" s="42160"/>
      <c r="U275" s="42175"/>
      <c r="V275" s="20240"/>
      <c r="W275" s="42169"/>
      <c r="X275" s="42170"/>
      <c r="Y275" s="42171"/>
      <c r="Z275" s="20241" t="s">
        <v>323</v>
      </c>
      <c r="AA275" s="20242" t="s">
        <v>395</v>
      </c>
      <c r="AB275" s="20243" t="s">
        <v>396</v>
      </c>
      <c r="AC275" s="20244" t="s">
        <v>395</v>
      </c>
      <c r="AD275" s="20245" t="s">
        <v>325</v>
      </c>
      <c r="AE275" s="20246"/>
      <c r="AF275" s="41955"/>
      <c r="AG275" s="41955"/>
      <c r="AH275" s="41955"/>
      <c r="AI275" s="20247" t="s">
        <v>397</v>
      </c>
      <c r="AJ275" s="20248" t="s">
        <v>373</v>
      </c>
      <c r="AK275" s="20249" t="s">
        <v>397</v>
      </c>
      <c r="AL275" s="20250" t="s">
        <v>373</v>
      </c>
      <c r="AM275" s="20251" t="s">
        <v>397</v>
      </c>
      <c r="AN275" s="20252" t="s">
        <v>373</v>
      </c>
      <c r="AO275" s="20253" t="s">
        <v>398</v>
      </c>
      <c r="AP275" s="20254" t="s">
        <v>373</v>
      </c>
      <c r="AQ275" s="20255" t="s">
        <v>398</v>
      </c>
      <c r="AR275" s="20256" t="s">
        <v>373</v>
      </c>
      <c r="AS275" s="20257" t="s">
        <v>398</v>
      </c>
      <c r="AT275" s="20258" t="s">
        <v>373</v>
      </c>
      <c r="AU275" s="20259" t="s">
        <v>399</v>
      </c>
      <c r="AV275" s="20260" t="s">
        <v>373</v>
      </c>
      <c r="AW275" s="20261" t="s">
        <v>400</v>
      </c>
      <c r="AX275" s="20262" t="s">
        <v>399</v>
      </c>
      <c r="AY275" s="20263" t="s">
        <v>373</v>
      </c>
      <c r="AZ275" s="20264" t="s">
        <v>400</v>
      </c>
      <c r="BA275" s="20265" t="s">
        <v>399</v>
      </c>
      <c r="BB275" s="20266" t="s">
        <v>373</v>
      </c>
      <c r="BC275" s="20267" t="s">
        <v>400</v>
      </c>
      <c r="BD275" s="20268"/>
      <c r="BE275" s="20269"/>
      <c r="BF275" s="20270"/>
      <c r="BG275" s="20271"/>
      <c r="BH275" s="20272"/>
      <c r="BI275" s="20273"/>
      <c r="BJ275" s="20274"/>
      <c r="BK275" s="20275"/>
      <c r="BL275" s="20276"/>
      <c r="BM275" s="20277"/>
      <c r="BN275" s="20278"/>
      <c r="BO275" s="20279"/>
      <c r="BP275" s="20280"/>
      <c r="BQ275" s="20281"/>
      <c r="BR275" s="20282"/>
      <c r="BS275" s="20283"/>
      <c r="BT275" s="20284"/>
      <c r="BU275" s="20285"/>
    </row>
    <row r="276" spans="1:73" ht="19.5" customHeight="1" x14ac:dyDescent="0.25">
      <c r="A276" s="42178" t="s">
        <v>59</v>
      </c>
      <c r="B276" s="42180" t="s">
        <v>60</v>
      </c>
      <c r="C276" s="20286">
        <v>13</v>
      </c>
      <c r="D276" s="20287">
        <v>226</v>
      </c>
      <c r="E276" s="20288">
        <v>563</v>
      </c>
      <c r="F276" s="20289">
        <v>0</v>
      </c>
      <c r="G276" s="20290">
        <v>0</v>
      </c>
      <c r="H276" s="20291">
        <v>0</v>
      </c>
      <c r="I276" s="20292">
        <v>187</v>
      </c>
      <c r="J276" s="20293">
        <v>0</v>
      </c>
      <c r="K276" s="20294">
        <v>8</v>
      </c>
      <c r="L276" s="20295">
        <v>12</v>
      </c>
      <c r="M276" s="20296" t="s">
        <v>401</v>
      </c>
      <c r="N276" s="20297" t="s">
        <v>401</v>
      </c>
      <c r="O276" s="20298">
        <v>5</v>
      </c>
      <c r="P276" s="20299">
        <v>1</v>
      </c>
      <c r="Q276" s="20300" t="s">
        <v>401</v>
      </c>
      <c r="R276" s="20301" t="s">
        <v>401</v>
      </c>
      <c r="S276" s="20302">
        <v>10</v>
      </c>
      <c r="T276" s="20303">
        <v>3</v>
      </c>
      <c r="U276" s="20304">
        <f t="shared" ref="U276:U288" si="31">SUM(I276:T276)</f>
        <v>226</v>
      </c>
      <c r="V276" s="20305"/>
      <c r="W276" s="42184" t="s">
        <v>59</v>
      </c>
      <c r="X276" s="42186" t="s">
        <v>60</v>
      </c>
      <c r="Y276" s="20306">
        <v>13</v>
      </c>
      <c r="Z276" s="20307">
        <v>109</v>
      </c>
      <c r="AA276" s="20308">
        <v>2018</v>
      </c>
      <c r="AB276" s="20309">
        <v>38</v>
      </c>
      <c r="AC276" s="20310">
        <v>864</v>
      </c>
      <c r="AD276" s="20311">
        <v>48</v>
      </c>
      <c r="AE276" s="20312"/>
      <c r="AF276" s="42178" t="s">
        <v>59</v>
      </c>
      <c r="AG276" s="42180" t="s">
        <v>60</v>
      </c>
      <c r="AH276" s="20313">
        <v>13</v>
      </c>
      <c r="AI276" s="20314">
        <v>226</v>
      </c>
      <c r="AJ276" s="20315">
        <v>563</v>
      </c>
      <c r="AK276" s="20316">
        <v>46</v>
      </c>
      <c r="AL276" s="20317">
        <v>18</v>
      </c>
      <c r="AM276" s="20318">
        <v>40</v>
      </c>
      <c r="AN276" s="20319">
        <v>8</v>
      </c>
      <c r="AO276" s="20320">
        <v>109</v>
      </c>
      <c r="AP276" s="20321">
        <v>2018</v>
      </c>
      <c r="AQ276" s="20322">
        <v>0</v>
      </c>
      <c r="AR276" s="20323">
        <v>0</v>
      </c>
      <c r="AS276" s="20324">
        <v>0</v>
      </c>
      <c r="AT276" s="20325">
        <v>0</v>
      </c>
      <c r="AU276" s="20326">
        <v>38</v>
      </c>
      <c r="AV276" s="20327">
        <v>864</v>
      </c>
      <c r="AW276" s="20328">
        <v>0</v>
      </c>
      <c r="AX276" s="20329">
        <v>0</v>
      </c>
      <c r="AY276" s="20330">
        <v>0</v>
      </c>
      <c r="AZ276" s="20331">
        <v>0</v>
      </c>
      <c r="BA276" s="20332">
        <v>0</v>
      </c>
      <c r="BB276" s="20333">
        <v>0</v>
      </c>
      <c r="BC276" s="20334">
        <v>0</v>
      </c>
      <c r="BD276" s="20335"/>
      <c r="BE276" s="20336"/>
      <c r="BF276" s="20337"/>
      <c r="BG276" s="20338"/>
      <c r="BH276" s="20339"/>
      <c r="BI276" s="20340"/>
      <c r="BJ276" s="20341"/>
      <c r="BK276" s="20342"/>
      <c r="BL276" s="20343"/>
      <c r="BM276" s="20344"/>
      <c r="BN276" s="20345"/>
      <c r="BO276" s="20346"/>
      <c r="BP276" s="20347"/>
      <c r="BQ276" s="20348"/>
      <c r="BR276" s="20349"/>
      <c r="BS276" s="20350"/>
      <c r="BT276" s="20351"/>
      <c r="BU276" s="20352"/>
    </row>
    <row r="277" spans="1:73" ht="19.5" customHeight="1" x14ac:dyDescent="0.25">
      <c r="A277" s="42179"/>
      <c r="B277" s="42181"/>
      <c r="C277" s="20353">
        <v>12</v>
      </c>
      <c r="D277" s="20354">
        <v>12</v>
      </c>
      <c r="E277" s="20355">
        <v>2</v>
      </c>
      <c r="F277" s="20356">
        <v>0</v>
      </c>
      <c r="G277" s="20357">
        <v>0</v>
      </c>
      <c r="H277" s="20358">
        <v>0</v>
      </c>
      <c r="I277" s="20359">
        <v>3</v>
      </c>
      <c r="J277" s="20360">
        <v>0</v>
      </c>
      <c r="K277" s="20361">
        <v>2</v>
      </c>
      <c r="L277" s="20362">
        <v>2</v>
      </c>
      <c r="M277" s="20363" t="s">
        <v>401</v>
      </c>
      <c r="N277" s="20364" t="s">
        <v>401</v>
      </c>
      <c r="O277" s="20365">
        <v>1</v>
      </c>
      <c r="P277" s="20366" t="s">
        <v>401</v>
      </c>
      <c r="Q277" s="20367" t="s">
        <v>401</v>
      </c>
      <c r="R277" s="20368" t="s">
        <v>401</v>
      </c>
      <c r="S277" s="20369">
        <v>4</v>
      </c>
      <c r="T277" s="20370" t="s">
        <v>401</v>
      </c>
      <c r="U277" s="20371">
        <f t="shared" si="31"/>
        <v>12</v>
      </c>
      <c r="V277" s="20372"/>
      <c r="W277" s="42184"/>
      <c r="X277" s="42181"/>
      <c r="Y277" s="20373">
        <v>12</v>
      </c>
      <c r="Z277" s="20374">
        <v>0</v>
      </c>
      <c r="AA277" s="20375">
        <v>0</v>
      </c>
      <c r="AB277" s="20376">
        <v>0</v>
      </c>
      <c r="AC277" s="20377">
        <v>0</v>
      </c>
      <c r="AD277" s="20378">
        <v>0</v>
      </c>
      <c r="AE277" s="20379"/>
      <c r="AF277" s="42179"/>
      <c r="AG277" s="42181"/>
      <c r="AH277" s="20380">
        <v>12</v>
      </c>
      <c r="AI277" s="20381">
        <v>12</v>
      </c>
      <c r="AJ277" s="20382">
        <v>2</v>
      </c>
      <c r="AK277" s="20383">
        <v>3</v>
      </c>
      <c r="AL277" s="20384">
        <v>0</v>
      </c>
      <c r="AM277" s="20385">
        <v>3</v>
      </c>
      <c r="AN277" s="20386">
        <v>0</v>
      </c>
      <c r="AO277" s="20387">
        <v>0</v>
      </c>
      <c r="AP277" s="20388">
        <v>0</v>
      </c>
      <c r="AQ277" s="20389">
        <v>0</v>
      </c>
      <c r="AR277" s="20390">
        <v>0</v>
      </c>
      <c r="AS277" s="20391">
        <v>0</v>
      </c>
      <c r="AT277" s="20392">
        <v>0</v>
      </c>
      <c r="AU277" s="20393">
        <v>0</v>
      </c>
      <c r="AV277" s="20394">
        <v>0</v>
      </c>
      <c r="AW277" s="20395">
        <v>0</v>
      </c>
      <c r="AX277" s="20396">
        <v>0</v>
      </c>
      <c r="AY277" s="20397">
        <v>0</v>
      </c>
      <c r="AZ277" s="20398">
        <v>0</v>
      </c>
      <c r="BA277" s="20399">
        <v>0</v>
      </c>
      <c r="BB277" s="20400">
        <v>0</v>
      </c>
      <c r="BC277" s="20401">
        <v>0</v>
      </c>
      <c r="BD277" s="20402"/>
      <c r="BE277" s="20403"/>
      <c r="BF277" s="20404"/>
      <c r="BG277" s="20405"/>
      <c r="BH277" s="20406"/>
      <c r="BI277" s="20407"/>
      <c r="BJ277" s="20408"/>
      <c r="BK277" s="20409"/>
      <c r="BL277" s="20410"/>
      <c r="BM277" s="20411"/>
      <c r="BN277" s="20412"/>
      <c r="BO277" s="20413"/>
      <c r="BP277" s="20414"/>
      <c r="BQ277" s="20415"/>
      <c r="BR277" s="20416"/>
      <c r="BS277" s="20417"/>
      <c r="BT277" s="20418"/>
      <c r="BU277" s="20419"/>
    </row>
    <row r="278" spans="1:73" ht="19.5" customHeight="1" x14ac:dyDescent="0.25">
      <c r="A278" s="42179"/>
      <c r="B278" s="42182"/>
      <c r="C278" s="20420">
        <v>11</v>
      </c>
      <c r="D278" s="20421">
        <v>13</v>
      </c>
      <c r="E278" s="20422">
        <v>6</v>
      </c>
      <c r="F278" s="20423">
        <v>0</v>
      </c>
      <c r="G278" s="20424">
        <v>0</v>
      </c>
      <c r="H278" s="20425">
        <v>0</v>
      </c>
      <c r="I278" s="20426">
        <v>6</v>
      </c>
      <c r="J278" s="20427">
        <v>0</v>
      </c>
      <c r="K278" s="20428" t="s">
        <v>401</v>
      </c>
      <c r="L278" s="20429">
        <v>3</v>
      </c>
      <c r="M278" s="20430" t="s">
        <v>401</v>
      </c>
      <c r="N278" s="20431" t="s">
        <v>401</v>
      </c>
      <c r="O278" s="20432">
        <v>1</v>
      </c>
      <c r="P278" s="20433" t="s">
        <v>401</v>
      </c>
      <c r="Q278" s="20434" t="s">
        <v>401</v>
      </c>
      <c r="R278" s="20435" t="s">
        <v>401</v>
      </c>
      <c r="S278" s="20436">
        <v>3</v>
      </c>
      <c r="T278" s="20437" t="s">
        <v>401</v>
      </c>
      <c r="U278" s="20438">
        <f t="shared" si="31"/>
        <v>13</v>
      </c>
      <c r="V278" s="20439"/>
      <c r="W278" s="42184"/>
      <c r="X278" s="42187"/>
      <c r="Y278" s="20440">
        <v>11</v>
      </c>
      <c r="Z278" s="20441">
        <v>1</v>
      </c>
      <c r="AA278" s="20442">
        <v>8</v>
      </c>
      <c r="AB278" s="20443">
        <v>0</v>
      </c>
      <c r="AC278" s="20444">
        <v>0</v>
      </c>
      <c r="AD278" s="20445">
        <v>0</v>
      </c>
      <c r="AE278" s="20446"/>
      <c r="AF278" s="42179"/>
      <c r="AG278" s="42187"/>
      <c r="AH278" s="20447">
        <v>11</v>
      </c>
      <c r="AI278" s="20448">
        <v>13</v>
      </c>
      <c r="AJ278" s="20449">
        <v>6</v>
      </c>
      <c r="AK278" s="20450">
        <v>4</v>
      </c>
      <c r="AL278" s="20451">
        <v>0</v>
      </c>
      <c r="AM278" s="20452">
        <v>4</v>
      </c>
      <c r="AN278" s="20453">
        <v>0</v>
      </c>
      <c r="AO278" s="20454">
        <v>1</v>
      </c>
      <c r="AP278" s="20455">
        <v>8</v>
      </c>
      <c r="AQ278" s="20456">
        <v>0</v>
      </c>
      <c r="AR278" s="20457">
        <v>0</v>
      </c>
      <c r="AS278" s="20458">
        <v>0</v>
      </c>
      <c r="AT278" s="20459">
        <v>0</v>
      </c>
      <c r="AU278" s="20460">
        <v>0</v>
      </c>
      <c r="AV278" s="20461">
        <v>0</v>
      </c>
      <c r="AW278" s="20462">
        <v>0</v>
      </c>
      <c r="AX278" s="20463">
        <v>0</v>
      </c>
      <c r="AY278" s="20464">
        <v>0</v>
      </c>
      <c r="AZ278" s="20465">
        <v>0</v>
      </c>
      <c r="BA278" s="20466">
        <v>0</v>
      </c>
      <c r="BB278" s="20467">
        <v>0</v>
      </c>
      <c r="BC278" s="20468">
        <v>0</v>
      </c>
      <c r="BD278" s="20469"/>
      <c r="BE278" s="20470"/>
      <c r="BF278" s="20471"/>
      <c r="BG278" s="20472"/>
      <c r="BH278" s="20473"/>
      <c r="BI278" s="20474"/>
      <c r="BJ278" s="20475"/>
      <c r="BK278" s="20476"/>
      <c r="BL278" s="20477"/>
      <c r="BM278" s="20478"/>
      <c r="BN278" s="20479"/>
      <c r="BO278" s="20480"/>
      <c r="BP278" s="20481"/>
      <c r="BQ278" s="20482"/>
      <c r="BR278" s="20483"/>
      <c r="BS278" s="20484"/>
      <c r="BT278" s="20485"/>
      <c r="BU278" s="20486"/>
    </row>
    <row r="279" spans="1:73" ht="19.5" customHeight="1" x14ac:dyDescent="0.25">
      <c r="A279" s="42179"/>
      <c r="B279" s="42186" t="s">
        <v>61</v>
      </c>
      <c r="C279" s="20487">
        <v>10</v>
      </c>
      <c r="D279" s="20488">
        <v>11</v>
      </c>
      <c r="E279" s="20489">
        <v>10</v>
      </c>
      <c r="F279" s="20490">
        <v>0</v>
      </c>
      <c r="G279" s="20491">
        <v>0</v>
      </c>
      <c r="H279" s="20492">
        <v>0</v>
      </c>
      <c r="I279" s="20493">
        <v>7</v>
      </c>
      <c r="J279" s="20494">
        <v>0</v>
      </c>
      <c r="K279" s="20495">
        <v>1</v>
      </c>
      <c r="L279" s="20496">
        <v>1</v>
      </c>
      <c r="M279" s="20497" t="s">
        <v>401</v>
      </c>
      <c r="N279" s="20498" t="s">
        <v>401</v>
      </c>
      <c r="O279" s="20499">
        <v>1</v>
      </c>
      <c r="P279" s="20500" t="s">
        <v>401</v>
      </c>
      <c r="Q279" s="20501" t="s">
        <v>401</v>
      </c>
      <c r="R279" s="20502" t="s">
        <v>401</v>
      </c>
      <c r="S279" s="20503">
        <v>1</v>
      </c>
      <c r="T279" s="20504" t="s">
        <v>401</v>
      </c>
      <c r="U279" s="20505">
        <f t="shared" si="31"/>
        <v>11</v>
      </c>
      <c r="V279" s="20506"/>
      <c r="W279" s="42184"/>
      <c r="X279" s="42186" t="s">
        <v>61</v>
      </c>
      <c r="Y279" s="20507">
        <v>10</v>
      </c>
      <c r="Z279" s="20508">
        <v>1</v>
      </c>
      <c r="AA279" s="20509">
        <v>0</v>
      </c>
      <c r="AB279" s="20510">
        <v>0</v>
      </c>
      <c r="AC279" s="20511">
        <v>0</v>
      </c>
      <c r="AD279" s="20512">
        <v>0</v>
      </c>
      <c r="AE279" s="20513"/>
      <c r="AF279" s="42179"/>
      <c r="AG279" s="42186" t="s">
        <v>61</v>
      </c>
      <c r="AH279" s="20514">
        <v>10</v>
      </c>
      <c r="AI279" s="20515">
        <v>11</v>
      </c>
      <c r="AJ279" s="20516">
        <v>10</v>
      </c>
      <c r="AK279" s="20517">
        <v>3</v>
      </c>
      <c r="AL279" s="20518">
        <v>0</v>
      </c>
      <c r="AM279" s="20519">
        <v>3</v>
      </c>
      <c r="AN279" s="20520">
        <v>0</v>
      </c>
      <c r="AO279" s="20521">
        <v>1</v>
      </c>
      <c r="AP279" s="20522">
        <v>0</v>
      </c>
      <c r="AQ279" s="20523">
        <v>0</v>
      </c>
      <c r="AR279" s="20524">
        <v>0</v>
      </c>
      <c r="AS279" s="20525">
        <v>0</v>
      </c>
      <c r="AT279" s="20526">
        <v>0</v>
      </c>
      <c r="AU279" s="20527">
        <v>0</v>
      </c>
      <c r="AV279" s="20528">
        <v>0</v>
      </c>
      <c r="AW279" s="20529">
        <v>0</v>
      </c>
      <c r="AX279" s="20530">
        <v>0</v>
      </c>
      <c r="AY279" s="20531">
        <v>0</v>
      </c>
      <c r="AZ279" s="20532">
        <v>0</v>
      </c>
      <c r="BA279" s="20533">
        <v>0</v>
      </c>
      <c r="BB279" s="20534">
        <v>0</v>
      </c>
      <c r="BC279" s="20535">
        <v>0</v>
      </c>
      <c r="BD279" s="20536"/>
      <c r="BE279" s="20537"/>
      <c r="BF279" s="20538"/>
      <c r="BG279" s="20539"/>
      <c r="BH279" s="20540"/>
      <c r="BI279" s="20541"/>
      <c r="BJ279" s="20542"/>
      <c r="BK279" s="20543"/>
      <c r="BL279" s="20544"/>
      <c r="BM279" s="20545"/>
      <c r="BN279" s="20546"/>
      <c r="BO279" s="20547"/>
      <c r="BP279" s="20548"/>
      <c r="BQ279" s="20549"/>
      <c r="BR279" s="20550"/>
      <c r="BS279" s="20551"/>
      <c r="BT279" s="20552"/>
      <c r="BU279" s="20553"/>
    </row>
    <row r="280" spans="1:73" ht="19.5" customHeight="1" x14ac:dyDescent="0.25">
      <c r="A280" s="42179"/>
      <c r="B280" s="42181"/>
      <c r="C280" s="20554">
        <v>9</v>
      </c>
      <c r="D280" s="20555">
        <v>7</v>
      </c>
      <c r="E280" s="20556">
        <v>9</v>
      </c>
      <c r="F280" s="20557">
        <v>0</v>
      </c>
      <c r="G280" s="20558">
        <v>0</v>
      </c>
      <c r="H280" s="20559">
        <v>0</v>
      </c>
      <c r="I280" s="20560">
        <v>5</v>
      </c>
      <c r="J280" s="20561">
        <v>0</v>
      </c>
      <c r="K280" s="20562" t="s">
        <v>401</v>
      </c>
      <c r="L280" s="20563">
        <v>1</v>
      </c>
      <c r="M280" s="20564" t="s">
        <v>401</v>
      </c>
      <c r="N280" s="20565" t="s">
        <v>401</v>
      </c>
      <c r="O280" s="20566" t="s">
        <v>401</v>
      </c>
      <c r="P280" s="20567" t="s">
        <v>401</v>
      </c>
      <c r="Q280" s="20568" t="s">
        <v>401</v>
      </c>
      <c r="R280" s="20569" t="s">
        <v>401</v>
      </c>
      <c r="S280" s="20570">
        <v>1</v>
      </c>
      <c r="T280" s="20571" t="s">
        <v>401</v>
      </c>
      <c r="U280" s="20572">
        <f t="shared" si="31"/>
        <v>7</v>
      </c>
      <c r="V280" s="20573"/>
      <c r="W280" s="42184"/>
      <c r="X280" s="42181"/>
      <c r="Y280" s="20574">
        <v>9</v>
      </c>
      <c r="Z280" s="20575">
        <v>0</v>
      </c>
      <c r="AA280" s="20576">
        <v>0</v>
      </c>
      <c r="AB280" s="20577">
        <v>0</v>
      </c>
      <c r="AC280" s="20578">
        <v>0</v>
      </c>
      <c r="AD280" s="20579">
        <v>0</v>
      </c>
      <c r="AE280" s="20580"/>
      <c r="AF280" s="42179"/>
      <c r="AG280" s="42181"/>
      <c r="AH280" s="20581">
        <v>9</v>
      </c>
      <c r="AI280" s="20582">
        <v>7</v>
      </c>
      <c r="AJ280" s="20583">
        <v>9</v>
      </c>
      <c r="AK280" s="20584">
        <v>2</v>
      </c>
      <c r="AL280" s="20585">
        <v>0</v>
      </c>
      <c r="AM280" s="20586">
        <v>1</v>
      </c>
      <c r="AN280" s="20587">
        <v>0</v>
      </c>
      <c r="AO280" s="20588">
        <v>0</v>
      </c>
      <c r="AP280" s="20589">
        <v>0</v>
      </c>
      <c r="AQ280" s="20590">
        <v>0</v>
      </c>
      <c r="AR280" s="20591">
        <v>0</v>
      </c>
      <c r="AS280" s="20592">
        <v>0</v>
      </c>
      <c r="AT280" s="20593">
        <v>0</v>
      </c>
      <c r="AU280" s="20594">
        <v>0</v>
      </c>
      <c r="AV280" s="20595">
        <v>0</v>
      </c>
      <c r="AW280" s="20596">
        <v>0</v>
      </c>
      <c r="AX280" s="20597">
        <v>0</v>
      </c>
      <c r="AY280" s="20598">
        <v>0</v>
      </c>
      <c r="AZ280" s="20599">
        <v>0</v>
      </c>
      <c r="BA280" s="20600">
        <v>0</v>
      </c>
      <c r="BB280" s="20601">
        <v>0</v>
      </c>
      <c r="BC280" s="20602">
        <v>0</v>
      </c>
      <c r="BD280" s="20603"/>
      <c r="BE280" s="20604"/>
      <c r="BF280" s="20605"/>
      <c r="BG280" s="20606"/>
      <c r="BH280" s="20607"/>
      <c r="BI280" s="20608"/>
      <c r="BJ280" s="20609"/>
      <c r="BK280" s="20610"/>
      <c r="BL280" s="20611"/>
      <c r="BM280" s="20612"/>
      <c r="BN280" s="20613"/>
      <c r="BO280" s="20614"/>
      <c r="BP280" s="20615"/>
      <c r="BQ280" s="20616"/>
      <c r="BR280" s="20617"/>
      <c r="BS280" s="20618"/>
      <c r="BT280" s="20619"/>
      <c r="BU280" s="20620"/>
    </row>
    <row r="281" spans="1:73" ht="19.5" customHeight="1" x14ac:dyDescent="0.25">
      <c r="A281" s="42179"/>
      <c r="B281" s="42181"/>
      <c r="C281" s="20621">
        <v>8</v>
      </c>
      <c r="D281" s="20622">
        <v>9</v>
      </c>
      <c r="E281" s="20623">
        <v>3</v>
      </c>
      <c r="F281" s="20624">
        <v>0</v>
      </c>
      <c r="G281" s="20625">
        <v>0</v>
      </c>
      <c r="H281" s="20626">
        <v>0</v>
      </c>
      <c r="I281" s="20627">
        <v>9</v>
      </c>
      <c r="J281" s="20628">
        <v>0</v>
      </c>
      <c r="K281" s="20629" t="s">
        <v>401</v>
      </c>
      <c r="L281" s="20630" t="s">
        <v>401</v>
      </c>
      <c r="M281" s="20631" t="s">
        <v>401</v>
      </c>
      <c r="N281" s="20632" t="s">
        <v>401</v>
      </c>
      <c r="O281" s="20633" t="s">
        <v>401</v>
      </c>
      <c r="P281" s="20634" t="s">
        <v>401</v>
      </c>
      <c r="Q281" s="20635" t="s">
        <v>401</v>
      </c>
      <c r="R281" s="20636" t="s">
        <v>401</v>
      </c>
      <c r="S281" s="20637" t="s">
        <v>401</v>
      </c>
      <c r="T281" s="20638" t="s">
        <v>401</v>
      </c>
      <c r="U281" s="20639">
        <f t="shared" si="31"/>
        <v>9</v>
      </c>
      <c r="V281" s="20640"/>
      <c r="W281" s="42184"/>
      <c r="X281" s="42181"/>
      <c r="Y281" s="20641">
        <v>8</v>
      </c>
      <c r="Z281" s="20642">
        <v>0</v>
      </c>
      <c r="AA281" s="20643">
        <v>0</v>
      </c>
      <c r="AB281" s="20644">
        <v>0</v>
      </c>
      <c r="AC281" s="20645">
        <v>0</v>
      </c>
      <c r="AD281" s="20646">
        <v>0</v>
      </c>
      <c r="AE281" s="20647"/>
      <c r="AF281" s="42179"/>
      <c r="AG281" s="42181"/>
      <c r="AH281" s="20648">
        <v>8</v>
      </c>
      <c r="AI281" s="20649">
        <v>9</v>
      </c>
      <c r="AJ281" s="20650">
        <v>3</v>
      </c>
      <c r="AK281" s="20651">
        <v>5</v>
      </c>
      <c r="AL281" s="20652">
        <v>0</v>
      </c>
      <c r="AM281" s="20653">
        <v>3</v>
      </c>
      <c r="AN281" s="20654">
        <v>0</v>
      </c>
      <c r="AO281" s="20655">
        <v>0</v>
      </c>
      <c r="AP281" s="20656">
        <v>0</v>
      </c>
      <c r="AQ281" s="20657">
        <v>0</v>
      </c>
      <c r="AR281" s="20658">
        <v>0</v>
      </c>
      <c r="AS281" s="20659">
        <v>0</v>
      </c>
      <c r="AT281" s="20660">
        <v>0</v>
      </c>
      <c r="AU281" s="20661">
        <v>0</v>
      </c>
      <c r="AV281" s="20662">
        <v>0</v>
      </c>
      <c r="AW281" s="20663">
        <v>0</v>
      </c>
      <c r="AX281" s="20664">
        <v>0</v>
      </c>
      <c r="AY281" s="20665">
        <v>0</v>
      </c>
      <c r="AZ281" s="20666">
        <v>0</v>
      </c>
      <c r="BA281" s="20667">
        <v>0</v>
      </c>
      <c r="BB281" s="20668">
        <v>0</v>
      </c>
      <c r="BC281" s="20669">
        <v>0</v>
      </c>
      <c r="BD281" s="20670"/>
      <c r="BE281" s="20671"/>
      <c r="BF281" s="20672"/>
      <c r="BG281" s="20673"/>
      <c r="BH281" s="20674"/>
      <c r="BI281" s="20675"/>
      <c r="BJ281" s="20676"/>
      <c r="BK281" s="20677"/>
      <c r="BL281" s="20678"/>
      <c r="BM281" s="20679"/>
      <c r="BN281" s="20680"/>
      <c r="BO281" s="20681"/>
      <c r="BP281" s="20682"/>
      <c r="BQ281" s="20683"/>
      <c r="BR281" s="20684"/>
      <c r="BS281" s="20685"/>
      <c r="BT281" s="20686"/>
      <c r="BU281" s="20687"/>
    </row>
    <row r="282" spans="1:73" ht="19.5" customHeight="1" x14ac:dyDescent="0.25">
      <c r="A282" s="42179"/>
      <c r="B282" s="42181"/>
      <c r="C282" s="20688">
        <v>7</v>
      </c>
      <c r="D282" s="20689">
        <v>11</v>
      </c>
      <c r="E282" s="20690">
        <v>1</v>
      </c>
      <c r="F282" s="20691">
        <v>0</v>
      </c>
      <c r="G282" s="20692">
        <v>0</v>
      </c>
      <c r="H282" s="20693">
        <v>0</v>
      </c>
      <c r="I282" s="20694">
        <v>8</v>
      </c>
      <c r="J282" s="20695">
        <v>0</v>
      </c>
      <c r="K282" s="20696" t="s">
        <v>401</v>
      </c>
      <c r="L282" s="20697">
        <v>1</v>
      </c>
      <c r="M282" s="20698" t="s">
        <v>401</v>
      </c>
      <c r="N282" s="20699" t="s">
        <v>401</v>
      </c>
      <c r="O282" s="20700" t="s">
        <v>401</v>
      </c>
      <c r="P282" s="20701" t="s">
        <v>401</v>
      </c>
      <c r="Q282" s="20702" t="s">
        <v>401</v>
      </c>
      <c r="R282" s="20703" t="s">
        <v>401</v>
      </c>
      <c r="S282" s="20704" t="s">
        <v>401</v>
      </c>
      <c r="T282" s="20705">
        <v>2</v>
      </c>
      <c r="U282" s="20706">
        <f t="shared" si="31"/>
        <v>11</v>
      </c>
      <c r="V282" s="20707"/>
      <c r="W282" s="42184"/>
      <c r="X282" s="42181"/>
      <c r="Y282" s="20708">
        <v>7</v>
      </c>
      <c r="Z282" s="20709">
        <v>0</v>
      </c>
      <c r="AA282" s="20710">
        <v>0</v>
      </c>
      <c r="AB282" s="20711">
        <v>0</v>
      </c>
      <c r="AC282" s="20712">
        <v>0</v>
      </c>
      <c r="AD282" s="20713">
        <v>0</v>
      </c>
      <c r="AE282" s="20714"/>
      <c r="AF282" s="42179"/>
      <c r="AG282" s="42181"/>
      <c r="AH282" s="20715">
        <v>7</v>
      </c>
      <c r="AI282" s="20716">
        <v>11</v>
      </c>
      <c r="AJ282" s="20717">
        <v>1</v>
      </c>
      <c r="AK282" s="20718">
        <v>8</v>
      </c>
      <c r="AL282" s="20719">
        <v>1</v>
      </c>
      <c r="AM282" s="20720">
        <v>7</v>
      </c>
      <c r="AN282" s="20721">
        <v>1</v>
      </c>
      <c r="AO282" s="20722">
        <v>0</v>
      </c>
      <c r="AP282" s="20723">
        <v>0</v>
      </c>
      <c r="AQ282" s="20724">
        <v>0</v>
      </c>
      <c r="AR282" s="20725">
        <v>0</v>
      </c>
      <c r="AS282" s="20726">
        <v>0</v>
      </c>
      <c r="AT282" s="20727">
        <v>0</v>
      </c>
      <c r="AU282" s="20728">
        <v>0</v>
      </c>
      <c r="AV282" s="20729">
        <v>0</v>
      </c>
      <c r="AW282" s="20730">
        <v>0</v>
      </c>
      <c r="AX282" s="20731">
        <v>0</v>
      </c>
      <c r="AY282" s="20732">
        <v>0</v>
      </c>
      <c r="AZ282" s="20733">
        <v>0</v>
      </c>
      <c r="BA282" s="20734">
        <v>0</v>
      </c>
      <c r="BB282" s="20735">
        <v>0</v>
      </c>
      <c r="BC282" s="20736">
        <v>0</v>
      </c>
      <c r="BD282" s="20737"/>
      <c r="BE282" s="20738"/>
      <c r="BF282" s="20739"/>
      <c r="BG282" s="20740"/>
      <c r="BH282" s="20741"/>
      <c r="BI282" s="20742"/>
      <c r="BJ282" s="20743"/>
      <c r="BK282" s="20744"/>
      <c r="BL282" s="20745"/>
      <c r="BM282" s="20746"/>
      <c r="BN282" s="20747"/>
      <c r="BO282" s="20748"/>
      <c r="BP282" s="20749"/>
      <c r="BQ282" s="20750"/>
      <c r="BR282" s="20751"/>
      <c r="BS282" s="20752"/>
      <c r="BT282" s="20753"/>
      <c r="BU282" s="20754"/>
    </row>
    <row r="283" spans="1:73" ht="19.5" customHeight="1" x14ac:dyDescent="0.25">
      <c r="A283" s="42179"/>
      <c r="B283" s="42182"/>
      <c r="C283" s="20755">
        <v>6</v>
      </c>
      <c r="D283" s="20756">
        <v>7</v>
      </c>
      <c r="E283" s="20757">
        <v>0</v>
      </c>
      <c r="F283" s="20758">
        <v>0</v>
      </c>
      <c r="G283" s="20759">
        <v>0</v>
      </c>
      <c r="H283" s="20760">
        <v>0</v>
      </c>
      <c r="I283" s="20761">
        <v>7</v>
      </c>
      <c r="J283" s="20762">
        <v>0</v>
      </c>
      <c r="K283" s="20763" t="s">
        <v>401</v>
      </c>
      <c r="L283" s="20764" t="s">
        <v>401</v>
      </c>
      <c r="M283" s="20765" t="s">
        <v>401</v>
      </c>
      <c r="N283" s="20766" t="s">
        <v>401</v>
      </c>
      <c r="O283" s="20767" t="s">
        <v>401</v>
      </c>
      <c r="P283" s="20768" t="s">
        <v>401</v>
      </c>
      <c r="Q283" s="20769" t="s">
        <v>401</v>
      </c>
      <c r="R283" s="20770" t="s">
        <v>401</v>
      </c>
      <c r="S283" s="20771" t="s">
        <v>401</v>
      </c>
      <c r="T283" s="20772" t="s">
        <v>401</v>
      </c>
      <c r="U283" s="20773">
        <f t="shared" si="31"/>
        <v>7</v>
      </c>
      <c r="V283" s="20774"/>
      <c r="W283" s="42184"/>
      <c r="X283" s="42182"/>
      <c r="Y283" s="20775">
        <v>6</v>
      </c>
      <c r="Z283" s="20776">
        <v>0</v>
      </c>
      <c r="AA283" s="20777">
        <v>0</v>
      </c>
      <c r="AB283" s="20778">
        <v>0</v>
      </c>
      <c r="AC283" s="20779">
        <v>0</v>
      </c>
      <c r="AD283" s="20780">
        <v>0</v>
      </c>
      <c r="AE283" s="20781"/>
      <c r="AF283" s="42179"/>
      <c r="AG283" s="42182"/>
      <c r="AH283" s="20782">
        <v>6</v>
      </c>
      <c r="AI283" s="20783">
        <v>7</v>
      </c>
      <c r="AJ283" s="20784">
        <v>0</v>
      </c>
      <c r="AK283" s="20785">
        <v>5</v>
      </c>
      <c r="AL283" s="20786">
        <v>0</v>
      </c>
      <c r="AM283" s="20787">
        <v>4</v>
      </c>
      <c r="AN283" s="20788">
        <v>0</v>
      </c>
      <c r="AO283" s="20789">
        <v>0</v>
      </c>
      <c r="AP283" s="20790">
        <v>0</v>
      </c>
      <c r="AQ283" s="20791">
        <v>0</v>
      </c>
      <c r="AR283" s="20792">
        <v>0</v>
      </c>
      <c r="AS283" s="20793">
        <v>0</v>
      </c>
      <c r="AT283" s="20794">
        <v>0</v>
      </c>
      <c r="AU283" s="20795">
        <v>0</v>
      </c>
      <c r="AV283" s="20796">
        <v>0</v>
      </c>
      <c r="AW283" s="20797">
        <v>0</v>
      </c>
      <c r="AX283" s="20798">
        <v>0</v>
      </c>
      <c r="AY283" s="20799">
        <v>0</v>
      </c>
      <c r="AZ283" s="20800">
        <v>0</v>
      </c>
      <c r="BA283" s="20801">
        <v>0</v>
      </c>
      <c r="BB283" s="20802">
        <v>0</v>
      </c>
      <c r="BC283" s="20803">
        <v>0</v>
      </c>
      <c r="BD283" s="20804"/>
      <c r="BE283" s="20805"/>
      <c r="BF283" s="20806"/>
      <c r="BG283" s="20807"/>
      <c r="BH283" s="20808"/>
      <c r="BI283" s="20809"/>
      <c r="BJ283" s="20810"/>
      <c r="BK283" s="20811"/>
      <c r="BL283" s="20812"/>
      <c r="BM283" s="20813"/>
      <c r="BN283" s="20814"/>
      <c r="BO283" s="20815"/>
      <c r="BP283" s="20816"/>
      <c r="BQ283" s="20817"/>
      <c r="BR283" s="20818"/>
      <c r="BS283" s="20819"/>
      <c r="BT283" s="20820"/>
      <c r="BU283" s="20821"/>
    </row>
    <row r="284" spans="1:73" ht="19.5" customHeight="1" x14ac:dyDescent="0.25">
      <c r="A284" s="42179"/>
      <c r="B284" s="42186" t="s">
        <v>62</v>
      </c>
      <c r="C284" s="20822">
        <v>5</v>
      </c>
      <c r="D284" s="20823">
        <v>94</v>
      </c>
      <c r="E284" s="20824">
        <v>14</v>
      </c>
      <c r="F284" s="20825">
        <v>0</v>
      </c>
      <c r="G284" s="20826">
        <v>0</v>
      </c>
      <c r="H284" s="20827">
        <v>0</v>
      </c>
      <c r="I284" s="20828">
        <v>94</v>
      </c>
      <c r="J284" s="20829">
        <v>0</v>
      </c>
      <c r="K284" s="20830" t="s">
        <v>401</v>
      </c>
      <c r="L284" s="20831" t="s">
        <v>401</v>
      </c>
      <c r="M284" s="20832" t="s">
        <v>401</v>
      </c>
      <c r="N284" s="20833" t="s">
        <v>401</v>
      </c>
      <c r="O284" s="20834" t="s">
        <v>401</v>
      </c>
      <c r="P284" s="20835" t="s">
        <v>401</v>
      </c>
      <c r="Q284" s="20836" t="s">
        <v>401</v>
      </c>
      <c r="R284" s="20837" t="s">
        <v>401</v>
      </c>
      <c r="S284" s="20838" t="s">
        <v>401</v>
      </c>
      <c r="T284" s="20839" t="s">
        <v>401</v>
      </c>
      <c r="U284" s="20840">
        <f t="shared" si="31"/>
        <v>94</v>
      </c>
      <c r="V284" s="20841"/>
      <c r="W284" s="42184"/>
      <c r="X284" s="42180" t="s">
        <v>62</v>
      </c>
      <c r="Y284" s="20842">
        <v>5</v>
      </c>
      <c r="Z284" s="20843">
        <v>0</v>
      </c>
      <c r="AA284" s="20844">
        <v>0</v>
      </c>
      <c r="AB284" s="20845">
        <v>0</v>
      </c>
      <c r="AC284" s="20846">
        <v>0</v>
      </c>
      <c r="AD284" s="20847">
        <v>0</v>
      </c>
      <c r="AE284" s="20848"/>
      <c r="AF284" s="42179"/>
      <c r="AG284" s="42180" t="s">
        <v>62</v>
      </c>
      <c r="AH284" s="20849">
        <v>5</v>
      </c>
      <c r="AI284" s="20850">
        <v>94</v>
      </c>
      <c r="AJ284" s="20851">
        <v>14</v>
      </c>
      <c r="AK284" s="20852">
        <v>55</v>
      </c>
      <c r="AL284" s="20853">
        <v>0</v>
      </c>
      <c r="AM284" s="20854">
        <v>49</v>
      </c>
      <c r="AN284" s="20855">
        <v>0</v>
      </c>
      <c r="AO284" s="20856">
        <v>0</v>
      </c>
      <c r="AP284" s="20857">
        <v>0</v>
      </c>
      <c r="AQ284" s="20858">
        <v>0</v>
      </c>
      <c r="AR284" s="20859">
        <v>0</v>
      </c>
      <c r="AS284" s="20860">
        <v>0</v>
      </c>
      <c r="AT284" s="20861">
        <v>0</v>
      </c>
      <c r="AU284" s="20862">
        <v>0</v>
      </c>
      <c r="AV284" s="20863">
        <v>0</v>
      </c>
      <c r="AW284" s="20864">
        <v>0</v>
      </c>
      <c r="AX284" s="20865">
        <v>0</v>
      </c>
      <c r="AY284" s="20866">
        <v>0</v>
      </c>
      <c r="AZ284" s="20867">
        <v>0</v>
      </c>
      <c r="BA284" s="20868">
        <v>0</v>
      </c>
      <c r="BB284" s="20869">
        <v>0</v>
      </c>
      <c r="BC284" s="20870">
        <v>0</v>
      </c>
      <c r="BD284" s="20871"/>
      <c r="BE284" s="20872"/>
      <c r="BF284" s="20873"/>
      <c r="BG284" s="20874"/>
      <c r="BH284" s="20875"/>
      <c r="BI284" s="20876"/>
      <c r="BJ284" s="20877"/>
      <c r="BK284" s="20878"/>
      <c r="BL284" s="20879"/>
      <c r="BM284" s="20880"/>
      <c r="BN284" s="20881"/>
      <c r="BO284" s="20882"/>
      <c r="BP284" s="20883"/>
      <c r="BQ284" s="20884"/>
      <c r="BR284" s="20885"/>
      <c r="BS284" s="20886"/>
      <c r="BT284" s="20887"/>
      <c r="BU284" s="20888"/>
    </row>
    <row r="285" spans="1:73" ht="19.5" customHeight="1" x14ac:dyDescent="0.25">
      <c r="A285" s="42179"/>
      <c r="B285" s="42181"/>
      <c r="C285" s="20889">
        <v>4</v>
      </c>
      <c r="D285" s="20890">
        <v>16</v>
      </c>
      <c r="E285" s="20891">
        <v>0</v>
      </c>
      <c r="F285" s="20892">
        <v>0</v>
      </c>
      <c r="G285" s="20893">
        <v>0</v>
      </c>
      <c r="H285" s="20894">
        <v>0</v>
      </c>
      <c r="I285" s="20895">
        <v>9</v>
      </c>
      <c r="J285" s="20896">
        <v>0</v>
      </c>
      <c r="K285" s="20897" t="s">
        <v>401</v>
      </c>
      <c r="L285" s="20898">
        <v>2</v>
      </c>
      <c r="M285" s="20899">
        <v>1</v>
      </c>
      <c r="N285" s="20900" t="s">
        <v>401</v>
      </c>
      <c r="O285" s="20901" t="s">
        <v>401</v>
      </c>
      <c r="P285" s="20902" t="s">
        <v>401</v>
      </c>
      <c r="Q285" s="20903" t="s">
        <v>401</v>
      </c>
      <c r="R285" s="20904" t="s">
        <v>401</v>
      </c>
      <c r="S285" s="20905">
        <v>4</v>
      </c>
      <c r="T285" s="20906" t="s">
        <v>401</v>
      </c>
      <c r="U285" s="20907">
        <f t="shared" si="31"/>
        <v>16</v>
      </c>
      <c r="V285" s="20908"/>
      <c r="W285" s="42184"/>
      <c r="X285" s="42181"/>
      <c r="Y285" s="20909">
        <v>4</v>
      </c>
      <c r="Z285" s="20910">
        <v>0</v>
      </c>
      <c r="AA285" s="20911">
        <v>0</v>
      </c>
      <c r="AB285" s="20912">
        <v>0</v>
      </c>
      <c r="AC285" s="20913">
        <v>0</v>
      </c>
      <c r="AD285" s="20914">
        <v>0</v>
      </c>
      <c r="AE285" s="20915"/>
      <c r="AF285" s="42179"/>
      <c r="AG285" s="42181"/>
      <c r="AH285" s="20916">
        <v>4</v>
      </c>
      <c r="AI285" s="20917">
        <v>16</v>
      </c>
      <c r="AJ285" s="20918">
        <v>0</v>
      </c>
      <c r="AK285" s="20919">
        <v>14</v>
      </c>
      <c r="AL285" s="20920">
        <v>0</v>
      </c>
      <c r="AM285" s="20921">
        <v>12</v>
      </c>
      <c r="AN285" s="20922">
        <v>0</v>
      </c>
      <c r="AO285" s="20923">
        <v>0</v>
      </c>
      <c r="AP285" s="20924">
        <v>0</v>
      </c>
      <c r="AQ285" s="20925">
        <v>0</v>
      </c>
      <c r="AR285" s="20926">
        <v>0</v>
      </c>
      <c r="AS285" s="20927">
        <v>0</v>
      </c>
      <c r="AT285" s="20928">
        <v>0</v>
      </c>
      <c r="AU285" s="20929">
        <v>0</v>
      </c>
      <c r="AV285" s="20930">
        <v>0</v>
      </c>
      <c r="AW285" s="20931">
        <v>0</v>
      </c>
      <c r="AX285" s="20932">
        <v>0</v>
      </c>
      <c r="AY285" s="20933">
        <v>0</v>
      </c>
      <c r="AZ285" s="20934">
        <v>0</v>
      </c>
      <c r="BA285" s="20935">
        <v>0</v>
      </c>
      <c r="BB285" s="20936">
        <v>0</v>
      </c>
      <c r="BC285" s="20937">
        <v>0</v>
      </c>
      <c r="BD285" s="20938"/>
      <c r="BE285" s="20939"/>
      <c r="BF285" s="20940"/>
      <c r="BG285" s="20941"/>
      <c r="BH285" s="20942"/>
      <c r="BI285" s="20943"/>
      <c r="BJ285" s="20944"/>
      <c r="BK285" s="20945"/>
      <c r="BL285" s="20946"/>
      <c r="BM285" s="20947"/>
      <c r="BN285" s="20948"/>
      <c r="BO285" s="20949"/>
      <c r="BP285" s="20950"/>
      <c r="BQ285" s="20951"/>
      <c r="BR285" s="20952"/>
      <c r="BS285" s="20953"/>
      <c r="BT285" s="20954"/>
      <c r="BU285" s="20955"/>
    </row>
    <row r="286" spans="1:73" ht="19.5" customHeight="1" x14ac:dyDescent="0.25">
      <c r="A286" s="42179"/>
      <c r="B286" s="42181"/>
      <c r="C286" s="20956">
        <v>3</v>
      </c>
      <c r="D286" s="20957">
        <v>0</v>
      </c>
      <c r="E286" s="20958">
        <v>0</v>
      </c>
      <c r="F286" s="20959">
        <v>0</v>
      </c>
      <c r="G286" s="20960">
        <v>0</v>
      </c>
      <c r="H286" s="20961">
        <v>0</v>
      </c>
      <c r="I286" s="20962">
        <v>0</v>
      </c>
      <c r="J286" s="20963">
        <v>0</v>
      </c>
      <c r="K286" s="20964" t="s">
        <v>401</v>
      </c>
      <c r="L286" s="20965">
        <v>0</v>
      </c>
      <c r="M286" s="20966">
        <v>0</v>
      </c>
      <c r="N286" s="20967" t="s">
        <v>401</v>
      </c>
      <c r="O286" s="20968" t="s">
        <v>401</v>
      </c>
      <c r="P286" s="20969" t="s">
        <v>401</v>
      </c>
      <c r="Q286" s="20970" t="s">
        <v>401</v>
      </c>
      <c r="R286" s="20971" t="s">
        <v>401</v>
      </c>
      <c r="S286" s="20972">
        <v>0</v>
      </c>
      <c r="T286" s="20973">
        <v>0</v>
      </c>
      <c r="U286" s="20974">
        <f t="shared" si="31"/>
        <v>0</v>
      </c>
      <c r="V286" s="20975"/>
      <c r="W286" s="42184"/>
      <c r="X286" s="42181"/>
      <c r="Y286" s="20976">
        <v>3</v>
      </c>
      <c r="Z286" s="20977">
        <v>0</v>
      </c>
      <c r="AA286" s="20978">
        <v>0</v>
      </c>
      <c r="AB286" s="20979">
        <v>0</v>
      </c>
      <c r="AC286" s="20980">
        <v>0</v>
      </c>
      <c r="AD286" s="20981">
        <v>0</v>
      </c>
      <c r="AE286" s="20982"/>
      <c r="AF286" s="42179"/>
      <c r="AG286" s="42181"/>
      <c r="AH286" s="20983">
        <v>3</v>
      </c>
      <c r="AI286" s="20984">
        <v>0</v>
      </c>
      <c r="AJ286" s="20985">
        <v>0</v>
      </c>
      <c r="AK286" s="20986">
        <v>0</v>
      </c>
      <c r="AL286" s="20987">
        <v>0</v>
      </c>
      <c r="AM286" s="20988">
        <v>0</v>
      </c>
      <c r="AN286" s="20989">
        <v>0</v>
      </c>
      <c r="AO286" s="20990">
        <v>0</v>
      </c>
      <c r="AP286" s="20991">
        <v>0</v>
      </c>
      <c r="AQ286" s="20992">
        <v>0</v>
      </c>
      <c r="AR286" s="20993">
        <v>0</v>
      </c>
      <c r="AS286" s="20994">
        <v>0</v>
      </c>
      <c r="AT286" s="20995">
        <v>0</v>
      </c>
      <c r="AU286" s="20996">
        <v>0</v>
      </c>
      <c r="AV286" s="20997">
        <v>0</v>
      </c>
      <c r="AW286" s="20998">
        <v>0</v>
      </c>
      <c r="AX286" s="20999">
        <v>0</v>
      </c>
      <c r="AY286" s="21000">
        <v>0</v>
      </c>
      <c r="AZ286" s="21001">
        <v>0</v>
      </c>
      <c r="BA286" s="21002">
        <v>0</v>
      </c>
      <c r="BB286" s="21003">
        <v>0</v>
      </c>
      <c r="BC286" s="21004">
        <v>0</v>
      </c>
      <c r="BD286" s="21005"/>
      <c r="BE286" s="21006"/>
      <c r="BF286" s="21007"/>
      <c r="BG286" s="21008"/>
      <c r="BH286" s="21009"/>
      <c r="BI286" s="21010"/>
      <c r="BJ286" s="21011"/>
      <c r="BK286" s="21012"/>
      <c r="BL286" s="21013"/>
      <c r="BM286" s="21014"/>
      <c r="BN286" s="21015"/>
      <c r="BO286" s="21016"/>
      <c r="BP286" s="21017"/>
      <c r="BQ286" s="21018"/>
      <c r="BR286" s="21019"/>
      <c r="BS286" s="21020"/>
      <c r="BT286" s="21021"/>
      <c r="BU286" s="21022"/>
    </row>
    <row r="287" spans="1:73" ht="19.5" customHeight="1" x14ac:dyDescent="0.25">
      <c r="A287" s="42179"/>
      <c r="B287" s="42181"/>
      <c r="C287" s="21023">
        <v>2</v>
      </c>
      <c r="D287" s="21024">
        <v>4</v>
      </c>
      <c r="E287" s="21025">
        <v>0</v>
      </c>
      <c r="F287" s="21026">
        <v>0</v>
      </c>
      <c r="G287" s="21027">
        <v>0</v>
      </c>
      <c r="H287" s="21028">
        <v>0</v>
      </c>
      <c r="I287" s="21029">
        <v>4</v>
      </c>
      <c r="J287" s="21030">
        <v>0</v>
      </c>
      <c r="K287" s="21031" t="s">
        <v>401</v>
      </c>
      <c r="L287" s="21032" t="s">
        <v>401</v>
      </c>
      <c r="M287" s="21033" t="s">
        <v>401</v>
      </c>
      <c r="N287" s="21034" t="s">
        <v>401</v>
      </c>
      <c r="O287" s="21035" t="s">
        <v>401</v>
      </c>
      <c r="P287" s="21036" t="s">
        <v>401</v>
      </c>
      <c r="Q287" s="21037" t="s">
        <v>401</v>
      </c>
      <c r="R287" s="21038" t="s">
        <v>401</v>
      </c>
      <c r="S287" s="21039" t="s">
        <v>401</v>
      </c>
      <c r="T287" s="21040" t="s">
        <v>401</v>
      </c>
      <c r="U287" s="21041">
        <f t="shared" si="31"/>
        <v>4</v>
      </c>
      <c r="V287" s="21042"/>
      <c r="W287" s="42184"/>
      <c r="X287" s="42181"/>
      <c r="Y287" s="21043">
        <v>2</v>
      </c>
      <c r="Z287" s="21044">
        <v>0</v>
      </c>
      <c r="AA287" s="21045">
        <v>0</v>
      </c>
      <c r="AB287" s="21046">
        <v>0</v>
      </c>
      <c r="AC287" s="21047">
        <v>0</v>
      </c>
      <c r="AD287" s="21048">
        <v>0</v>
      </c>
      <c r="AE287" s="21049"/>
      <c r="AF287" s="42179"/>
      <c r="AG287" s="42181"/>
      <c r="AH287" s="21050">
        <v>2</v>
      </c>
      <c r="AI287" s="21051">
        <v>4</v>
      </c>
      <c r="AJ287" s="21052">
        <v>0</v>
      </c>
      <c r="AK287" s="21053">
        <v>4</v>
      </c>
      <c r="AL287" s="21054">
        <v>0</v>
      </c>
      <c r="AM287" s="21055">
        <v>4</v>
      </c>
      <c r="AN287" s="21056">
        <v>0</v>
      </c>
      <c r="AO287" s="21057">
        <v>0</v>
      </c>
      <c r="AP287" s="21058">
        <v>0</v>
      </c>
      <c r="AQ287" s="21059">
        <v>0</v>
      </c>
      <c r="AR287" s="21060">
        <v>0</v>
      </c>
      <c r="AS287" s="21061">
        <v>0</v>
      </c>
      <c r="AT287" s="21062">
        <v>0</v>
      </c>
      <c r="AU287" s="21063">
        <v>0</v>
      </c>
      <c r="AV287" s="21064">
        <v>0</v>
      </c>
      <c r="AW287" s="21065">
        <v>0</v>
      </c>
      <c r="AX287" s="21066">
        <v>0</v>
      </c>
      <c r="AY287" s="21067">
        <v>0</v>
      </c>
      <c r="AZ287" s="21068">
        <v>0</v>
      </c>
      <c r="BA287" s="21069">
        <v>0</v>
      </c>
      <c r="BB287" s="21070">
        <v>0</v>
      </c>
      <c r="BC287" s="21071">
        <v>0</v>
      </c>
      <c r="BD287" s="21072"/>
      <c r="BE287" s="21073"/>
      <c r="BF287" s="21074"/>
      <c r="BG287" s="21075"/>
      <c r="BH287" s="21076"/>
      <c r="BI287" s="21077"/>
      <c r="BJ287" s="21078"/>
      <c r="BK287" s="21079"/>
      <c r="BL287" s="21080"/>
      <c r="BM287" s="21081"/>
      <c r="BN287" s="21082"/>
      <c r="BO287" s="21083"/>
      <c r="BP287" s="21084"/>
      <c r="BQ287" s="21085"/>
      <c r="BR287" s="21086"/>
      <c r="BS287" s="21087"/>
      <c r="BT287" s="21088"/>
      <c r="BU287" s="21089"/>
    </row>
    <row r="288" spans="1:73" ht="19.5" customHeight="1" x14ac:dyDescent="0.25">
      <c r="A288" s="42179"/>
      <c r="B288" s="42187"/>
      <c r="C288" s="21090">
        <v>1</v>
      </c>
      <c r="D288" s="21091">
        <v>14</v>
      </c>
      <c r="E288" s="21092">
        <v>0</v>
      </c>
      <c r="F288" s="21093">
        <v>0</v>
      </c>
      <c r="G288" s="21094">
        <v>0</v>
      </c>
      <c r="H288" s="21095">
        <v>0</v>
      </c>
      <c r="I288" s="21096">
        <v>14</v>
      </c>
      <c r="J288" s="21097">
        <v>0</v>
      </c>
      <c r="K288" s="21098" t="s">
        <v>401</v>
      </c>
      <c r="L288" s="21099" t="s">
        <v>401</v>
      </c>
      <c r="M288" s="21100" t="s">
        <v>401</v>
      </c>
      <c r="N288" s="21101" t="s">
        <v>401</v>
      </c>
      <c r="O288" s="21102" t="s">
        <v>401</v>
      </c>
      <c r="P288" s="21103" t="s">
        <v>401</v>
      </c>
      <c r="Q288" s="21104" t="s">
        <v>401</v>
      </c>
      <c r="R288" s="21105" t="s">
        <v>401</v>
      </c>
      <c r="S288" s="21106" t="s">
        <v>401</v>
      </c>
      <c r="T288" s="21107" t="s">
        <v>401</v>
      </c>
      <c r="U288" s="21108">
        <f t="shared" si="31"/>
        <v>14</v>
      </c>
      <c r="V288" s="21109"/>
      <c r="W288" s="42184"/>
      <c r="X288" s="42187"/>
      <c r="Y288" s="21110">
        <v>1</v>
      </c>
      <c r="Z288" s="21111">
        <v>0</v>
      </c>
      <c r="AA288" s="21112">
        <v>0</v>
      </c>
      <c r="AB288" s="21113">
        <v>0</v>
      </c>
      <c r="AC288" s="21114">
        <v>0</v>
      </c>
      <c r="AD288" s="21115">
        <v>0</v>
      </c>
      <c r="AE288" s="21116"/>
      <c r="AF288" s="42179"/>
      <c r="AG288" s="42187"/>
      <c r="AH288" s="21117">
        <v>1</v>
      </c>
      <c r="AI288" s="21118">
        <v>14</v>
      </c>
      <c r="AJ288" s="21119">
        <v>0</v>
      </c>
      <c r="AK288" s="21120">
        <v>9</v>
      </c>
      <c r="AL288" s="21121">
        <v>0</v>
      </c>
      <c r="AM288" s="21122">
        <v>5</v>
      </c>
      <c r="AN288" s="21123">
        <v>0</v>
      </c>
      <c r="AO288" s="21124">
        <v>0</v>
      </c>
      <c r="AP288" s="21125">
        <v>0</v>
      </c>
      <c r="AQ288" s="21126">
        <v>0</v>
      </c>
      <c r="AR288" s="21127">
        <v>0</v>
      </c>
      <c r="AS288" s="21128">
        <v>0</v>
      </c>
      <c r="AT288" s="21129">
        <v>0</v>
      </c>
      <c r="AU288" s="21130">
        <v>0</v>
      </c>
      <c r="AV288" s="21131">
        <v>0</v>
      </c>
      <c r="AW288" s="21132">
        <v>0</v>
      </c>
      <c r="AX288" s="21133">
        <v>0</v>
      </c>
      <c r="AY288" s="21134">
        <v>0</v>
      </c>
      <c r="AZ288" s="21135">
        <v>0</v>
      </c>
      <c r="BA288" s="21136">
        <v>0</v>
      </c>
      <c r="BB288" s="21137">
        <v>0</v>
      </c>
      <c r="BC288" s="21138">
        <v>0</v>
      </c>
      <c r="BD288" s="21139"/>
      <c r="BE288" s="21140"/>
      <c r="BF288" s="21141"/>
      <c r="BG288" s="21142"/>
      <c r="BH288" s="21143"/>
      <c r="BI288" s="21144"/>
      <c r="BJ288" s="21145"/>
      <c r="BK288" s="21146"/>
      <c r="BL288" s="21147"/>
      <c r="BM288" s="21148"/>
      <c r="BN288" s="21149"/>
      <c r="BO288" s="21150"/>
      <c r="BP288" s="21151"/>
      <c r="BQ288" s="21152"/>
      <c r="BR288" s="21153"/>
      <c r="BS288" s="21154"/>
      <c r="BT288" s="21155"/>
      <c r="BU288" s="21156"/>
    </row>
    <row r="289" spans="1:73" ht="19.5" customHeight="1" x14ac:dyDescent="0.25">
      <c r="A289" s="42179"/>
      <c r="B289" s="42189" t="s">
        <v>63</v>
      </c>
      <c r="C289" s="42190"/>
      <c r="D289" s="21157">
        <f t="shared" ref="D289:U289" si="32">SUM(D276:D288)</f>
        <v>424</v>
      </c>
      <c r="E289" s="21158">
        <f t="shared" si="32"/>
        <v>608</v>
      </c>
      <c r="F289" s="21159">
        <f t="shared" si="32"/>
        <v>0</v>
      </c>
      <c r="G289" s="21160">
        <f t="shared" si="32"/>
        <v>0</v>
      </c>
      <c r="H289" s="21161">
        <f t="shared" si="32"/>
        <v>0</v>
      </c>
      <c r="I289" s="21162">
        <f t="shared" si="32"/>
        <v>353</v>
      </c>
      <c r="J289" s="21163">
        <f t="shared" si="32"/>
        <v>0</v>
      </c>
      <c r="K289" s="21164">
        <f t="shared" si="32"/>
        <v>11</v>
      </c>
      <c r="L289" s="21165">
        <f t="shared" si="32"/>
        <v>22</v>
      </c>
      <c r="M289" s="21166">
        <f t="shared" si="32"/>
        <v>1</v>
      </c>
      <c r="N289" s="21167">
        <f t="shared" si="32"/>
        <v>0</v>
      </c>
      <c r="O289" s="21168">
        <f t="shared" si="32"/>
        <v>8</v>
      </c>
      <c r="P289" s="21169">
        <f t="shared" si="32"/>
        <v>1</v>
      </c>
      <c r="Q289" s="21170">
        <f t="shared" si="32"/>
        <v>0</v>
      </c>
      <c r="R289" s="21171">
        <f t="shared" si="32"/>
        <v>0</v>
      </c>
      <c r="S289" s="21172">
        <f t="shared" si="32"/>
        <v>23</v>
      </c>
      <c r="T289" s="21173">
        <f t="shared" si="32"/>
        <v>5</v>
      </c>
      <c r="U289" s="21174">
        <f t="shared" si="32"/>
        <v>424</v>
      </c>
      <c r="V289" s="21175"/>
      <c r="W289" s="42184"/>
      <c r="X289" s="42191" t="s">
        <v>65</v>
      </c>
      <c r="Y289" s="42192"/>
      <c r="Z289" s="21176">
        <f>SUM(Z276:Z288)</f>
        <v>111</v>
      </c>
      <c r="AA289" s="21177">
        <f>SUM(AA276:AA288)</f>
        <v>2026</v>
      </c>
      <c r="AB289" s="21178">
        <f>SUM(AB276:AB288)</f>
        <v>38</v>
      </c>
      <c r="AC289" s="21179">
        <f>SUM(AC276:AC288)</f>
        <v>864</v>
      </c>
      <c r="AD289" s="21180">
        <f>SUM(AD276:AD288)</f>
        <v>48</v>
      </c>
      <c r="AE289" s="21181"/>
      <c r="AF289" s="42188"/>
      <c r="AG289" s="42193" t="s">
        <v>65</v>
      </c>
      <c r="AH289" s="42194"/>
      <c r="AI289" s="21182">
        <f t="shared" ref="AI289:BC289" si="33">SUM(AI276:AI288)</f>
        <v>424</v>
      </c>
      <c r="AJ289" s="21183">
        <f t="shared" si="33"/>
        <v>608</v>
      </c>
      <c r="AK289" s="21184">
        <f t="shared" si="33"/>
        <v>158</v>
      </c>
      <c r="AL289" s="21185">
        <f t="shared" si="33"/>
        <v>19</v>
      </c>
      <c r="AM289" s="21186">
        <f t="shared" si="33"/>
        <v>135</v>
      </c>
      <c r="AN289" s="21187">
        <f t="shared" si="33"/>
        <v>9</v>
      </c>
      <c r="AO289" s="21188">
        <f t="shared" si="33"/>
        <v>111</v>
      </c>
      <c r="AP289" s="21189">
        <f t="shared" si="33"/>
        <v>2026</v>
      </c>
      <c r="AQ289" s="21190">
        <f t="shared" si="33"/>
        <v>0</v>
      </c>
      <c r="AR289" s="21191">
        <f t="shared" si="33"/>
        <v>0</v>
      </c>
      <c r="AS289" s="21192">
        <f t="shared" si="33"/>
        <v>0</v>
      </c>
      <c r="AT289" s="21193">
        <f t="shared" si="33"/>
        <v>0</v>
      </c>
      <c r="AU289" s="21194">
        <f t="shared" si="33"/>
        <v>38</v>
      </c>
      <c r="AV289" s="21195">
        <f t="shared" si="33"/>
        <v>864</v>
      </c>
      <c r="AW289" s="21196">
        <f t="shared" si="33"/>
        <v>0</v>
      </c>
      <c r="AX289" s="21197">
        <f t="shared" si="33"/>
        <v>0</v>
      </c>
      <c r="AY289" s="21198">
        <f t="shared" si="33"/>
        <v>0</v>
      </c>
      <c r="AZ289" s="21199">
        <f t="shared" si="33"/>
        <v>0</v>
      </c>
      <c r="BA289" s="21200">
        <f t="shared" si="33"/>
        <v>0</v>
      </c>
      <c r="BB289" s="21201">
        <f t="shared" si="33"/>
        <v>0</v>
      </c>
      <c r="BC289" s="21202">
        <f t="shared" si="33"/>
        <v>0</v>
      </c>
      <c r="BD289" s="21203"/>
      <c r="BE289" s="21204"/>
      <c r="BF289" s="21205"/>
      <c r="BG289" s="21206"/>
      <c r="BH289" s="21207"/>
      <c r="BI289" s="21208"/>
      <c r="BJ289" s="21209"/>
      <c r="BK289" s="21210"/>
      <c r="BL289" s="21211"/>
      <c r="BM289" s="21212"/>
      <c r="BN289" s="21213"/>
      <c r="BO289" s="21214"/>
      <c r="BP289" s="21215"/>
      <c r="BQ289" s="21216"/>
      <c r="BR289" s="21217"/>
      <c r="BS289" s="21218"/>
      <c r="BT289" s="21219"/>
      <c r="BU289" s="21220"/>
    </row>
    <row r="290" spans="1:73" ht="19.5" customHeight="1" x14ac:dyDescent="0.25">
      <c r="A290" s="42178" t="s">
        <v>66</v>
      </c>
      <c r="B290" s="42180" t="s">
        <v>60</v>
      </c>
      <c r="C290" s="21221">
        <v>13</v>
      </c>
      <c r="D290" s="21222">
        <v>276</v>
      </c>
      <c r="E290" s="21223">
        <v>989</v>
      </c>
      <c r="F290" s="21224">
        <v>0</v>
      </c>
      <c r="G290" s="21225">
        <v>0</v>
      </c>
      <c r="H290" s="21226">
        <v>0</v>
      </c>
      <c r="I290" s="21227">
        <v>249</v>
      </c>
      <c r="J290" s="21228">
        <v>0</v>
      </c>
      <c r="K290" s="21229">
        <v>6</v>
      </c>
      <c r="L290" s="21230">
        <v>6</v>
      </c>
      <c r="M290" s="21231">
        <v>0</v>
      </c>
      <c r="N290" s="21232" t="s">
        <v>401</v>
      </c>
      <c r="O290" s="21233">
        <v>5</v>
      </c>
      <c r="P290" s="21234" t="s">
        <v>401</v>
      </c>
      <c r="Q290" s="21235" t="s">
        <v>401</v>
      </c>
      <c r="R290" s="21236" t="s">
        <v>401</v>
      </c>
      <c r="S290" s="21237">
        <v>10</v>
      </c>
      <c r="T290" s="21238" t="s">
        <v>401</v>
      </c>
      <c r="U290" s="21239">
        <f t="shared" ref="U290:U302" si="34">SUM(I290:T290)</f>
        <v>276</v>
      </c>
      <c r="V290" s="21240"/>
      <c r="W290" s="42183" t="s">
        <v>66</v>
      </c>
      <c r="X290" s="42186" t="s">
        <v>60</v>
      </c>
      <c r="Y290" s="21241">
        <v>13</v>
      </c>
      <c r="Z290" s="21242">
        <v>69</v>
      </c>
      <c r="AA290" s="21243">
        <v>1028</v>
      </c>
      <c r="AB290" s="21244">
        <v>35</v>
      </c>
      <c r="AC290" s="21245">
        <v>625</v>
      </c>
      <c r="AD290" s="21246">
        <v>42</v>
      </c>
      <c r="AE290" s="21247"/>
      <c r="AF290" s="42178" t="s">
        <v>66</v>
      </c>
      <c r="AG290" s="42180" t="s">
        <v>60</v>
      </c>
      <c r="AH290" s="21248">
        <v>13</v>
      </c>
      <c r="AI290" s="21249">
        <v>276</v>
      </c>
      <c r="AJ290" s="21250">
        <v>989</v>
      </c>
      <c r="AK290" s="21251">
        <v>26</v>
      </c>
      <c r="AL290" s="21252">
        <v>27</v>
      </c>
      <c r="AM290" s="21253">
        <v>24</v>
      </c>
      <c r="AN290" s="21254">
        <v>27</v>
      </c>
      <c r="AO290" s="21255">
        <v>69</v>
      </c>
      <c r="AP290" s="21256">
        <v>1028</v>
      </c>
      <c r="AQ290" s="21257">
        <v>0</v>
      </c>
      <c r="AR290" s="21258">
        <v>0</v>
      </c>
      <c r="AS290" s="21259">
        <v>0</v>
      </c>
      <c r="AT290" s="21260">
        <v>0</v>
      </c>
      <c r="AU290" s="21261">
        <v>35</v>
      </c>
      <c r="AV290" s="21262">
        <v>625</v>
      </c>
      <c r="AW290" s="21263">
        <v>0</v>
      </c>
      <c r="AX290" s="21264">
        <v>0</v>
      </c>
      <c r="AY290" s="21265">
        <v>0</v>
      </c>
      <c r="AZ290" s="21266">
        <v>0</v>
      </c>
      <c r="BA290" s="21267">
        <v>0</v>
      </c>
      <c r="BB290" s="21268">
        <v>0</v>
      </c>
      <c r="BC290" s="21269">
        <v>0</v>
      </c>
      <c r="BD290" s="21270"/>
      <c r="BE290" s="21271"/>
      <c r="BF290" s="21272"/>
      <c r="BG290" s="21273"/>
      <c r="BH290" s="21274"/>
      <c r="BI290" s="21275"/>
      <c r="BJ290" s="21276"/>
      <c r="BK290" s="21277"/>
      <c r="BL290" s="21278"/>
      <c r="BM290" s="21279"/>
      <c r="BN290" s="21280"/>
      <c r="BO290" s="21281"/>
      <c r="BP290" s="21282"/>
      <c r="BQ290" s="21283"/>
      <c r="BR290" s="21284"/>
      <c r="BS290" s="21285"/>
      <c r="BT290" s="21286"/>
      <c r="BU290" s="21287"/>
    </row>
    <row r="291" spans="1:73" ht="19.5" customHeight="1" x14ac:dyDescent="0.25">
      <c r="A291" s="42179"/>
      <c r="B291" s="42181"/>
      <c r="C291" s="21288">
        <v>12</v>
      </c>
      <c r="D291" s="21289">
        <v>24</v>
      </c>
      <c r="E291" s="21290">
        <v>0</v>
      </c>
      <c r="F291" s="21291">
        <v>0</v>
      </c>
      <c r="G291" s="21292">
        <v>0</v>
      </c>
      <c r="H291" s="21293">
        <v>0</v>
      </c>
      <c r="I291" s="21294">
        <v>19</v>
      </c>
      <c r="J291" s="21295">
        <v>0</v>
      </c>
      <c r="K291" s="21296">
        <v>0</v>
      </c>
      <c r="L291" s="21297">
        <v>1</v>
      </c>
      <c r="M291" s="21298">
        <v>0</v>
      </c>
      <c r="N291" s="21299" t="s">
        <v>401</v>
      </c>
      <c r="O291" s="21300">
        <v>1</v>
      </c>
      <c r="P291" s="21301" t="s">
        <v>401</v>
      </c>
      <c r="Q291" s="21302" t="s">
        <v>401</v>
      </c>
      <c r="R291" s="21303" t="s">
        <v>401</v>
      </c>
      <c r="S291" s="21304">
        <v>3</v>
      </c>
      <c r="T291" s="21305" t="s">
        <v>401</v>
      </c>
      <c r="U291" s="21306">
        <f t="shared" si="34"/>
        <v>24</v>
      </c>
      <c r="V291" s="21307"/>
      <c r="W291" s="42184"/>
      <c r="X291" s="42181"/>
      <c r="Y291" s="21308">
        <v>12</v>
      </c>
      <c r="Z291" s="21309">
        <v>0</v>
      </c>
      <c r="AA291" s="21310">
        <v>0</v>
      </c>
      <c r="AB291" s="21311">
        <v>0</v>
      </c>
      <c r="AC291" s="21312">
        <v>0</v>
      </c>
      <c r="AD291" s="21313">
        <v>0</v>
      </c>
      <c r="AE291" s="21314"/>
      <c r="AF291" s="42179"/>
      <c r="AG291" s="42181"/>
      <c r="AH291" s="21315">
        <v>12</v>
      </c>
      <c r="AI291" s="21316">
        <v>24</v>
      </c>
      <c r="AJ291" s="21317">
        <v>0</v>
      </c>
      <c r="AK291" s="21318">
        <v>10</v>
      </c>
      <c r="AL291" s="21319">
        <v>0</v>
      </c>
      <c r="AM291" s="21320">
        <v>7</v>
      </c>
      <c r="AN291" s="21321">
        <v>0</v>
      </c>
      <c r="AO291" s="21322">
        <v>0</v>
      </c>
      <c r="AP291" s="21323">
        <v>0</v>
      </c>
      <c r="AQ291" s="21324">
        <v>0</v>
      </c>
      <c r="AR291" s="21325">
        <v>0</v>
      </c>
      <c r="AS291" s="21326">
        <v>0</v>
      </c>
      <c r="AT291" s="21327">
        <v>0</v>
      </c>
      <c r="AU291" s="21328">
        <v>0</v>
      </c>
      <c r="AV291" s="21329">
        <v>0</v>
      </c>
      <c r="AW291" s="21330">
        <v>0</v>
      </c>
      <c r="AX291" s="21331">
        <v>0</v>
      </c>
      <c r="AY291" s="21332">
        <v>0</v>
      </c>
      <c r="AZ291" s="21333">
        <v>0</v>
      </c>
      <c r="BA291" s="21334">
        <v>0</v>
      </c>
      <c r="BB291" s="21335">
        <v>0</v>
      </c>
      <c r="BC291" s="21336">
        <v>0</v>
      </c>
      <c r="BD291" s="21337"/>
      <c r="BE291" s="21338"/>
      <c r="BF291" s="21339"/>
      <c r="BG291" s="21340"/>
      <c r="BH291" s="21341"/>
      <c r="BI291" s="21342"/>
      <c r="BJ291" s="21343"/>
      <c r="BK291" s="21344"/>
      <c r="BL291" s="21345"/>
      <c r="BM291" s="21346"/>
      <c r="BN291" s="21347"/>
      <c r="BO291" s="21348"/>
      <c r="BP291" s="21349"/>
      <c r="BQ291" s="21350"/>
      <c r="BR291" s="21351"/>
      <c r="BS291" s="21352"/>
      <c r="BT291" s="21353"/>
      <c r="BU291" s="21354"/>
    </row>
    <row r="292" spans="1:73" ht="19.5" customHeight="1" x14ac:dyDescent="0.25">
      <c r="A292" s="42179"/>
      <c r="B292" s="42182"/>
      <c r="C292" s="21355">
        <v>11</v>
      </c>
      <c r="D292" s="21356">
        <v>16</v>
      </c>
      <c r="E292" s="21357">
        <v>0</v>
      </c>
      <c r="F292" s="21358">
        <v>0</v>
      </c>
      <c r="G292" s="21359">
        <v>0</v>
      </c>
      <c r="H292" s="21360">
        <v>0</v>
      </c>
      <c r="I292" s="21361">
        <v>14</v>
      </c>
      <c r="J292" s="21362">
        <v>0</v>
      </c>
      <c r="K292" s="21363">
        <v>0</v>
      </c>
      <c r="L292" s="21364">
        <v>0</v>
      </c>
      <c r="M292" s="21365">
        <v>0</v>
      </c>
      <c r="N292" s="21366" t="s">
        <v>401</v>
      </c>
      <c r="O292" s="21367" t="s">
        <v>401</v>
      </c>
      <c r="P292" s="21368" t="s">
        <v>401</v>
      </c>
      <c r="Q292" s="21369" t="s">
        <v>401</v>
      </c>
      <c r="R292" s="21370" t="s">
        <v>401</v>
      </c>
      <c r="S292" s="21371">
        <v>2</v>
      </c>
      <c r="T292" s="21372" t="s">
        <v>401</v>
      </c>
      <c r="U292" s="21373">
        <f t="shared" si="34"/>
        <v>16</v>
      </c>
      <c r="V292" s="21374"/>
      <c r="W292" s="42184"/>
      <c r="X292" s="42187"/>
      <c r="Y292" s="21375">
        <v>11</v>
      </c>
      <c r="Z292" s="21376">
        <v>0</v>
      </c>
      <c r="AA292" s="21377">
        <v>0</v>
      </c>
      <c r="AB292" s="21378">
        <v>1</v>
      </c>
      <c r="AC292" s="21379">
        <v>1</v>
      </c>
      <c r="AD292" s="21380">
        <v>2</v>
      </c>
      <c r="AE292" s="21381"/>
      <c r="AF292" s="42179"/>
      <c r="AG292" s="42187"/>
      <c r="AH292" s="21382">
        <v>11</v>
      </c>
      <c r="AI292" s="21383">
        <v>16</v>
      </c>
      <c r="AJ292" s="21384">
        <v>0</v>
      </c>
      <c r="AK292" s="21385">
        <v>3</v>
      </c>
      <c r="AL292" s="21386">
        <v>0</v>
      </c>
      <c r="AM292" s="21387">
        <v>2</v>
      </c>
      <c r="AN292" s="21388">
        <v>0</v>
      </c>
      <c r="AO292" s="21389">
        <v>0</v>
      </c>
      <c r="AP292" s="21390">
        <v>0</v>
      </c>
      <c r="AQ292" s="21391">
        <v>0</v>
      </c>
      <c r="AR292" s="21392">
        <v>0</v>
      </c>
      <c r="AS292" s="21393">
        <v>0</v>
      </c>
      <c r="AT292" s="21394">
        <v>0</v>
      </c>
      <c r="AU292" s="21395">
        <v>1</v>
      </c>
      <c r="AV292" s="21396">
        <v>1</v>
      </c>
      <c r="AW292" s="21397">
        <v>0</v>
      </c>
      <c r="AX292" s="21398">
        <v>0</v>
      </c>
      <c r="AY292" s="21399">
        <v>0</v>
      </c>
      <c r="AZ292" s="21400">
        <v>0</v>
      </c>
      <c r="BA292" s="21401">
        <v>0</v>
      </c>
      <c r="BB292" s="21402">
        <v>0</v>
      </c>
      <c r="BC292" s="21403">
        <v>0</v>
      </c>
      <c r="BD292" s="21404"/>
      <c r="BE292" s="21405"/>
      <c r="BF292" s="21406"/>
      <c r="BG292" s="21407"/>
      <c r="BH292" s="21408"/>
      <c r="BI292" s="21409"/>
      <c r="BJ292" s="21410"/>
      <c r="BK292" s="21411"/>
      <c r="BL292" s="21412"/>
      <c r="BM292" s="21413"/>
      <c r="BN292" s="21414"/>
      <c r="BO292" s="21415"/>
      <c r="BP292" s="21416"/>
      <c r="BQ292" s="21417"/>
      <c r="BR292" s="21418"/>
      <c r="BS292" s="21419"/>
      <c r="BT292" s="21420"/>
      <c r="BU292" s="21421"/>
    </row>
    <row r="293" spans="1:73" ht="19.5" customHeight="1" x14ac:dyDescent="0.25">
      <c r="A293" s="42179"/>
      <c r="B293" s="42186" t="s">
        <v>61</v>
      </c>
      <c r="C293" s="21422">
        <v>10</v>
      </c>
      <c r="D293" s="21423">
        <v>16</v>
      </c>
      <c r="E293" s="21424">
        <v>0</v>
      </c>
      <c r="F293" s="21425">
        <v>0</v>
      </c>
      <c r="G293" s="21426">
        <v>0</v>
      </c>
      <c r="H293" s="21427">
        <v>0</v>
      </c>
      <c r="I293" s="21428">
        <v>10</v>
      </c>
      <c r="J293" s="21429">
        <v>0</v>
      </c>
      <c r="K293" s="21430">
        <v>0</v>
      </c>
      <c r="L293" s="21431">
        <v>0</v>
      </c>
      <c r="M293" s="21432">
        <v>0</v>
      </c>
      <c r="N293" s="21433" t="s">
        <v>401</v>
      </c>
      <c r="O293" s="21434">
        <v>3</v>
      </c>
      <c r="P293" s="21435" t="s">
        <v>401</v>
      </c>
      <c r="Q293" s="21436" t="s">
        <v>401</v>
      </c>
      <c r="R293" s="21437" t="s">
        <v>401</v>
      </c>
      <c r="S293" s="21438">
        <v>3</v>
      </c>
      <c r="T293" s="21439" t="s">
        <v>401</v>
      </c>
      <c r="U293" s="21440">
        <f t="shared" si="34"/>
        <v>16</v>
      </c>
      <c r="V293" s="21441"/>
      <c r="W293" s="42184"/>
      <c r="X293" s="42186" t="s">
        <v>61</v>
      </c>
      <c r="Y293" s="21442">
        <v>10</v>
      </c>
      <c r="Z293" s="21443">
        <v>0</v>
      </c>
      <c r="AA293" s="21444">
        <v>0</v>
      </c>
      <c r="AB293" s="21445">
        <v>0</v>
      </c>
      <c r="AC293" s="21446">
        <v>0</v>
      </c>
      <c r="AD293" s="21447">
        <v>0</v>
      </c>
      <c r="AE293" s="21448"/>
      <c r="AF293" s="42179"/>
      <c r="AG293" s="42186" t="s">
        <v>61</v>
      </c>
      <c r="AH293" s="21449">
        <v>10</v>
      </c>
      <c r="AI293" s="21450">
        <v>16</v>
      </c>
      <c r="AJ293" s="21451">
        <v>0</v>
      </c>
      <c r="AK293" s="21452">
        <v>5</v>
      </c>
      <c r="AL293" s="21453">
        <v>0</v>
      </c>
      <c r="AM293" s="21454">
        <v>3</v>
      </c>
      <c r="AN293" s="21455">
        <v>0</v>
      </c>
      <c r="AO293" s="21456">
        <v>0</v>
      </c>
      <c r="AP293" s="21457">
        <v>0</v>
      </c>
      <c r="AQ293" s="21458">
        <v>0</v>
      </c>
      <c r="AR293" s="21459">
        <v>0</v>
      </c>
      <c r="AS293" s="21460">
        <v>0</v>
      </c>
      <c r="AT293" s="21461">
        <v>0</v>
      </c>
      <c r="AU293" s="21462">
        <v>0</v>
      </c>
      <c r="AV293" s="21463">
        <v>0</v>
      </c>
      <c r="AW293" s="21464">
        <v>0</v>
      </c>
      <c r="AX293" s="21465">
        <v>0</v>
      </c>
      <c r="AY293" s="21466">
        <v>0</v>
      </c>
      <c r="AZ293" s="21467">
        <v>0</v>
      </c>
      <c r="BA293" s="21468">
        <v>0</v>
      </c>
      <c r="BB293" s="21469">
        <v>0</v>
      </c>
      <c r="BC293" s="21470">
        <v>0</v>
      </c>
      <c r="BD293" s="21471"/>
      <c r="BE293" s="21472"/>
      <c r="BF293" s="21473"/>
      <c r="BG293" s="21474"/>
      <c r="BH293" s="21475"/>
      <c r="BI293" s="21476"/>
      <c r="BJ293" s="21477"/>
      <c r="BK293" s="21478"/>
      <c r="BL293" s="21479"/>
      <c r="BM293" s="21480"/>
      <c r="BN293" s="21481"/>
      <c r="BO293" s="21482"/>
      <c r="BP293" s="21483"/>
      <c r="BQ293" s="21484"/>
      <c r="BR293" s="21485"/>
      <c r="BS293" s="21486"/>
      <c r="BT293" s="21487"/>
      <c r="BU293" s="21488"/>
    </row>
    <row r="294" spans="1:73" ht="19.5" customHeight="1" x14ac:dyDescent="0.25">
      <c r="A294" s="42179"/>
      <c r="B294" s="42181"/>
      <c r="C294" s="21489">
        <v>9</v>
      </c>
      <c r="D294" s="21490">
        <v>16</v>
      </c>
      <c r="E294" s="21491">
        <v>0</v>
      </c>
      <c r="F294" s="21492">
        <v>0</v>
      </c>
      <c r="G294" s="21493">
        <v>0</v>
      </c>
      <c r="H294" s="21494">
        <v>0</v>
      </c>
      <c r="I294" s="21495">
        <v>12</v>
      </c>
      <c r="J294" s="21496">
        <v>0</v>
      </c>
      <c r="K294" s="21497">
        <v>0</v>
      </c>
      <c r="L294" s="21498">
        <v>2</v>
      </c>
      <c r="M294" s="21499">
        <v>0</v>
      </c>
      <c r="N294" s="21500" t="s">
        <v>401</v>
      </c>
      <c r="O294" s="21501" t="s">
        <v>401</v>
      </c>
      <c r="P294" s="21502" t="s">
        <v>401</v>
      </c>
      <c r="Q294" s="21503" t="s">
        <v>401</v>
      </c>
      <c r="R294" s="21504" t="s">
        <v>401</v>
      </c>
      <c r="S294" s="21505">
        <v>2</v>
      </c>
      <c r="T294" s="21506" t="s">
        <v>401</v>
      </c>
      <c r="U294" s="21507">
        <f t="shared" si="34"/>
        <v>16</v>
      </c>
      <c r="V294" s="21508"/>
      <c r="W294" s="42184"/>
      <c r="X294" s="42181"/>
      <c r="Y294" s="21509">
        <v>9</v>
      </c>
      <c r="Z294" s="21510">
        <v>0</v>
      </c>
      <c r="AA294" s="21511">
        <v>0</v>
      </c>
      <c r="AB294" s="21512">
        <v>1</v>
      </c>
      <c r="AC294" s="21513">
        <v>0</v>
      </c>
      <c r="AD294" s="21514">
        <v>1</v>
      </c>
      <c r="AE294" s="21515"/>
      <c r="AF294" s="42179"/>
      <c r="AG294" s="42181"/>
      <c r="AH294" s="21516">
        <v>9</v>
      </c>
      <c r="AI294" s="21517">
        <v>16</v>
      </c>
      <c r="AJ294" s="21518">
        <v>0</v>
      </c>
      <c r="AK294" s="21519">
        <v>8</v>
      </c>
      <c r="AL294" s="21520">
        <v>0</v>
      </c>
      <c r="AM294" s="21521">
        <v>6</v>
      </c>
      <c r="AN294" s="21522">
        <v>0</v>
      </c>
      <c r="AO294" s="21523">
        <v>0</v>
      </c>
      <c r="AP294" s="21524">
        <v>0</v>
      </c>
      <c r="AQ294" s="21525">
        <v>0</v>
      </c>
      <c r="AR294" s="21526">
        <v>0</v>
      </c>
      <c r="AS294" s="21527">
        <v>0</v>
      </c>
      <c r="AT294" s="21528">
        <v>0</v>
      </c>
      <c r="AU294" s="21529">
        <v>1</v>
      </c>
      <c r="AV294" s="21530">
        <v>0</v>
      </c>
      <c r="AW294" s="21531">
        <v>0</v>
      </c>
      <c r="AX294" s="21532">
        <v>0</v>
      </c>
      <c r="AY294" s="21533">
        <v>0</v>
      </c>
      <c r="AZ294" s="21534">
        <v>0</v>
      </c>
      <c r="BA294" s="21535">
        <v>0</v>
      </c>
      <c r="BB294" s="21536">
        <v>0</v>
      </c>
      <c r="BC294" s="21537">
        <v>0</v>
      </c>
      <c r="BD294" s="21538"/>
      <c r="BE294" s="21539"/>
      <c r="BF294" s="21540"/>
      <c r="BG294" s="21541"/>
      <c r="BH294" s="21542"/>
      <c r="BI294" s="21543"/>
      <c r="BJ294" s="21544"/>
      <c r="BK294" s="21545"/>
      <c r="BL294" s="21546"/>
      <c r="BM294" s="21547"/>
      <c r="BN294" s="21548"/>
      <c r="BO294" s="21549"/>
      <c r="BP294" s="21550"/>
      <c r="BQ294" s="21551"/>
      <c r="BR294" s="21552"/>
      <c r="BS294" s="21553"/>
      <c r="BT294" s="21554"/>
      <c r="BU294" s="21555"/>
    </row>
    <row r="295" spans="1:73" ht="19.5" customHeight="1" x14ac:dyDescent="0.25">
      <c r="A295" s="42179"/>
      <c r="B295" s="42181"/>
      <c r="C295" s="21556">
        <v>8</v>
      </c>
      <c r="D295" s="21557">
        <v>12</v>
      </c>
      <c r="E295" s="21558">
        <v>0</v>
      </c>
      <c r="F295" s="21559">
        <v>0</v>
      </c>
      <c r="G295" s="21560">
        <v>0</v>
      </c>
      <c r="H295" s="21561">
        <v>0</v>
      </c>
      <c r="I295" s="21562">
        <v>10</v>
      </c>
      <c r="J295" s="21563">
        <v>0</v>
      </c>
      <c r="K295" s="21564">
        <v>0</v>
      </c>
      <c r="L295" s="21565">
        <v>1</v>
      </c>
      <c r="M295" s="21566">
        <v>0</v>
      </c>
      <c r="N295" s="21567" t="s">
        <v>401</v>
      </c>
      <c r="O295" s="21568" t="s">
        <v>401</v>
      </c>
      <c r="P295" s="21569" t="s">
        <v>401</v>
      </c>
      <c r="Q295" s="21570" t="s">
        <v>401</v>
      </c>
      <c r="R295" s="21571" t="s">
        <v>401</v>
      </c>
      <c r="S295" s="21572">
        <v>1</v>
      </c>
      <c r="T295" s="21573" t="s">
        <v>401</v>
      </c>
      <c r="U295" s="21574">
        <f t="shared" si="34"/>
        <v>12</v>
      </c>
      <c r="V295" s="21575"/>
      <c r="W295" s="42184"/>
      <c r="X295" s="42181"/>
      <c r="Y295" s="21576">
        <v>8</v>
      </c>
      <c r="Z295" s="21577">
        <v>0</v>
      </c>
      <c r="AA295" s="21578">
        <v>0</v>
      </c>
      <c r="AB295" s="21579">
        <v>0</v>
      </c>
      <c r="AC295" s="21580">
        <v>0</v>
      </c>
      <c r="AD295" s="21581">
        <v>0</v>
      </c>
      <c r="AE295" s="21582"/>
      <c r="AF295" s="42179"/>
      <c r="AG295" s="42181"/>
      <c r="AH295" s="21583">
        <v>8</v>
      </c>
      <c r="AI295" s="21584">
        <v>12</v>
      </c>
      <c r="AJ295" s="21585">
        <v>0</v>
      </c>
      <c r="AK295" s="21586">
        <v>2</v>
      </c>
      <c r="AL295" s="21587">
        <v>0</v>
      </c>
      <c r="AM295" s="21588">
        <v>1</v>
      </c>
      <c r="AN295" s="21589">
        <v>0</v>
      </c>
      <c r="AO295" s="21590">
        <v>0</v>
      </c>
      <c r="AP295" s="21591">
        <v>0</v>
      </c>
      <c r="AQ295" s="21592">
        <v>0</v>
      </c>
      <c r="AR295" s="21593">
        <v>0</v>
      </c>
      <c r="AS295" s="21594">
        <v>0</v>
      </c>
      <c r="AT295" s="21595">
        <v>0</v>
      </c>
      <c r="AU295" s="21596">
        <v>0</v>
      </c>
      <c r="AV295" s="21597">
        <v>0</v>
      </c>
      <c r="AW295" s="21598">
        <v>0</v>
      </c>
      <c r="AX295" s="21599">
        <v>0</v>
      </c>
      <c r="AY295" s="21600">
        <v>0</v>
      </c>
      <c r="AZ295" s="21601">
        <v>0</v>
      </c>
      <c r="BA295" s="21602">
        <v>0</v>
      </c>
      <c r="BB295" s="21603">
        <v>0</v>
      </c>
      <c r="BC295" s="21604">
        <v>0</v>
      </c>
      <c r="BD295" s="21605"/>
      <c r="BE295" s="21606"/>
      <c r="BF295" s="21607"/>
      <c r="BG295" s="21608"/>
      <c r="BH295" s="21609"/>
      <c r="BI295" s="21610"/>
      <c r="BJ295" s="21611"/>
      <c r="BK295" s="21612"/>
      <c r="BL295" s="21613"/>
      <c r="BM295" s="21614"/>
      <c r="BN295" s="21615"/>
      <c r="BO295" s="21616"/>
      <c r="BP295" s="21617"/>
      <c r="BQ295" s="21618"/>
      <c r="BR295" s="21619"/>
      <c r="BS295" s="21620"/>
      <c r="BT295" s="21621"/>
      <c r="BU295" s="21622"/>
    </row>
    <row r="296" spans="1:73" ht="19.5" customHeight="1" x14ac:dyDescent="0.25">
      <c r="A296" s="42179"/>
      <c r="B296" s="42181"/>
      <c r="C296" s="21623">
        <v>7</v>
      </c>
      <c r="D296" s="21624">
        <v>13</v>
      </c>
      <c r="E296" s="21625">
        <v>0</v>
      </c>
      <c r="F296" s="21626">
        <v>0</v>
      </c>
      <c r="G296" s="21627">
        <v>0</v>
      </c>
      <c r="H296" s="21628">
        <v>0</v>
      </c>
      <c r="I296" s="21629">
        <v>10</v>
      </c>
      <c r="J296" s="21630">
        <v>0</v>
      </c>
      <c r="K296" s="21631">
        <v>1</v>
      </c>
      <c r="L296" s="21632">
        <v>0</v>
      </c>
      <c r="M296" s="21633">
        <v>0</v>
      </c>
      <c r="N296" s="21634" t="s">
        <v>401</v>
      </c>
      <c r="O296" s="21635" t="s">
        <v>401</v>
      </c>
      <c r="P296" s="21636" t="s">
        <v>401</v>
      </c>
      <c r="Q296" s="21637" t="s">
        <v>401</v>
      </c>
      <c r="R296" s="21638" t="s">
        <v>401</v>
      </c>
      <c r="S296" s="21639">
        <v>2</v>
      </c>
      <c r="T296" s="21640" t="s">
        <v>401</v>
      </c>
      <c r="U296" s="21641">
        <f t="shared" si="34"/>
        <v>13</v>
      </c>
      <c r="V296" s="21642"/>
      <c r="W296" s="42184"/>
      <c r="X296" s="42181"/>
      <c r="Y296" s="21643">
        <v>7</v>
      </c>
      <c r="Z296" s="21644">
        <v>0</v>
      </c>
      <c r="AA296" s="21645">
        <v>0</v>
      </c>
      <c r="AB296" s="21646">
        <v>0</v>
      </c>
      <c r="AC296" s="21647">
        <v>0</v>
      </c>
      <c r="AD296" s="21648">
        <v>0</v>
      </c>
      <c r="AE296" s="21649"/>
      <c r="AF296" s="42179"/>
      <c r="AG296" s="42181"/>
      <c r="AH296" s="21650">
        <v>7</v>
      </c>
      <c r="AI296" s="21651">
        <v>13</v>
      </c>
      <c r="AJ296" s="21652">
        <v>0</v>
      </c>
      <c r="AK296" s="21653">
        <v>9</v>
      </c>
      <c r="AL296" s="21654">
        <v>0</v>
      </c>
      <c r="AM296" s="21655">
        <v>5</v>
      </c>
      <c r="AN296" s="21656">
        <v>0</v>
      </c>
      <c r="AO296" s="21657">
        <v>0</v>
      </c>
      <c r="AP296" s="21658">
        <v>0</v>
      </c>
      <c r="AQ296" s="21659">
        <v>0</v>
      </c>
      <c r="AR296" s="21660">
        <v>0</v>
      </c>
      <c r="AS296" s="21661">
        <v>0</v>
      </c>
      <c r="AT296" s="21662">
        <v>0</v>
      </c>
      <c r="AU296" s="21663">
        <v>0</v>
      </c>
      <c r="AV296" s="21664">
        <v>0</v>
      </c>
      <c r="AW296" s="21665">
        <v>0</v>
      </c>
      <c r="AX296" s="21666">
        <v>0</v>
      </c>
      <c r="AY296" s="21667">
        <v>0</v>
      </c>
      <c r="AZ296" s="21668">
        <v>0</v>
      </c>
      <c r="BA296" s="21669">
        <v>0</v>
      </c>
      <c r="BB296" s="21670">
        <v>0</v>
      </c>
      <c r="BC296" s="21671">
        <v>0</v>
      </c>
      <c r="BD296" s="21672"/>
      <c r="BE296" s="21673"/>
      <c r="BF296" s="21674"/>
      <c r="BG296" s="21675"/>
      <c r="BH296" s="21676"/>
      <c r="BI296" s="21677"/>
      <c r="BJ296" s="21678"/>
      <c r="BK296" s="21679"/>
      <c r="BL296" s="21680"/>
      <c r="BM296" s="21681"/>
      <c r="BN296" s="21682"/>
      <c r="BO296" s="21683"/>
      <c r="BP296" s="21684"/>
      <c r="BQ296" s="21685"/>
      <c r="BR296" s="21686"/>
      <c r="BS296" s="21687"/>
      <c r="BT296" s="21688"/>
      <c r="BU296" s="21689"/>
    </row>
    <row r="297" spans="1:73" ht="19.5" customHeight="1" x14ac:dyDescent="0.25">
      <c r="A297" s="42179"/>
      <c r="B297" s="42182"/>
      <c r="C297" s="21690">
        <v>6</v>
      </c>
      <c r="D297" s="21691">
        <v>18</v>
      </c>
      <c r="E297" s="21692">
        <v>0</v>
      </c>
      <c r="F297" s="21693">
        <v>0</v>
      </c>
      <c r="G297" s="21694">
        <v>0</v>
      </c>
      <c r="H297" s="21695">
        <v>0</v>
      </c>
      <c r="I297" s="21696">
        <v>16</v>
      </c>
      <c r="J297" s="21697">
        <v>0</v>
      </c>
      <c r="K297" s="21698">
        <v>0</v>
      </c>
      <c r="L297" s="21699">
        <v>0</v>
      </c>
      <c r="M297" s="21700">
        <v>0</v>
      </c>
      <c r="N297" s="21701" t="s">
        <v>401</v>
      </c>
      <c r="O297" s="21702" t="s">
        <v>401</v>
      </c>
      <c r="P297" s="21703" t="s">
        <v>401</v>
      </c>
      <c r="Q297" s="21704" t="s">
        <v>401</v>
      </c>
      <c r="R297" s="21705" t="s">
        <v>401</v>
      </c>
      <c r="S297" s="21706">
        <v>2</v>
      </c>
      <c r="T297" s="21707" t="s">
        <v>401</v>
      </c>
      <c r="U297" s="21708">
        <f t="shared" si="34"/>
        <v>18</v>
      </c>
      <c r="V297" s="21709"/>
      <c r="W297" s="42184"/>
      <c r="X297" s="42182"/>
      <c r="Y297" s="21710">
        <v>6</v>
      </c>
      <c r="Z297" s="21711">
        <v>0</v>
      </c>
      <c r="AA297" s="21712">
        <v>0</v>
      </c>
      <c r="AB297" s="21713">
        <v>0</v>
      </c>
      <c r="AC297" s="21714">
        <v>0</v>
      </c>
      <c r="AD297" s="21715">
        <v>0</v>
      </c>
      <c r="AE297" s="21716"/>
      <c r="AF297" s="42179"/>
      <c r="AG297" s="42182"/>
      <c r="AH297" s="21717">
        <v>6</v>
      </c>
      <c r="AI297" s="21718">
        <v>18</v>
      </c>
      <c r="AJ297" s="21719">
        <v>0</v>
      </c>
      <c r="AK297" s="21720">
        <v>11</v>
      </c>
      <c r="AL297" s="21721">
        <v>0</v>
      </c>
      <c r="AM297" s="21722">
        <v>5</v>
      </c>
      <c r="AN297" s="21723">
        <v>0</v>
      </c>
      <c r="AO297" s="21724">
        <v>0</v>
      </c>
      <c r="AP297" s="21725">
        <v>0</v>
      </c>
      <c r="AQ297" s="21726">
        <v>0</v>
      </c>
      <c r="AR297" s="21727">
        <v>0</v>
      </c>
      <c r="AS297" s="21728">
        <v>0</v>
      </c>
      <c r="AT297" s="21729">
        <v>0</v>
      </c>
      <c r="AU297" s="21730">
        <v>0</v>
      </c>
      <c r="AV297" s="21731">
        <v>0</v>
      </c>
      <c r="AW297" s="21732">
        <v>0</v>
      </c>
      <c r="AX297" s="21733">
        <v>0</v>
      </c>
      <c r="AY297" s="21734">
        <v>0</v>
      </c>
      <c r="AZ297" s="21735">
        <v>0</v>
      </c>
      <c r="BA297" s="21736">
        <v>0</v>
      </c>
      <c r="BB297" s="21737">
        <v>0</v>
      </c>
      <c r="BC297" s="21738">
        <v>0</v>
      </c>
      <c r="BD297" s="21739"/>
      <c r="BE297" s="21740"/>
      <c r="BF297" s="21741"/>
      <c r="BG297" s="21742"/>
      <c r="BH297" s="21743"/>
      <c r="BI297" s="21744"/>
      <c r="BJ297" s="21745"/>
      <c r="BK297" s="21746"/>
      <c r="BL297" s="21747"/>
      <c r="BM297" s="21748"/>
      <c r="BN297" s="21749"/>
      <c r="BO297" s="21750"/>
      <c r="BP297" s="21751"/>
      <c r="BQ297" s="21752"/>
      <c r="BR297" s="21753"/>
      <c r="BS297" s="21754"/>
      <c r="BT297" s="21755"/>
      <c r="BU297" s="21756"/>
    </row>
    <row r="298" spans="1:73" ht="19.5" customHeight="1" x14ac:dyDescent="0.25">
      <c r="A298" s="42179"/>
      <c r="B298" s="42186" t="s">
        <v>62</v>
      </c>
      <c r="C298" s="21757">
        <v>5</v>
      </c>
      <c r="D298" s="21758">
        <v>28</v>
      </c>
      <c r="E298" s="21759">
        <v>0</v>
      </c>
      <c r="F298" s="21760">
        <v>0</v>
      </c>
      <c r="G298" s="21761">
        <v>0</v>
      </c>
      <c r="H298" s="21762">
        <v>0</v>
      </c>
      <c r="I298" s="21763">
        <v>26</v>
      </c>
      <c r="J298" s="21764">
        <v>0</v>
      </c>
      <c r="K298" s="21765">
        <v>0</v>
      </c>
      <c r="L298" s="21766">
        <v>0</v>
      </c>
      <c r="M298" s="21767">
        <v>0</v>
      </c>
      <c r="N298" s="21768" t="s">
        <v>401</v>
      </c>
      <c r="O298" s="21769" t="s">
        <v>401</v>
      </c>
      <c r="P298" s="21770" t="s">
        <v>401</v>
      </c>
      <c r="Q298" s="21771" t="s">
        <v>401</v>
      </c>
      <c r="R298" s="21772" t="s">
        <v>401</v>
      </c>
      <c r="S298" s="21773">
        <v>2</v>
      </c>
      <c r="T298" s="21774" t="s">
        <v>401</v>
      </c>
      <c r="U298" s="21775">
        <f t="shared" si="34"/>
        <v>28</v>
      </c>
      <c r="V298" s="21776"/>
      <c r="W298" s="42184"/>
      <c r="X298" s="42180" t="s">
        <v>62</v>
      </c>
      <c r="Y298" s="21777">
        <v>5</v>
      </c>
      <c r="Z298" s="21778">
        <v>1</v>
      </c>
      <c r="AA298" s="21779">
        <v>0</v>
      </c>
      <c r="AB298" s="21780">
        <v>0</v>
      </c>
      <c r="AC298" s="21781">
        <v>0</v>
      </c>
      <c r="AD298" s="21782">
        <v>0</v>
      </c>
      <c r="AE298" s="21783"/>
      <c r="AF298" s="42179"/>
      <c r="AG298" s="42180" t="s">
        <v>62</v>
      </c>
      <c r="AH298" s="21784">
        <v>5</v>
      </c>
      <c r="AI298" s="21785">
        <v>28</v>
      </c>
      <c r="AJ298" s="21786">
        <v>0</v>
      </c>
      <c r="AK298" s="21787">
        <v>25</v>
      </c>
      <c r="AL298" s="21788">
        <v>0</v>
      </c>
      <c r="AM298" s="21789">
        <v>20</v>
      </c>
      <c r="AN298" s="21790">
        <v>0</v>
      </c>
      <c r="AO298" s="21791">
        <v>1</v>
      </c>
      <c r="AP298" s="21792">
        <v>0</v>
      </c>
      <c r="AQ298" s="21793">
        <v>0</v>
      </c>
      <c r="AR298" s="21794">
        <v>0</v>
      </c>
      <c r="AS298" s="21795">
        <v>0</v>
      </c>
      <c r="AT298" s="21796">
        <v>0</v>
      </c>
      <c r="AU298" s="21797">
        <v>0</v>
      </c>
      <c r="AV298" s="21798">
        <v>0</v>
      </c>
      <c r="AW298" s="21799">
        <v>0</v>
      </c>
      <c r="AX298" s="21800">
        <v>0</v>
      </c>
      <c r="AY298" s="21801">
        <v>0</v>
      </c>
      <c r="AZ298" s="21802">
        <v>0</v>
      </c>
      <c r="BA298" s="21803">
        <v>0</v>
      </c>
      <c r="BB298" s="21804">
        <v>0</v>
      </c>
      <c r="BC298" s="21805">
        <v>0</v>
      </c>
      <c r="BD298" s="21806"/>
      <c r="BE298" s="21807"/>
      <c r="BF298" s="21808"/>
      <c r="BG298" s="21809"/>
      <c r="BH298" s="21810"/>
      <c r="BI298" s="21811"/>
      <c r="BJ298" s="21812"/>
      <c r="BK298" s="21813"/>
      <c r="BL298" s="21814"/>
      <c r="BM298" s="21815"/>
      <c r="BN298" s="21816"/>
      <c r="BO298" s="21817"/>
      <c r="BP298" s="21818"/>
      <c r="BQ298" s="21819"/>
      <c r="BR298" s="21820"/>
      <c r="BS298" s="21821"/>
      <c r="BT298" s="21822"/>
      <c r="BU298" s="21823"/>
    </row>
    <row r="299" spans="1:73" ht="19.5" customHeight="1" x14ac:dyDescent="0.25">
      <c r="A299" s="42179"/>
      <c r="B299" s="42181"/>
      <c r="C299" s="21824">
        <v>4</v>
      </c>
      <c r="D299" s="21825">
        <v>11</v>
      </c>
      <c r="E299" s="21826">
        <v>0</v>
      </c>
      <c r="F299" s="21827">
        <v>0</v>
      </c>
      <c r="G299" s="21828">
        <v>0</v>
      </c>
      <c r="H299" s="21829">
        <v>0</v>
      </c>
      <c r="I299" s="21830">
        <v>8</v>
      </c>
      <c r="J299" s="21831">
        <v>0</v>
      </c>
      <c r="K299" s="21832">
        <v>0</v>
      </c>
      <c r="L299" s="21833">
        <v>0</v>
      </c>
      <c r="M299" s="21834">
        <v>0</v>
      </c>
      <c r="N299" s="21835" t="s">
        <v>401</v>
      </c>
      <c r="O299" s="21836" t="s">
        <v>401</v>
      </c>
      <c r="P299" s="21837" t="s">
        <v>401</v>
      </c>
      <c r="Q299" s="21838" t="s">
        <v>401</v>
      </c>
      <c r="R299" s="21839" t="s">
        <v>401</v>
      </c>
      <c r="S299" s="21840">
        <v>3</v>
      </c>
      <c r="T299" s="21841" t="s">
        <v>401</v>
      </c>
      <c r="U299" s="21842">
        <f t="shared" si="34"/>
        <v>11</v>
      </c>
      <c r="V299" s="21843"/>
      <c r="W299" s="42184"/>
      <c r="X299" s="42181"/>
      <c r="Y299" s="21844">
        <v>4</v>
      </c>
      <c r="Z299" s="21845">
        <v>0</v>
      </c>
      <c r="AA299" s="21846">
        <v>0</v>
      </c>
      <c r="AB299" s="21847">
        <v>0</v>
      </c>
      <c r="AC299" s="21848">
        <v>0</v>
      </c>
      <c r="AD299" s="21849">
        <v>0</v>
      </c>
      <c r="AE299" s="21850"/>
      <c r="AF299" s="42179"/>
      <c r="AG299" s="42181"/>
      <c r="AH299" s="21851">
        <v>4</v>
      </c>
      <c r="AI299" s="21852">
        <v>11</v>
      </c>
      <c r="AJ299" s="21853">
        <v>0</v>
      </c>
      <c r="AK299" s="21854">
        <v>7</v>
      </c>
      <c r="AL299" s="21855">
        <v>0</v>
      </c>
      <c r="AM299" s="21856">
        <v>7</v>
      </c>
      <c r="AN299" s="21857">
        <v>0</v>
      </c>
      <c r="AO299" s="21858">
        <v>0</v>
      </c>
      <c r="AP299" s="21859">
        <v>0</v>
      </c>
      <c r="AQ299" s="21860">
        <v>0</v>
      </c>
      <c r="AR299" s="21861">
        <v>0</v>
      </c>
      <c r="AS299" s="21862">
        <v>0</v>
      </c>
      <c r="AT299" s="21863">
        <v>0</v>
      </c>
      <c r="AU299" s="21864">
        <v>0</v>
      </c>
      <c r="AV299" s="21865">
        <v>0</v>
      </c>
      <c r="AW299" s="21866">
        <v>0</v>
      </c>
      <c r="AX299" s="21867">
        <v>0</v>
      </c>
      <c r="AY299" s="21868">
        <v>0</v>
      </c>
      <c r="AZ299" s="21869">
        <v>0</v>
      </c>
      <c r="BA299" s="21870">
        <v>0</v>
      </c>
      <c r="BB299" s="21871">
        <v>0</v>
      </c>
      <c r="BC299" s="21872">
        <v>0</v>
      </c>
      <c r="BD299" s="21873"/>
      <c r="BE299" s="21874"/>
      <c r="BF299" s="21875"/>
      <c r="BG299" s="21876"/>
      <c r="BH299" s="21877"/>
      <c r="BI299" s="21878"/>
      <c r="BJ299" s="21879"/>
      <c r="BK299" s="21880"/>
      <c r="BL299" s="21881"/>
      <c r="BM299" s="21882"/>
      <c r="BN299" s="21883"/>
      <c r="BO299" s="21884"/>
      <c r="BP299" s="21885"/>
      <c r="BQ299" s="21886"/>
      <c r="BR299" s="21887"/>
      <c r="BS299" s="21888"/>
      <c r="BT299" s="21889"/>
      <c r="BU299" s="21890"/>
    </row>
    <row r="300" spans="1:73" ht="19.5" customHeight="1" x14ac:dyDescent="0.25">
      <c r="A300" s="42179"/>
      <c r="B300" s="42181"/>
      <c r="C300" s="21891">
        <v>3</v>
      </c>
      <c r="D300" s="21892">
        <v>6</v>
      </c>
      <c r="E300" s="21893">
        <v>0</v>
      </c>
      <c r="F300" s="21894">
        <v>0</v>
      </c>
      <c r="G300" s="21895">
        <v>0</v>
      </c>
      <c r="H300" s="21896">
        <v>0</v>
      </c>
      <c r="I300" s="21897">
        <v>6</v>
      </c>
      <c r="J300" s="21898">
        <v>0</v>
      </c>
      <c r="K300" s="21899">
        <v>0</v>
      </c>
      <c r="L300" s="21900">
        <v>0</v>
      </c>
      <c r="M300" s="21901">
        <v>0</v>
      </c>
      <c r="N300" s="21902" t="s">
        <v>401</v>
      </c>
      <c r="O300" s="21903" t="s">
        <v>401</v>
      </c>
      <c r="P300" s="21904" t="s">
        <v>401</v>
      </c>
      <c r="Q300" s="21905" t="s">
        <v>401</v>
      </c>
      <c r="R300" s="21906" t="s">
        <v>401</v>
      </c>
      <c r="S300" s="21907" t="s">
        <v>401</v>
      </c>
      <c r="T300" s="21908" t="s">
        <v>401</v>
      </c>
      <c r="U300" s="21909">
        <f t="shared" si="34"/>
        <v>6</v>
      </c>
      <c r="V300" s="21910"/>
      <c r="W300" s="42184"/>
      <c r="X300" s="42181"/>
      <c r="Y300" s="21911">
        <v>3</v>
      </c>
      <c r="Z300" s="21912">
        <v>0</v>
      </c>
      <c r="AA300" s="21913">
        <v>0</v>
      </c>
      <c r="AB300" s="21914">
        <v>0</v>
      </c>
      <c r="AC300" s="21915">
        <v>0</v>
      </c>
      <c r="AD300" s="21916">
        <v>0</v>
      </c>
      <c r="AE300" s="21917"/>
      <c r="AF300" s="42179"/>
      <c r="AG300" s="42181"/>
      <c r="AH300" s="21918">
        <v>3</v>
      </c>
      <c r="AI300" s="21919">
        <v>6</v>
      </c>
      <c r="AJ300" s="21920">
        <v>0</v>
      </c>
      <c r="AK300" s="21921">
        <v>5</v>
      </c>
      <c r="AL300" s="21922">
        <v>0</v>
      </c>
      <c r="AM300" s="21923">
        <v>5</v>
      </c>
      <c r="AN300" s="21924">
        <v>0</v>
      </c>
      <c r="AO300" s="21925">
        <v>0</v>
      </c>
      <c r="AP300" s="21926">
        <v>0</v>
      </c>
      <c r="AQ300" s="21927">
        <v>0</v>
      </c>
      <c r="AR300" s="21928">
        <v>0</v>
      </c>
      <c r="AS300" s="21929">
        <v>0</v>
      </c>
      <c r="AT300" s="21930">
        <v>0</v>
      </c>
      <c r="AU300" s="21931">
        <v>0</v>
      </c>
      <c r="AV300" s="21932">
        <v>0</v>
      </c>
      <c r="AW300" s="21933">
        <v>0</v>
      </c>
      <c r="AX300" s="21934">
        <v>0</v>
      </c>
      <c r="AY300" s="21935">
        <v>0</v>
      </c>
      <c r="AZ300" s="21936">
        <v>0</v>
      </c>
      <c r="BA300" s="21937">
        <v>0</v>
      </c>
      <c r="BB300" s="21938">
        <v>0</v>
      </c>
      <c r="BC300" s="21939">
        <v>0</v>
      </c>
      <c r="BD300" s="21940"/>
      <c r="BE300" s="21941"/>
      <c r="BF300" s="21942"/>
      <c r="BG300" s="21943"/>
      <c r="BH300" s="21944"/>
      <c r="BI300" s="21945"/>
      <c r="BJ300" s="21946"/>
      <c r="BK300" s="21947"/>
      <c r="BL300" s="21948"/>
      <c r="BM300" s="21949"/>
      <c r="BN300" s="21950"/>
      <c r="BO300" s="21951"/>
      <c r="BP300" s="21952"/>
      <c r="BQ300" s="21953"/>
      <c r="BR300" s="21954"/>
      <c r="BS300" s="21955"/>
      <c r="BT300" s="21956"/>
      <c r="BU300" s="21957"/>
    </row>
    <row r="301" spans="1:73" ht="19.5" customHeight="1" x14ac:dyDescent="0.25">
      <c r="A301" s="42179"/>
      <c r="B301" s="42181"/>
      <c r="C301" s="21958">
        <v>2</v>
      </c>
      <c r="D301" s="21959">
        <v>6</v>
      </c>
      <c r="E301" s="21960">
        <v>0</v>
      </c>
      <c r="F301" s="21961">
        <v>0</v>
      </c>
      <c r="G301" s="21962">
        <v>0</v>
      </c>
      <c r="H301" s="21963">
        <v>0</v>
      </c>
      <c r="I301" s="21964">
        <v>5</v>
      </c>
      <c r="J301" s="21965">
        <v>0</v>
      </c>
      <c r="K301" s="21966">
        <v>0</v>
      </c>
      <c r="L301" s="21967">
        <v>0</v>
      </c>
      <c r="M301" s="21968">
        <v>0</v>
      </c>
      <c r="N301" s="21969" t="s">
        <v>401</v>
      </c>
      <c r="O301" s="21970" t="s">
        <v>401</v>
      </c>
      <c r="P301" s="21971" t="s">
        <v>401</v>
      </c>
      <c r="Q301" s="21972" t="s">
        <v>401</v>
      </c>
      <c r="R301" s="21973" t="s">
        <v>401</v>
      </c>
      <c r="S301" s="21974">
        <v>1</v>
      </c>
      <c r="T301" s="21975" t="s">
        <v>401</v>
      </c>
      <c r="U301" s="21976">
        <f t="shared" si="34"/>
        <v>6</v>
      </c>
      <c r="V301" s="21977"/>
      <c r="W301" s="42184"/>
      <c r="X301" s="42181"/>
      <c r="Y301" s="21978">
        <v>2</v>
      </c>
      <c r="Z301" s="21979">
        <v>0</v>
      </c>
      <c r="AA301" s="21980">
        <v>0</v>
      </c>
      <c r="AB301" s="21981">
        <v>0</v>
      </c>
      <c r="AC301" s="21982">
        <v>0</v>
      </c>
      <c r="AD301" s="21983">
        <v>0</v>
      </c>
      <c r="AE301" s="21984"/>
      <c r="AF301" s="42179"/>
      <c r="AG301" s="42181"/>
      <c r="AH301" s="21985">
        <v>2</v>
      </c>
      <c r="AI301" s="21986">
        <v>6</v>
      </c>
      <c r="AJ301" s="21987">
        <v>0</v>
      </c>
      <c r="AK301" s="21988">
        <v>6</v>
      </c>
      <c r="AL301" s="21989">
        <v>0</v>
      </c>
      <c r="AM301" s="21990">
        <v>6</v>
      </c>
      <c r="AN301" s="21991">
        <v>0</v>
      </c>
      <c r="AO301" s="21992">
        <v>0</v>
      </c>
      <c r="AP301" s="21993">
        <v>0</v>
      </c>
      <c r="AQ301" s="21994">
        <v>0</v>
      </c>
      <c r="AR301" s="21995">
        <v>0</v>
      </c>
      <c r="AS301" s="21996">
        <v>0</v>
      </c>
      <c r="AT301" s="21997">
        <v>0</v>
      </c>
      <c r="AU301" s="21998">
        <v>0</v>
      </c>
      <c r="AV301" s="21999">
        <v>0</v>
      </c>
      <c r="AW301" s="22000">
        <v>0</v>
      </c>
      <c r="AX301" s="22001">
        <v>0</v>
      </c>
      <c r="AY301" s="22002">
        <v>0</v>
      </c>
      <c r="AZ301" s="22003">
        <v>0</v>
      </c>
      <c r="BA301" s="22004">
        <v>0</v>
      </c>
      <c r="BB301" s="22005">
        <v>0</v>
      </c>
      <c r="BC301" s="22006">
        <v>0</v>
      </c>
      <c r="BD301" s="22007"/>
      <c r="BE301" s="22008"/>
      <c r="BF301" s="22009"/>
      <c r="BG301" s="22010"/>
      <c r="BH301" s="22011"/>
      <c r="BI301" s="22012"/>
      <c r="BJ301" s="22013"/>
      <c r="BK301" s="22014"/>
      <c r="BL301" s="22015"/>
      <c r="BM301" s="22016"/>
      <c r="BN301" s="22017"/>
      <c r="BO301" s="22018"/>
      <c r="BP301" s="22019"/>
      <c r="BQ301" s="22020"/>
      <c r="BR301" s="22021"/>
      <c r="BS301" s="22022"/>
      <c r="BT301" s="22023"/>
      <c r="BU301" s="22024"/>
    </row>
    <row r="302" spans="1:73" ht="19.5" customHeight="1" x14ac:dyDescent="0.25">
      <c r="A302" s="42179"/>
      <c r="B302" s="42187"/>
      <c r="C302" s="22025">
        <v>1</v>
      </c>
      <c r="D302" s="22026">
        <v>8</v>
      </c>
      <c r="E302" s="22027">
        <v>0</v>
      </c>
      <c r="F302" s="22028">
        <v>0</v>
      </c>
      <c r="G302" s="22029">
        <v>0</v>
      </c>
      <c r="H302" s="22030">
        <v>0</v>
      </c>
      <c r="I302" s="22031">
        <v>8</v>
      </c>
      <c r="J302" s="22032">
        <v>0</v>
      </c>
      <c r="K302" s="22033">
        <v>0</v>
      </c>
      <c r="L302" s="22034">
        <v>0</v>
      </c>
      <c r="M302" s="22035">
        <v>0</v>
      </c>
      <c r="N302" s="22036" t="s">
        <v>401</v>
      </c>
      <c r="O302" s="22037" t="s">
        <v>401</v>
      </c>
      <c r="P302" s="22038" t="s">
        <v>401</v>
      </c>
      <c r="Q302" s="22039" t="s">
        <v>401</v>
      </c>
      <c r="R302" s="22040" t="s">
        <v>401</v>
      </c>
      <c r="S302" s="22041" t="s">
        <v>401</v>
      </c>
      <c r="T302" s="22042" t="s">
        <v>401</v>
      </c>
      <c r="U302" s="22043">
        <f t="shared" si="34"/>
        <v>8</v>
      </c>
      <c r="V302" s="22044"/>
      <c r="W302" s="42184"/>
      <c r="X302" s="42187"/>
      <c r="Y302" s="22045">
        <v>1</v>
      </c>
      <c r="Z302" s="22046">
        <v>0</v>
      </c>
      <c r="AA302" s="22047">
        <v>0</v>
      </c>
      <c r="AB302" s="22048">
        <v>0</v>
      </c>
      <c r="AC302" s="22049">
        <v>0</v>
      </c>
      <c r="AD302" s="22050">
        <v>0</v>
      </c>
      <c r="AE302" s="22051"/>
      <c r="AF302" s="42179"/>
      <c r="AG302" s="42187"/>
      <c r="AH302" s="22052">
        <v>1</v>
      </c>
      <c r="AI302" s="22053">
        <v>8</v>
      </c>
      <c r="AJ302" s="22054">
        <v>0</v>
      </c>
      <c r="AK302" s="22055">
        <v>2</v>
      </c>
      <c r="AL302" s="22056">
        <v>0</v>
      </c>
      <c r="AM302" s="22057">
        <v>1</v>
      </c>
      <c r="AN302" s="22058">
        <v>0</v>
      </c>
      <c r="AO302" s="22059">
        <v>0</v>
      </c>
      <c r="AP302" s="22060">
        <v>0</v>
      </c>
      <c r="AQ302" s="22061">
        <v>0</v>
      </c>
      <c r="AR302" s="22062">
        <v>0</v>
      </c>
      <c r="AS302" s="22063">
        <v>0</v>
      </c>
      <c r="AT302" s="22064">
        <v>0</v>
      </c>
      <c r="AU302" s="22065">
        <v>0</v>
      </c>
      <c r="AV302" s="22066">
        <v>0</v>
      </c>
      <c r="AW302" s="22067">
        <v>0</v>
      </c>
      <c r="AX302" s="22068">
        <v>0</v>
      </c>
      <c r="AY302" s="22069">
        <v>0</v>
      </c>
      <c r="AZ302" s="22070">
        <v>0</v>
      </c>
      <c r="BA302" s="22071">
        <v>0</v>
      </c>
      <c r="BB302" s="22072">
        <v>0</v>
      </c>
      <c r="BC302" s="22073">
        <v>0</v>
      </c>
      <c r="BD302" s="22074"/>
      <c r="BE302" s="22075"/>
      <c r="BF302" s="22076"/>
      <c r="BG302" s="22077"/>
      <c r="BH302" s="22078"/>
      <c r="BI302" s="22079"/>
      <c r="BJ302" s="22080"/>
      <c r="BK302" s="22081"/>
      <c r="BL302" s="22082"/>
      <c r="BM302" s="22083"/>
      <c r="BN302" s="22084"/>
      <c r="BO302" s="22085"/>
      <c r="BP302" s="22086"/>
      <c r="BQ302" s="22087"/>
      <c r="BR302" s="22088"/>
      <c r="BS302" s="22089"/>
      <c r="BT302" s="22090"/>
      <c r="BU302" s="22091"/>
    </row>
    <row r="303" spans="1:73" ht="19.5" customHeight="1" x14ac:dyDescent="0.25">
      <c r="A303" s="42179"/>
      <c r="B303" s="42189" t="s">
        <v>63</v>
      </c>
      <c r="C303" s="42190"/>
      <c r="D303" s="22092">
        <f t="shared" ref="D303:U303" si="35">SUM(D290:D302)</f>
        <v>450</v>
      </c>
      <c r="E303" s="22093">
        <f t="shared" si="35"/>
        <v>989</v>
      </c>
      <c r="F303" s="22094">
        <f t="shared" si="35"/>
        <v>0</v>
      </c>
      <c r="G303" s="22095">
        <f t="shared" si="35"/>
        <v>0</v>
      </c>
      <c r="H303" s="22096">
        <f t="shared" si="35"/>
        <v>0</v>
      </c>
      <c r="I303" s="22097">
        <f t="shared" si="35"/>
        <v>393</v>
      </c>
      <c r="J303" s="22098">
        <f t="shared" si="35"/>
        <v>0</v>
      </c>
      <c r="K303" s="22099">
        <f t="shared" si="35"/>
        <v>7</v>
      </c>
      <c r="L303" s="22100">
        <f t="shared" si="35"/>
        <v>10</v>
      </c>
      <c r="M303" s="22101">
        <f t="shared" si="35"/>
        <v>0</v>
      </c>
      <c r="N303" s="22102">
        <f t="shared" si="35"/>
        <v>0</v>
      </c>
      <c r="O303" s="22103">
        <f t="shared" si="35"/>
        <v>9</v>
      </c>
      <c r="P303" s="22104">
        <f t="shared" si="35"/>
        <v>0</v>
      </c>
      <c r="Q303" s="22105">
        <f t="shared" si="35"/>
        <v>0</v>
      </c>
      <c r="R303" s="22106">
        <f t="shared" si="35"/>
        <v>0</v>
      </c>
      <c r="S303" s="22107">
        <f t="shared" si="35"/>
        <v>31</v>
      </c>
      <c r="T303" s="22108">
        <f t="shared" si="35"/>
        <v>0</v>
      </c>
      <c r="U303" s="22109">
        <f t="shared" si="35"/>
        <v>450</v>
      </c>
      <c r="V303" s="22110"/>
      <c r="W303" s="42185"/>
      <c r="X303" s="42196" t="s">
        <v>67</v>
      </c>
      <c r="Y303" s="42197"/>
      <c r="Z303" s="22111">
        <f>SUM(Z290:Z302)</f>
        <v>70</v>
      </c>
      <c r="AA303" s="22112">
        <f>SUM(AA290:AA302)</f>
        <v>1028</v>
      </c>
      <c r="AB303" s="22113">
        <f>SUM(AB290:AB302)</f>
        <v>37</v>
      </c>
      <c r="AC303" s="22114">
        <f>SUM(AC290:AC302)</f>
        <v>626</v>
      </c>
      <c r="AD303" s="22115">
        <f>SUM(AD290:AD302)</f>
        <v>45</v>
      </c>
      <c r="AE303" s="22116"/>
      <c r="AF303" s="42188"/>
      <c r="AG303" s="42193" t="s">
        <v>67</v>
      </c>
      <c r="AH303" s="42194"/>
      <c r="AI303" s="22117">
        <f t="shared" ref="AI303:BC303" si="36">SUM(AI290:AI302)</f>
        <v>450</v>
      </c>
      <c r="AJ303" s="22118">
        <f t="shared" si="36"/>
        <v>989</v>
      </c>
      <c r="AK303" s="22119">
        <f t="shared" si="36"/>
        <v>119</v>
      </c>
      <c r="AL303" s="22120">
        <f t="shared" si="36"/>
        <v>27</v>
      </c>
      <c r="AM303" s="22121">
        <f t="shared" si="36"/>
        <v>92</v>
      </c>
      <c r="AN303" s="22122">
        <f t="shared" si="36"/>
        <v>27</v>
      </c>
      <c r="AO303" s="22123">
        <f t="shared" si="36"/>
        <v>70</v>
      </c>
      <c r="AP303" s="22124">
        <f t="shared" si="36"/>
        <v>1028</v>
      </c>
      <c r="AQ303" s="22125">
        <f t="shared" si="36"/>
        <v>0</v>
      </c>
      <c r="AR303" s="22126">
        <f t="shared" si="36"/>
        <v>0</v>
      </c>
      <c r="AS303" s="22127">
        <f t="shared" si="36"/>
        <v>0</v>
      </c>
      <c r="AT303" s="22128">
        <f t="shared" si="36"/>
        <v>0</v>
      </c>
      <c r="AU303" s="22129">
        <f t="shared" si="36"/>
        <v>37</v>
      </c>
      <c r="AV303" s="22130">
        <f t="shared" si="36"/>
        <v>626</v>
      </c>
      <c r="AW303" s="22131">
        <f t="shared" si="36"/>
        <v>0</v>
      </c>
      <c r="AX303" s="22132">
        <f t="shared" si="36"/>
        <v>0</v>
      </c>
      <c r="AY303" s="22133">
        <f t="shared" si="36"/>
        <v>0</v>
      </c>
      <c r="AZ303" s="22134">
        <f t="shared" si="36"/>
        <v>0</v>
      </c>
      <c r="BA303" s="22135">
        <f t="shared" si="36"/>
        <v>0</v>
      </c>
      <c r="BB303" s="22136">
        <f t="shared" si="36"/>
        <v>0</v>
      </c>
      <c r="BC303" s="22137">
        <f t="shared" si="36"/>
        <v>0</v>
      </c>
      <c r="BD303" s="22138"/>
      <c r="BE303" s="22139"/>
      <c r="BF303" s="22140"/>
      <c r="BG303" s="22141"/>
      <c r="BH303" s="22142"/>
      <c r="BI303" s="22143"/>
      <c r="BJ303" s="22144"/>
      <c r="BK303" s="22145"/>
      <c r="BL303" s="22146"/>
      <c r="BM303" s="22147"/>
      <c r="BN303" s="22148"/>
      <c r="BO303" s="22149"/>
      <c r="BP303" s="22150"/>
      <c r="BQ303" s="22151"/>
      <c r="BR303" s="22152"/>
      <c r="BS303" s="22153"/>
      <c r="BT303" s="22154"/>
      <c r="BU303" s="22155"/>
    </row>
    <row r="304" spans="1:73" ht="19.5" customHeight="1" x14ac:dyDescent="0.25">
      <c r="A304" s="42178" t="s">
        <v>68</v>
      </c>
      <c r="B304" s="42180" t="s">
        <v>60</v>
      </c>
      <c r="C304" s="22156">
        <v>13</v>
      </c>
      <c r="D304" s="22157">
        <v>0</v>
      </c>
      <c r="E304" s="22158">
        <v>0</v>
      </c>
      <c r="F304" s="22159">
        <v>0</v>
      </c>
      <c r="G304" s="22160">
        <v>0</v>
      </c>
      <c r="H304" s="22161">
        <v>0</v>
      </c>
      <c r="I304" s="22162">
        <v>0</v>
      </c>
      <c r="J304" s="22163">
        <v>0</v>
      </c>
      <c r="K304" s="22164">
        <v>0</v>
      </c>
      <c r="L304" s="22165">
        <v>0</v>
      </c>
      <c r="M304" s="22166">
        <v>0</v>
      </c>
      <c r="N304" s="22167">
        <v>0</v>
      </c>
      <c r="O304" s="22168">
        <v>0</v>
      </c>
      <c r="P304" s="22169">
        <v>0</v>
      </c>
      <c r="Q304" s="22170">
        <v>0</v>
      </c>
      <c r="R304" s="22171">
        <v>0</v>
      </c>
      <c r="S304" s="22172">
        <v>0</v>
      </c>
      <c r="T304" s="22173">
        <v>0</v>
      </c>
      <c r="U304" s="22174">
        <f t="shared" ref="U304:U316" si="37">SUM(I304:T304)</f>
        <v>0</v>
      </c>
      <c r="V304" s="22175"/>
      <c r="W304" s="42184" t="s">
        <v>68</v>
      </c>
      <c r="X304" s="42180" t="s">
        <v>60</v>
      </c>
      <c r="Y304" s="22176">
        <v>13</v>
      </c>
      <c r="Z304" s="22177">
        <v>1</v>
      </c>
      <c r="AA304" s="22178">
        <v>0</v>
      </c>
      <c r="AB304" s="22179">
        <v>0</v>
      </c>
      <c r="AC304" s="22180">
        <v>0</v>
      </c>
      <c r="AD304" s="22181">
        <v>0</v>
      </c>
      <c r="AE304" s="22182"/>
      <c r="AF304" s="42178" t="s">
        <v>68</v>
      </c>
      <c r="AG304" s="42180" t="s">
        <v>60</v>
      </c>
      <c r="AH304" s="22183">
        <v>13</v>
      </c>
      <c r="AI304" s="22184">
        <v>0</v>
      </c>
      <c r="AJ304" s="22185">
        <v>0</v>
      </c>
      <c r="AK304" s="22186">
        <v>0</v>
      </c>
      <c r="AL304" s="22187">
        <v>0</v>
      </c>
      <c r="AM304" s="22188">
        <v>0</v>
      </c>
      <c r="AN304" s="22189">
        <v>0</v>
      </c>
      <c r="AO304" s="22190">
        <v>0</v>
      </c>
      <c r="AP304" s="22191">
        <v>0</v>
      </c>
      <c r="AQ304" s="22192">
        <v>0</v>
      </c>
      <c r="AR304" s="22193">
        <v>0</v>
      </c>
      <c r="AS304" s="22194">
        <v>0</v>
      </c>
      <c r="AT304" s="22195">
        <v>0</v>
      </c>
      <c r="AU304" s="22196">
        <v>0</v>
      </c>
      <c r="AV304" s="22197">
        <v>0</v>
      </c>
      <c r="AW304" s="22198">
        <v>0</v>
      </c>
      <c r="AX304" s="22199">
        <v>0</v>
      </c>
      <c r="AY304" s="22200">
        <v>0</v>
      </c>
      <c r="AZ304" s="22201">
        <v>0</v>
      </c>
      <c r="BA304" s="22202">
        <v>0</v>
      </c>
      <c r="BB304" s="22203">
        <v>0</v>
      </c>
      <c r="BC304" s="22204">
        <v>0</v>
      </c>
      <c r="BD304" s="22205"/>
      <c r="BE304" s="22206"/>
      <c r="BF304" s="22207"/>
      <c r="BG304" s="22208"/>
      <c r="BH304" s="22209"/>
      <c r="BI304" s="22210"/>
      <c r="BJ304" s="22211"/>
      <c r="BK304" s="22212"/>
      <c r="BL304" s="22213"/>
      <c r="BM304" s="22214"/>
      <c r="BN304" s="22215"/>
      <c r="BO304" s="22216"/>
      <c r="BP304" s="22217"/>
      <c r="BQ304" s="22218"/>
      <c r="BR304" s="22219"/>
      <c r="BS304" s="22220"/>
      <c r="BT304" s="22221"/>
      <c r="BU304" s="22222"/>
    </row>
    <row r="305" spans="1:73" ht="19.5" customHeight="1" x14ac:dyDescent="0.25">
      <c r="A305" s="42179"/>
      <c r="B305" s="42181"/>
      <c r="C305" s="22223">
        <v>12</v>
      </c>
      <c r="D305" s="22224">
        <v>0</v>
      </c>
      <c r="E305" s="22225">
        <v>0</v>
      </c>
      <c r="F305" s="22226">
        <v>0</v>
      </c>
      <c r="G305" s="22227">
        <v>0</v>
      </c>
      <c r="H305" s="22228">
        <v>0</v>
      </c>
      <c r="I305" s="22229">
        <v>0</v>
      </c>
      <c r="J305" s="22230">
        <v>0</v>
      </c>
      <c r="K305" s="22231">
        <v>0</v>
      </c>
      <c r="L305" s="22232">
        <v>0</v>
      </c>
      <c r="M305" s="22233">
        <v>0</v>
      </c>
      <c r="N305" s="22234">
        <v>0</v>
      </c>
      <c r="O305" s="22235">
        <v>0</v>
      </c>
      <c r="P305" s="22236">
        <v>0</v>
      </c>
      <c r="Q305" s="22237">
        <v>0</v>
      </c>
      <c r="R305" s="22238">
        <v>0</v>
      </c>
      <c r="S305" s="22239">
        <v>0</v>
      </c>
      <c r="T305" s="22240">
        <v>0</v>
      </c>
      <c r="U305" s="22241">
        <f t="shared" si="37"/>
        <v>0</v>
      </c>
      <c r="V305" s="22242"/>
      <c r="W305" s="42184"/>
      <c r="X305" s="42181"/>
      <c r="Y305" s="22243">
        <v>12</v>
      </c>
      <c r="Z305" s="22244">
        <v>0</v>
      </c>
      <c r="AA305" s="22245">
        <v>0</v>
      </c>
      <c r="AB305" s="22246">
        <v>0</v>
      </c>
      <c r="AC305" s="22247">
        <v>0</v>
      </c>
      <c r="AD305" s="22248">
        <v>0</v>
      </c>
      <c r="AE305" s="22249"/>
      <c r="AF305" s="42179"/>
      <c r="AG305" s="42181"/>
      <c r="AH305" s="22250">
        <v>12</v>
      </c>
      <c r="AI305" s="22251">
        <v>0</v>
      </c>
      <c r="AJ305" s="22252">
        <v>0</v>
      </c>
      <c r="AK305" s="22253">
        <v>0</v>
      </c>
      <c r="AL305" s="22254">
        <v>0</v>
      </c>
      <c r="AM305" s="22255">
        <v>0</v>
      </c>
      <c r="AN305" s="22256">
        <v>0</v>
      </c>
      <c r="AO305" s="22257">
        <v>0</v>
      </c>
      <c r="AP305" s="22258">
        <v>0</v>
      </c>
      <c r="AQ305" s="22259">
        <v>0</v>
      </c>
      <c r="AR305" s="22260">
        <v>0</v>
      </c>
      <c r="AS305" s="22261">
        <v>0</v>
      </c>
      <c r="AT305" s="22262">
        <v>0</v>
      </c>
      <c r="AU305" s="22263">
        <v>0</v>
      </c>
      <c r="AV305" s="22264">
        <v>0</v>
      </c>
      <c r="AW305" s="22265">
        <v>0</v>
      </c>
      <c r="AX305" s="22266">
        <v>0</v>
      </c>
      <c r="AY305" s="22267">
        <v>0</v>
      </c>
      <c r="AZ305" s="22268">
        <v>0</v>
      </c>
      <c r="BA305" s="22269">
        <v>0</v>
      </c>
      <c r="BB305" s="22270">
        <v>0</v>
      </c>
      <c r="BC305" s="22271">
        <v>0</v>
      </c>
      <c r="BD305" s="22272"/>
      <c r="BE305" s="22273"/>
      <c r="BF305" s="22274"/>
      <c r="BG305" s="22275"/>
      <c r="BH305" s="22276"/>
      <c r="BI305" s="22277"/>
      <c r="BJ305" s="22278"/>
      <c r="BK305" s="22279"/>
      <c r="BL305" s="22280"/>
      <c r="BM305" s="22281"/>
      <c r="BN305" s="22282"/>
      <c r="BO305" s="22283"/>
      <c r="BP305" s="22284"/>
      <c r="BQ305" s="22285"/>
      <c r="BR305" s="22286"/>
      <c r="BS305" s="22287"/>
      <c r="BT305" s="22288"/>
      <c r="BU305" s="22289"/>
    </row>
    <row r="306" spans="1:73" ht="19.5" customHeight="1" x14ac:dyDescent="0.25">
      <c r="A306" s="42179"/>
      <c r="B306" s="42182"/>
      <c r="C306" s="22290">
        <v>11</v>
      </c>
      <c r="D306" s="22291">
        <v>0</v>
      </c>
      <c r="E306" s="22292">
        <v>0</v>
      </c>
      <c r="F306" s="22293">
        <v>0</v>
      </c>
      <c r="G306" s="22294">
        <v>0</v>
      </c>
      <c r="H306" s="22295">
        <v>0</v>
      </c>
      <c r="I306" s="22296">
        <v>0</v>
      </c>
      <c r="J306" s="22297">
        <v>0</v>
      </c>
      <c r="K306" s="22298">
        <v>0</v>
      </c>
      <c r="L306" s="22299">
        <v>0</v>
      </c>
      <c r="M306" s="22300">
        <v>0</v>
      </c>
      <c r="N306" s="22301">
        <v>0</v>
      </c>
      <c r="O306" s="22302">
        <v>0</v>
      </c>
      <c r="P306" s="22303">
        <v>0</v>
      </c>
      <c r="Q306" s="22304">
        <v>0</v>
      </c>
      <c r="R306" s="22305">
        <v>0</v>
      </c>
      <c r="S306" s="22306">
        <v>0</v>
      </c>
      <c r="T306" s="22307">
        <v>0</v>
      </c>
      <c r="U306" s="22308">
        <f t="shared" si="37"/>
        <v>0</v>
      </c>
      <c r="V306" s="22309"/>
      <c r="W306" s="42184"/>
      <c r="X306" s="42187"/>
      <c r="Y306" s="22310">
        <v>11</v>
      </c>
      <c r="Z306" s="22311">
        <v>0</v>
      </c>
      <c r="AA306" s="22312">
        <v>0</v>
      </c>
      <c r="AB306" s="22313">
        <v>0</v>
      </c>
      <c r="AC306" s="22314">
        <v>0</v>
      </c>
      <c r="AD306" s="22315">
        <v>0</v>
      </c>
      <c r="AE306" s="22316"/>
      <c r="AF306" s="42179"/>
      <c r="AG306" s="42187"/>
      <c r="AH306" s="22317">
        <v>11</v>
      </c>
      <c r="AI306" s="22318">
        <v>0</v>
      </c>
      <c r="AJ306" s="22319">
        <v>0</v>
      </c>
      <c r="AK306" s="22320">
        <v>0</v>
      </c>
      <c r="AL306" s="22321">
        <v>0</v>
      </c>
      <c r="AM306" s="22322">
        <v>0</v>
      </c>
      <c r="AN306" s="22323">
        <v>0</v>
      </c>
      <c r="AO306" s="22324">
        <v>0</v>
      </c>
      <c r="AP306" s="22325">
        <v>0</v>
      </c>
      <c r="AQ306" s="22326">
        <v>0</v>
      </c>
      <c r="AR306" s="22327">
        <v>0</v>
      </c>
      <c r="AS306" s="22328">
        <v>0</v>
      </c>
      <c r="AT306" s="22329">
        <v>0</v>
      </c>
      <c r="AU306" s="22330">
        <v>0</v>
      </c>
      <c r="AV306" s="22331">
        <v>0</v>
      </c>
      <c r="AW306" s="22332">
        <v>0</v>
      </c>
      <c r="AX306" s="22333">
        <v>0</v>
      </c>
      <c r="AY306" s="22334">
        <v>0</v>
      </c>
      <c r="AZ306" s="22335">
        <v>0</v>
      </c>
      <c r="BA306" s="22336">
        <v>0</v>
      </c>
      <c r="BB306" s="22337">
        <v>0</v>
      </c>
      <c r="BC306" s="22338">
        <v>0</v>
      </c>
      <c r="BD306" s="22339"/>
      <c r="BE306" s="22340"/>
      <c r="BF306" s="22341"/>
      <c r="BG306" s="22342"/>
      <c r="BH306" s="22343"/>
      <c r="BI306" s="22344"/>
      <c r="BJ306" s="22345"/>
      <c r="BK306" s="22346"/>
      <c r="BL306" s="22347"/>
      <c r="BM306" s="22348"/>
      <c r="BN306" s="22349"/>
      <c r="BO306" s="22350"/>
      <c r="BP306" s="22351"/>
      <c r="BQ306" s="22352"/>
      <c r="BR306" s="22353"/>
      <c r="BS306" s="22354"/>
      <c r="BT306" s="22355"/>
      <c r="BU306" s="22356"/>
    </row>
    <row r="307" spans="1:73" ht="19.5" customHeight="1" x14ac:dyDescent="0.25">
      <c r="A307" s="42179"/>
      <c r="B307" s="42186" t="s">
        <v>61</v>
      </c>
      <c r="C307" s="22357">
        <v>10</v>
      </c>
      <c r="D307" s="22358">
        <v>0</v>
      </c>
      <c r="E307" s="22359">
        <v>0</v>
      </c>
      <c r="F307" s="22360">
        <v>0</v>
      </c>
      <c r="G307" s="22361">
        <v>0</v>
      </c>
      <c r="H307" s="22362">
        <v>0</v>
      </c>
      <c r="I307" s="22363">
        <v>0</v>
      </c>
      <c r="J307" s="22364">
        <v>0</v>
      </c>
      <c r="K307" s="22365">
        <v>0</v>
      </c>
      <c r="L307" s="22366">
        <v>0</v>
      </c>
      <c r="M307" s="22367">
        <v>0</v>
      </c>
      <c r="N307" s="22368">
        <v>0</v>
      </c>
      <c r="O307" s="22369">
        <v>0</v>
      </c>
      <c r="P307" s="22370">
        <v>0</v>
      </c>
      <c r="Q307" s="22371">
        <v>0</v>
      </c>
      <c r="R307" s="22372">
        <v>0</v>
      </c>
      <c r="S307" s="22373">
        <v>0</v>
      </c>
      <c r="T307" s="22374">
        <v>0</v>
      </c>
      <c r="U307" s="22375">
        <f t="shared" si="37"/>
        <v>0</v>
      </c>
      <c r="V307" s="22376"/>
      <c r="W307" s="42184"/>
      <c r="X307" s="42186" t="s">
        <v>61</v>
      </c>
      <c r="Y307" s="22377">
        <v>10</v>
      </c>
      <c r="Z307" s="22378">
        <v>0</v>
      </c>
      <c r="AA307" s="22379">
        <v>0</v>
      </c>
      <c r="AB307" s="22380">
        <v>0</v>
      </c>
      <c r="AC307" s="22381">
        <v>0</v>
      </c>
      <c r="AD307" s="22382">
        <v>0</v>
      </c>
      <c r="AE307" s="22383"/>
      <c r="AF307" s="42179"/>
      <c r="AG307" s="42186" t="s">
        <v>61</v>
      </c>
      <c r="AH307" s="22384">
        <v>10</v>
      </c>
      <c r="AI307" s="22385">
        <v>0</v>
      </c>
      <c r="AJ307" s="22386">
        <v>0</v>
      </c>
      <c r="AK307" s="22387">
        <v>0</v>
      </c>
      <c r="AL307" s="22388">
        <v>0</v>
      </c>
      <c r="AM307" s="22389">
        <v>0</v>
      </c>
      <c r="AN307" s="22390">
        <v>0</v>
      </c>
      <c r="AO307" s="22391">
        <v>0</v>
      </c>
      <c r="AP307" s="22392">
        <v>0</v>
      </c>
      <c r="AQ307" s="22393">
        <v>0</v>
      </c>
      <c r="AR307" s="22394">
        <v>0</v>
      </c>
      <c r="AS307" s="22395">
        <v>0</v>
      </c>
      <c r="AT307" s="22396">
        <v>0</v>
      </c>
      <c r="AU307" s="22397">
        <v>0</v>
      </c>
      <c r="AV307" s="22398">
        <v>0</v>
      </c>
      <c r="AW307" s="22399">
        <v>0</v>
      </c>
      <c r="AX307" s="22400">
        <v>0</v>
      </c>
      <c r="AY307" s="22401">
        <v>0</v>
      </c>
      <c r="AZ307" s="22402">
        <v>0</v>
      </c>
      <c r="BA307" s="22403">
        <v>0</v>
      </c>
      <c r="BB307" s="22404">
        <v>0</v>
      </c>
      <c r="BC307" s="22405">
        <v>0</v>
      </c>
      <c r="BD307" s="22406"/>
      <c r="BE307" s="22407"/>
      <c r="BF307" s="22408"/>
      <c r="BG307" s="22409"/>
      <c r="BH307" s="22410"/>
      <c r="BI307" s="22411"/>
      <c r="BJ307" s="22412"/>
      <c r="BK307" s="22413"/>
      <c r="BL307" s="22414"/>
      <c r="BM307" s="22415"/>
      <c r="BN307" s="22416"/>
      <c r="BO307" s="22417"/>
      <c r="BP307" s="22418"/>
      <c r="BQ307" s="22419"/>
      <c r="BR307" s="22420"/>
      <c r="BS307" s="22421"/>
      <c r="BT307" s="22422"/>
      <c r="BU307" s="22423"/>
    </row>
    <row r="308" spans="1:73" ht="19.5" customHeight="1" x14ac:dyDescent="0.25">
      <c r="A308" s="42179"/>
      <c r="B308" s="42181"/>
      <c r="C308" s="22424">
        <v>9</v>
      </c>
      <c r="D308" s="22425">
        <v>0</v>
      </c>
      <c r="E308" s="22426">
        <v>0</v>
      </c>
      <c r="F308" s="22427">
        <v>0</v>
      </c>
      <c r="G308" s="22428">
        <v>0</v>
      </c>
      <c r="H308" s="22429">
        <v>0</v>
      </c>
      <c r="I308" s="22430">
        <v>0</v>
      </c>
      <c r="J308" s="22431">
        <v>0</v>
      </c>
      <c r="K308" s="22432">
        <v>0</v>
      </c>
      <c r="L308" s="22433">
        <v>0</v>
      </c>
      <c r="M308" s="22434">
        <v>0</v>
      </c>
      <c r="N308" s="22435">
        <v>0</v>
      </c>
      <c r="O308" s="22436">
        <v>0</v>
      </c>
      <c r="P308" s="22437">
        <v>0</v>
      </c>
      <c r="Q308" s="22438">
        <v>0</v>
      </c>
      <c r="R308" s="22439">
        <v>0</v>
      </c>
      <c r="S308" s="22440">
        <v>0</v>
      </c>
      <c r="T308" s="22441">
        <v>0</v>
      </c>
      <c r="U308" s="22442">
        <f t="shared" si="37"/>
        <v>0</v>
      </c>
      <c r="V308" s="22443"/>
      <c r="W308" s="42184"/>
      <c r="X308" s="42181"/>
      <c r="Y308" s="22444">
        <v>9</v>
      </c>
      <c r="Z308" s="22445">
        <v>0</v>
      </c>
      <c r="AA308" s="22446">
        <v>0</v>
      </c>
      <c r="AB308" s="22447">
        <v>0</v>
      </c>
      <c r="AC308" s="22448">
        <v>0</v>
      </c>
      <c r="AD308" s="22449">
        <v>0</v>
      </c>
      <c r="AE308" s="22450"/>
      <c r="AF308" s="42179"/>
      <c r="AG308" s="42181"/>
      <c r="AH308" s="22451">
        <v>9</v>
      </c>
      <c r="AI308" s="22452">
        <v>0</v>
      </c>
      <c r="AJ308" s="22453">
        <v>0</v>
      </c>
      <c r="AK308" s="22454">
        <v>0</v>
      </c>
      <c r="AL308" s="22455">
        <v>0</v>
      </c>
      <c r="AM308" s="22456">
        <v>0</v>
      </c>
      <c r="AN308" s="22457">
        <v>0</v>
      </c>
      <c r="AO308" s="22458">
        <v>0</v>
      </c>
      <c r="AP308" s="22459">
        <v>0</v>
      </c>
      <c r="AQ308" s="22460">
        <v>0</v>
      </c>
      <c r="AR308" s="22461">
        <v>0</v>
      </c>
      <c r="AS308" s="22462">
        <v>0</v>
      </c>
      <c r="AT308" s="22463">
        <v>0</v>
      </c>
      <c r="AU308" s="22464">
        <v>0</v>
      </c>
      <c r="AV308" s="22465">
        <v>0</v>
      </c>
      <c r="AW308" s="22466">
        <v>0</v>
      </c>
      <c r="AX308" s="22467">
        <v>0</v>
      </c>
      <c r="AY308" s="22468">
        <v>0</v>
      </c>
      <c r="AZ308" s="22469">
        <v>0</v>
      </c>
      <c r="BA308" s="22470">
        <v>0</v>
      </c>
      <c r="BB308" s="22471">
        <v>0</v>
      </c>
      <c r="BC308" s="22472">
        <v>0</v>
      </c>
      <c r="BD308" s="22473"/>
      <c r="BE308" s="22474"/>
      <c r="BF308" s="22475"/>
      <c r="BG308" s="22476"/>
      <c r="BH308" s="22477"/>
      <c r="BI308" s="22478"/>
      <c r="BJ308" s="22479"/>
      <c r="BK308" s="22480"/>
      <c r="BL308" s="22481"/>
      <c r="BM308" s="22482"/>
      <c r="BN308" s="22483"/>
      <c r="BO308" s="22484"/>
      <c r="BP308" s="22485"/>
      <c r="BQ308" s="22486"/>
      <c r="BR308" s="22487"/>
      <c r="BS308" s="22488"/>
      <c r="BT308" s="22489"/>
      <c r="BU308" s="22490"/>
    </row>
    <row r="309" spans="1:73" ht="19.5" customHeight="1" x14ac:dyDescent="0.25">
      <c r="A309" s="42179"/>
      <c r="B309" s="42181"/>
      <c r="C309" s="22491">
        <v>8</v>
      </c>
      <c r="D309" s="22492">
        <v>0</v>
      </c>
      <c r="E309" s="22493">
        <v>0</v>
      </c>
      <c r="F309" s="22494">
        <v>0</v>
      </c>
      <c r="G309" s="22495">
        <v>0</v>
      </c>
      <c r="H309" s="22496">
        <v>0</v>
      </c>
      <c r="I309" s="22497">
        <v>0</v>
      </c>
      <c r="J309" s="22498">
        <v>0</v>
      </c>
      <c r="K309" s="22499">
        <v>0</v>
      </c>
      <c r="L309" s="22500">
        <v>0</v>
      </c>
      <c r="M309" s="22501">
        <v>0</v>
      </c>
      <c r="N309" s="22502">
        <v>0</v>
      </c>
      <c r="O309" s="22503">
        <v>0</v>
      </c>
      <c r="P309" s="22504">
        <v>0</v>
      </c>
      <c r="Q309" s="22505">
        <v>0</v>
      </c>
      <c r="R309" s="22506">
        <v>0</v>
      </c>
      <c r="S309" s="22507">
        <v>0</v>
      </c>
      <c r="T309" s="22508">
        <v>0</v>
      </c>
      <c r="U309" s="22509">
        <f t="shared" si="37"/>
        <v>0</v>
      </c>
      <c r="V309" s="22510"/>
      <c r="W309" s="42184"/>
      <c r="X309" s="42181"/>
      <c r="Y309" s="22511">
        <v>8</v>
      </c>
      <c r="Z309" s="22512">
        <v>0</v>
      </c>
      <c r="AA309" s="22513">
        <v>0</v>
      </c>
      <c r="AB309" s="22514">
        <v>0</v>
      </c>
      <c r="AC309" s="22515">
        <v>0</v>
      </c>
      <c r="AD309" s="22516">
        <v>0</v>
      </c>
      <c r="AE309" s="22517"/>
      <c r="AF309" s="42179"/>
      <c r="AG309" s="42181"/>
      <c r="AH309" s="22518">
        <v>8</v>
      </c>
      <c r="AI309" s="22519">
        <v>0</v>
      </c>
      <c r="AJ309" s="22520">
        <v>0</v>
      </c>
      <c r="AK309" s="22521">
        <v>0</v>
      </c>
      <c r="AL309" s="22522">
        <v>0</v>
      </c>
      <c r="AM309" s="22523">
        <v>0</v>
      </c>
      <c r="AN309" s="22524">
        <v>0</v>
      </c>
      <c r="AO309" s="22525">
        <v>0</v>
      </c>
      <c r="AP309" s="22526">
        <v>0</v>
      </c>
      <c r="AQ309" s="22527">
        <v>0</v>
      </c>
      <c r="AR309" s="22528">
        <v>0</v>
      </c>
      <c r="AS309" s="22529">
        <v>0</v>
      </c>
      <c r="AT309" s="22530">
        <v>0</v>
      </c>
      <c r="AU309" s="22531">
        <v>0</v>
      </c>
      <c r="AV309" s="22532">
        <v>0</v>
      </c>
      <c r="AW309" s="22533">
        <v>0</v>
      </c>
      <c r="AX309" s="22534">
        <v>0</v>
      </c>
      <c r="AY309" s="22535">
        <v>0</v>
      </c>
      <c r="AZ309" s="22536">
        <v>0</v>
      </c>
      <c r="BA309" s="22537">
        <v>0</v>
      </c>
      <c r="BB309" s="22538">
        <v>0</v>
      </c>
      <c r="BC309" s="22539">
        <v>0</v>
      </c>
      <c r="BD309" s="22540"/>
      <c r="BE309" s="22541"/>
      <c r="BF309" s="22542"/>
      <c r="BG309" s="22543"/>
      <c r="BH309" s="22544"/>
      <c r="BI309" s="22545"/>
      <c r="BJ309" s="22546"/>
      <c r="BK309" s="22547"/>
      <c r="BL309" s="22548"/>
      <c r="BM309" s="22549"/>
      <c r="BN309" s="22550"/>
      <c r="BO309" s="22551"/>
      <c r="BP309" s="22552"/>
      <c r="BQ309" s="22553"/>
      <c r="BR309" s="22554"/>
      <c r="BS309" s="22555"/>
      <c r="BT309" s="22556"/>
      <c r="BU309" s="22557"/>
    </row>
    <row r="310" spans="1:73" ht="19.5" customHeight="1" x14ac:dyDescent="0.25">
      <c r="A310" s="42179"/>
      <c r="B310" s="42181"/>
      <c r="C310" s="22558">
        <v>7</v>
      </c>
      <c r="D310" s="22559">
        <v>0</v>
      </c>
      <c r="E310" s="22560">
        <v>0</v>
      </c>
      <c r="F310" s="22561">
        <v>0</v>
      </c>
      <c r="G310" s="22562">
        <v>0</v>
      </c>
      <c r="H310" s="22563">
        <v>0</v>
      </c>
      <c r="I310" s="22564">
        <v>0</v>
      </c>
      <c r="J310" s="22565">
        <v>0</v>
      </c>
      <c r="K310" s="22566">
        <v>0</v>
      </c>
      <c r="L310" s="22567">
        <v>0</v>
      </c>
      <c r="M310" s="22568">
        <v>0</v>
      </c>
      <c r="N310" s="22569">
        <v>0</v>
      </c>
      <c r="O310" s="22570">
        <v>0</v>
      </c>
      <c r="P310" s="22571">
        <v>0</v>
      </c>
      <c r="Q310" s="22572">
        <v>0</v>
      </c>
      <c r="R310" s="22573">
        <v>0</v>
      </c>
      <c r="S310" s="22574">
        <v>0</v>
      </c>
      <c r="T310" s="22575">
        <v>0</v>
      </c>
      <c r="U310" s="22576">
        <f t="shared" si="37"/>
        <v>0</v>
      </c>
      <c r="V310" s="22577"/>
      <c r="W310" s="42184"/>
      <c r="X310" s="42181"/>
      <c r="Y310" s="22578">
        <v>7</v>
      </c>
      <c r="Z310" s="22579">
        <v>0</v>
      </c>
      <c r="AA310" s="22580">
        <v>0</v>
      </c>
      <c r="AB310" s="22581">
        <v>0</v>
      </c>
      <c r="AC310" s="22582">
        <v>0</v>
      </c>
      <c r="AD310" s="22583">
        <v>0</v>
      </c>
      <c r="AE310" s="22584"/>
      <c r="AF310" s="42179"/>
      <c r="AG310" s="42181"/>
      <c r="AH310" s="22585">
        <v>7</v>
      </c>
      <c r="AI310" s="22586">
        <v>0</v>
      </c>
      <c r="AJ310" s="22587">
        <v>0</v>
      </c>
      <c r="AK310" s="22588">
        <v>0</v>
      </c>
      <c r="AL310" s="22589">
        <v>0</v>
      </c>
      <c r="AM310" s="22590">
        <v>0</v>
      </c>
      <c r="AN310" s="22591">
        <v>0</v>
      </c>
      <c r="AO310" s="22592">
        <v>0</v>
      </c>
      <c r="AP310" s="22593">
        <v>0</v>
      </c>
      <c r="AQ310" s="22594">
        <v>0</v>
      </c>
      <c r="AR310" s="22595">
        <v>0</v>
      </c>
      <c r="AS310" s="22596">
        <v>0</v>
      </c>
      <c r="AT310" s="22597">
        <v>0</v>
      </c>
      <c r="AU310" s="22598">
        <v>0</v>
      </c>
      <c r="AV310" s="22599">
        <v>0</v>
      </c>
      <c r="AW310" s="22600">
        <v>0</v>
      </c>
      <c r="AX310" s="22601">
        <v>0</v>
      </c>
      <c r="AY310" s="22602">
        <v>0</v>
      </c>
      <c r="AZ310" s="22603">
        <v>0</v>
      </c>
      <c r="BA310" s="22604">
        <v>0</v>
      </c>
      <c r="BB310" s="22605">
        <v>0</v>
      </c>
      <c r="BC310" s="22606">
        <v>0</v>
      </c>
      <c r="BD310" s="22607"/>
      <c r="BE310" s="22608"/>
      <c r="BF310" s="22609"/>
      <c r="BG310" s="22610"/>
      <c r="BH310" s="22611"/>
      <c r="BI310" s="22612"/>
      <c r="BJ310" s="22613"/>
      <c r="BK310" s="22614"/>
      <c r="BL310" s="22615"/>
      <c r="BM310" s="22616"/>
      <c r="BN310" s="22617"/>
      <c r="BO310" s="22618"/>
      <c r="BP310" s="22619"/>
      <c r="BQ310" s="22620"/>
      <c r="BR310" s="22621"/>
      <c r="BS310" s="22622"/>
      <c r="BT310" s="22623"/>
      <c r="BU310" s="22624"/>
    </row>
    <row r="311" spans="1:73" ht="19.5" customHeight="1" x14ac:dyDescent="0.25">
      <c r="A311" s="42179"/>
      <c r="B311" s="42182"/>
      <c r="C311" s="22625">
        <v>6</v>
      </c>
      <c r="D311" s="22626">
        <v>0</v>
      </c>
      <c r="E311" s="22627">
        <v>0</v>
      </c>
      <c r="F311" s="22628">
        <v>0</v>
      </c>
      <c r="G311" s="22629">
        <v>0</v>
      </c>
      <c r="H311" s="22630">
        <v>0</v>
      </c>
      <c r="I311" s="22631">
        <v>0</v>
      </c>
      <c r="J311" s="22632">
        <v>0</v>
      </c>
      <c r="K311" s="22633">
        <v>0</v>
      </c>
      <c r="L311" s="22634">
        <v>0</v>
      </c>
      <c r="M311" s="22635">
        <v>0</v>
      </c>
      <c r="N311" s="22636">
        <v>0</v>
      </c>
      <c r="O311" s="22637">
        <v>0</v>
      </c>
      <c r="P311" s="22638">
        <v>0</v>
      </c>
      <c r="Q311" s="22639">
        <v>0</v>
      </c>
      <c r="R311" s="22640">
        <v>0</v>
      </c>
      <c r="S311" s="22641">
        <v>0</v>
      </c>
      <c r="T311" s="22642">
        <v>0</v>
      </c>
      <c r="U311" s="22643">
        <f t="shared" si="37"/>
        <v>0</v>
      </c>
      <c r="V311" s="22644"/>
      <c r="W311" s="42184"/>
      <c r="X311" s="42182"/>
      <c r="Y311" s="22645">
        <v>6</v>
      </c>
      <c r="Z311" s="22646">
        <v>0</v>
      </c>
      <c r="AA311" s="22647">
        <v>0</v>
      </c>
      <c r="AB311" s="22648">
        <v>0</v>
      </c>
      <c r="AC311" s="22649">
        <v>0</v>
      </c>
      <c r="AD311" s="22650">
        <v>0</v>
      </c>
      <c r="AE311" s="22651"/>
      <c r="AF311" s="42179"/>
      <c r="AG311" s="42182"/>
      <c r="AH311" s="22652">
        <v>6</v>
      </c>
      <c r="AI311" s="22653">
        <v>0</v>
      </c>
      <c r="AJ311" s="22654">
        <v>0</v>
      </c>
      <c r="AK311" s="22655">
        <v>0</v>
      </c>
      <c r="AL311" s="22656">
        <v>0</v>
      </c>
      <c r="AM311" s="22657">
        <v>0</v>
      </c>
      <c r="AN311" s="22658">
        <v>0</v>
      </c>
      <c r="AO311" s="22659">
        <v>0</v>
      </c>
      <c r="AP311" s="22660">
        <v>0</v>
      </c>
      <c r="AQ311" s="22661">
        <v>0</v>
      </c>
      <c r="AR311" s="22662">
        <v>0</v>
      </c>
      <c r="AS311" s="22663">
        <v>0</v>
      </c>
      <c r="AT311" s="22664">
        <v>0</v>
      </c>
      <c r="AU311" s="22665">
        <v>0</v>
      </c>
      <c r="AV311" s="22666">
        <v>0</v>
      </c>
      <c r="AW311" s="22667">
        <v>0</v>
      </c>
      <c r="AX311" s="22668">
        <v>0</v>
      </c>
      <c r="AY311" s="22669">
        <v>0</v>
      </c>
      <c r="AZ311" s="22670">
        <v>0</v>
      </c>
      <c r="BA311" s="22671">
        <v>0</v>
      </c>
      <c r="BB311" s="22672">
        <v>0</v>
      </c>
      <c r="BC311" s="22673">
        <v>0</v>
      </c>
      <c r="BD311" s="22674"/>
      <c r="BE311" s="22675"/>
      <c r="BF311" s="22676"/>
      <c r="BG311" s="22677"/>
      <c r="BH311" s="22678"/>
      <c r="BI311" s="22679"/>
      <c r="BJ311" s="22680"/>
      <c r="BK311" s="22681"/>
      <c r="BL311" s="22682"/>
      <c r="BM311" s="22683"/>
      <c r="BN311" s="22684"/>
      <c r="BO311" s="22685"/>
      <c r="BP311" s="22686"/>
      <c r="BQ311" s="22687"/>
      <c r="BR311" s="22688"/>
      <c r="BS311" s="22689"/>
      <c r="BT311" s="22690"/>
      <c r="BU311" s="22691"/>
    </row>
    <row r="312" spans="1:73" ht="19.5" customHeight="1" x14ac:dyDescent="0.25">
      <c r="A312" s="42179"/>
      <c r="B312" s="42186" t="s">
        <v>62</v>
      </c>
      <c r="C312" s="22692">
        <v>5</v>
      </c>
      <c r="D312" s="22693">
        <v>0</v>
      </c>
      <c r="E312" s="22694">
        <v>0</v>
      </c>
      <c r="F312" s="22695">
        <v>0</v>
      </c>
      <c r="G312" s="22696">
        <v>0</v>
      </c>
      <c r="H312" s="22697">
        <v>0</v>
      </c>
      <c r="I312" s="22698">
        <v>0</v>
      </c>
      <c r="J312" s="22699">
        <v>0</v>
      </c>
      <c r="K312" s="22700">
        <v>0</v>
      </c>
      <c r="L312" s="22701">
        <v>0</v>
      </c>
      <c r="M312" s="22702">
        <v>0</v>
      </c>
      <c r="N312" s="22703">
        <v>0</v>
      </c>
      <c r="O312" s="22704">
        <v>0</v>
      </c>
      <c r="P312" s="22705">
        <v>0</v>
      </c>
      <c r="Q312" s="22706">
        <v>0</v>
      </c>
      <c r="R312" s="22707">
        <v>0</v>
      </c>
      <c r="S312" s="22708">
        <v>0</v>
      </c>
      <c r="T312" s="22709">
        <v>0</v>
      </c>
      <c r="U312" s="22710">
        <f t="shared" si="37"/>
        <v>0</v>
      </c>
      <c r="V312" s="22711"/>
      <c r="W312" s="42184"/>
      <c r="X312" s="42180" t="s">
        <v>62</v>
      </c>
      <c r="Y312" s="22712">
        <v>5</v>
      </c>
      <c r="Z312" s="22713">
        <v>0</v>
      </c>
      <c r="AA312" s="22714">
        <v>0</v>
      </c>
      <c r="AB312" s="22715">
        <v>0</v>
      </c>
      <c r="AC312" s="22716">
        <v>0</v>
      </c>
      <c r="AD312" s="22717">
        <v>0</v>
      </c>
      <c r="AE312" s="22718"/>
      <c r="AF312" s="42179"/>
      <c r="AG312" s="42180" t="s">
        <v>62</v>
      </c>
      <c r="AH312" s="22719">
        <v>5</v>
      </c>
      <c r="AI312" s="22720">
        <v>0</v>
      </c>
      <c r="AJ312" s="22721">
        <v>0</v>
      </c>
      <c r="AK312" s="22722">
        <v>0</v>
      </c>
      <c r="AL312" s="22723">
        <v>0</v>
      </c>
      <c r="AM312" s="22724">
        <v>0</v>
      </c>
      <c r="AN312" s="22725">
        <v>0</v>
      </c>
      <c r="AO312" s="22726">
        <v>0</v>
      </c>
      <c r="AP312" s="22727">
        <v>0</v>
      </c>
      <c r="AQ312" s="22728">
        <v>0</v>
      </c>
      <c r="AR312" s="22729">
        <v>0</v>
      </c>
      <c r="AS312" s="22730">
        <v>0</v>
      </c>
      <c r="AT312" s="22731">
        <v>0</v>
      </c>
      <c r="AU312" s="22732">
        <v>0</v>
      </c>
      <c r="AV312" s="22733">
        <v>0</v>
      </c>
      <c r="AW312" s="22734">
        <v>0</v>
      </c>
      <c r="AX312" s="22735">
        <v>0</v>
      </c>
      <c r="AY312" s="22736">
        <v>0</v>
      </c>
      <c r="AZ312" s="22737">
        <v>0</v>
      </c>
      <c r="BA312" s="22738">
        <v>0</v>
      </c>
      <c r="BB312" s="22739">
        <v>0</v>
      </c>
      <c r="BC312" s="22740">
        <v>0</v>
      </c>
      <c r="BD312" s="22741"/>
      <c r="BE312" s="22742"/>
      <c r="BF312" s="22743"/>
      <c r="BG312" s="22744"/>
      <c r="BH312" s="22745"/>
      <c r="BI312" s="22746"/>
      <c r="BJ312" s="22747"/>
      <c r="BK312" s="22748"/>
      <c r="BL312" s="22749"/>
      <c r="BM312" s="22750"/>
      <c r="BN312" s="22751"/>
      <c r="BO312" s="22752"/>
      <c r="BP312" s="22753"/>
      <c r="BQ312" s="22754"/>
      <c r="BR312" s="22755"/>
      <c r="BS312" s="22756"/>
      <c r="BT312" s="22757"/>
      <c r="BU312" s="22758"/>
    </row>
    <row r="313" spans="1:73" ht="19.5" customHeight="1" x14ac:dyDescent="0.25">
      <c r="A313" s="42179"/>
      <c r="B313" s="42181"/>
      <c r="C313" s="22759">
        <v>4</v>
      </c>
      <c r="D313" s="22760">
        <v>0</v>
      </c>
      <c r="E313" s="22761">
        <v>0</v>
      </c>
      <c r="F313" s="22762">
        <v>0</v>
      </c>
      <c r="G313" s="22763">
        <v>0</v>
      </c>
      <c r="H313" s="22764">
        <v>0</v>
      </c>
      <c r="I313" s="22765">
        <v>0</v>
      </c>
      <c r="J313" s="22766">
        <v>0</v>
      </c>
      <c r="K313" s="22767">
        <v>0</v>
      </c>
      <c r="L313" s="22768">
        <v>0</v>
      </c>
      <c r="M313" s="22769">
        <v>0</v>
      </c>
      <c r="N313" s="22770">
        <v>0</v>
      </c>
      <c r="O313" s="22771">
        <v>0</v>
      </c>
      <c r="P313" s="22772">
        <v>0</v>
      </c>
      <c r="Q313" s="22773">
        <v>0</v>
      </c>
      <c r="R313" s="22774">
        <v>0</v>
      </c>
      <c r="S313" s="22775">
        <v>0</v>
      </c>
      <c r="T313" s="22776">
        <v>0</v>
      </c>
      <c r="U313" s="22777">
        <f t="shared" si="37"/>
        <v>0</v>
      </c>
      <c r="V313" s="22778"/>
      <c r="W313" s="42184"/>
      <c r="X313" s="42181"/>
      <c r="Y313" s="22779">
        <v>4</v>
      </c>
      <c r="Z313" s="22780">
        <v>0</v>
      </c>
      <c r="AA313" s="22781">
        <v>0</v>
      </c>
      <c r="AB313" s="22782">
        <v>0</v>
      </c>
      <c r="AC313" s="22783">
        <v>0</v>
      </c>
      <c r="AD313" s="22784">
        <v>0</v>
      </c>
      <c r="AE313" s="22785"/>
      <c r="AF313" s="42179"/>
      <c r="AG313" s="42181"/>
      <c r="AH313" s="22786">
        <v>4</v>
      </c>
      <c r="AI313" s="22787">
        <v>0</v>
      </c>
      <c r="AJ313" s="22788">
        <v>0</v>
      </c>
      <c r="AK313" s="22789">
        <v>0</v>
      </c>
      <c r="AL313" s="22790">
        <v>0</v>
      </c>
      <c r="AM313" s="22791">
        <v>0</v>
      </c>
      <c r="AN313" s="22792">
        <v>0</v>
      </c>
      <c r="AO313" s="22793">
        <v>0</v>
      </c>
      <c r="AP313" s="22794">
        <v>0</v>
      </c>
      <c r="AQ313" s="22795">
        <v>0</v>
      </c>
      <c r="AR313" s="22796">
        <v>0</v>
      </c>
      <c r="AS313" s="22797">
        <v>0</v>
      </c>
      <c r="AT313" s="22798">
        <v>0</v>
      </c>
      <c r="AU313" s="22799">
        <v>0</v>
      </c>
      <c r="AV313" s="22800">
        <v>0</v>
      </c>
      <c r="AW313" s="22801">
        <v>0</v>
      </c>
      <c r="AX313" s="22802">
        <v>0</v>
      </c>
      <c r="AY313" s="22803">
        <v>0</v>
      </c>
      <c r="AZ313" s="22804">
        <v>0</v>
      </c>
      <c r="BA313" s="22805">
        <v>0</v>
      </c>
      <c r="BB313" s="22806">
        <v>0</v>
      </c>
      <c r="BC313" s="22807">
        <v>0</v>
      </c>
      <c r="BD313" s="22808"/>
      <c r="BE313" s="22809"/>
      <c r="BF313" s="22810"/>
      <c r="BG313" s="22811"/>
      <c r="BH313" s="22812"/>
      <c r="BI313" s="22813"/>
      <c r="BJ313" s="22814"/>
      <c r="BK313" s="22815"/>
      <c r="BL313" s="22816"/>
      <c r="BM313" s="22817"/>
      <c r="BN313" s="22818"/>
      <c r="BO313" s="22819"/>
      <c r="BP313" s="22820"/>
      <c r="BQ313" s="22821"/>
      <c r="BR313" s="22822"/>
      <c r="BS313" s="22823"/>
      <c r="BT313" s="22824"/>
      <c r="BU313" s="22825"/>
    </row>
    <row r="314" spans="1:73" ht="19.5" customHeight="1" x14ac:dyDescent="0.25">
      <c r="A314" s="42179"/>
      <c r="B314" s="42181"/>
      <c r="C314" s="22826">
        <v>3</v>
      </c>
      <c r="D314" s="22827">
        <v>0</v>
      </c>
      <c r="E314" s="22828">
        <v>0</v>
      </c>
      <c r="F314" s="22829">
        <v>0</v>
      </c>
      <c r="G314" s="22830">
        <v>0</v>
      </c>
      <c r="H314" s="22831">
        <v>0</v>
      </c>
      <c r="I314" s="22832">
        <v>0</v>
      </c>
      <c r="J314" s="22833">
        <v>0</v>
      </c>
      <c r="K314" s="22834">
        <v>0</v>
      </c>
      <c r="L314" s="22835">
        <v>0</v>
      </c>
      <c r="M314" s="22836">
        <v>0</v>
      </c>
      <c r="N314" s="22837">
        <v>0</v>
      </c>
      <c r="O314" s="22838">
        <v>0</v>
      </c>
      <c r="P314" s="22839">
        <v>0</v>
      </c>
      <c r="Q314" s="22840">
        <v>0</v>
      </c>
      <c r="R314" s="22841">
        <v>0</v>
      </c>
      <c r="S314" s="22842">
        <v>0</v>
      </c>
      <c r="T314" s="22843">
        <v>0</v>
      </c>
      <c r="U314" s="22844">
        <f t="shared" si="37"/>
        <v>0</v>
      </c>
      <c r="V314" s="22845"/>
      <c r="W314" s="42184"/>
      <c r="X314" s="42181"/>
      <c r="Y314" s="22846">
        <v>3</v>
      </c>
      <c r="Z314" s="22847">
        <v>0</v>
      </c>
      <c r="AA314" s="22848">
        <v>0</v>
      </c>
      <c r="AB314" s="22849">
        <v>0</v>
      </c>
      <c r="AC314" s="22850">
        <v>0</v>
      </c>
      <c r="AD314" s="22851">
        <v>0</v>
      </c>
      <c r="AE314" s="22852"/>
      <c r="AF314" s="42179"/>
      <c r="AG314" s="42181"/>
      <c r="AH314" s="22853">
        <v>3</v>
      </c>
      <c r="AI314" s="22854">
        <v>0</v>
      </c>
      <c r="AJ314" s="22855">
        <v>0</v>
      </c>
      <c r="AK314" s="22856">
        <v>0</v>
      </c>
      <c r="AL314" s="22857">
        <v>0</v>
      </c>
      <c r="AM314" s="22858">
        <v>0</v>
      </c>
      <c r="AN314" s="22859">
        <v>0</v>
      </c>
      <c r="AO314" s="22860">
        <v>0</v>
      </c>
      <c r="AP314" s="22861">
        <v>0</v>
      </c>
      <c r="AQ314" s="22862">
        <v>0</v>
      </c>
      <c r="AR314" s="22863">
        <v>0</v>
      </c>
      <c r="AS314" s="22864">
        <v>0</v>
      </c>
      <c r="AT314" s="22865">
        <v>0</v>
      </c>
      <c r="AU314" s="22866">
        <v>0</v>
      </c>
      <c r="AV314" s="22867">
        <v>0</v>
      </c>
      <c r="AW314" s="22868">
        <v>0</v>
      </c>
      <c r="AX314" s="22869">
        <v>0</v>
      </c>
      <c r="AY314" s="22870">
        <v>0</v>
      </c>
      <c r="AZ314" s="22871">
        <v>0</v>
      </c>
      <c r="BA314" s="22872">
        <v>0</v>
      </c>
      <c r="BB314" s="22873">
        <v>0</v>
      </c>
      <c r="BC314" s="22874">
        <v>0</v>
      </c>
      <c r="BD314" s="22875"/>
      <c r="BE314" s="22876"/>
      <c r="BF314" s="22877"/>
      <c r="BG314" s="22878"/>
      <c r="BH314" s="22879"/>
      <c r="BI314" s="22880"/>
      <c r="BJ314" s="22881"/>
      <c r="BK314" s="22882"/>
      <c r="BL314" s="22883"/>
      <c r="BM314" s="22884"/>
      <c r="BN314" s="22885"/>
      <c r="BO314" s="22886"/>
      <c r="BP314" s="22887"/>
      <c r="BQ314" s="22888"/>
      <c r="BR314" s="22889"/>
      <c r="BS314" s="22890"/>
      <c r="BT314" s="22891"/>
      <c r="BU314" s="22892"/>
    </row>
    <row r="315" spans="1:73" ht="19.5" customHeight="1" x14ac:dyDescent="0.25">
      <c r="A315" s="42179"/>
      <c r="B315" s="42181"/>
      <c r="C315" s="22893">
        <v>2</v>
      </c>
      <c r="D315" s="22894">
        <v>0</v>
      </c>
      <c r="E315" s="22895">
        <v>0</v>
      </c>
      <c r="F315" s="22896">
        <v>0</v>
      </c>
      <c r="G315" s="22897">
        <v>0</v>
      </c>
      <c r="H315" s="22898">
        <v>0</v>
      </c>
      <c r="I315" s="22899">
        <v>0</v>
      </c>
      <c r="J315" s="22900">
        <v>0</v>
      </c>
      <c r="K315" s="22901">
        <v>0</v>
      </c>
      <c r="L315" s="22902">
        <v>0</v>
      </c>
      <c r="M315" s="22903">
        <v>0</v>
      </c>
      <c r="N315" s="22904">
        <v>0</v>
      </c>
      <c r="O315" s="22905">
        <v>0</v>
      </c>
      <c r="P315" s="22906">
        <v>0</v>
      </c>
      <c r="Q315" s="22907">
        <v>0</v>
      </c>
      <c r="R315" s="22908">
        <v>0</v>
      </c>
      <c r="S315" s="22909">
        <v>0</v>
      </c>
      <c r="T315" s="22910">
        <v>0</v>
      </c>
      <c r="U315" s="22911">
        <f t="shared" si="37"/>
        <v>0</v>
      </c>
      <c r="V315" s="22912"/>
      <c r="W315" s="42184"/>
      <c r="X315" s="42181"/>
      <c r="Y315" s="22913">
        <v>2</v>
      </c>
      <c r="Z315" s="22914">
        <v>0</v>
      </c>
      <c r="AA315" s="22915">
        <v>0</v>
      </c>
      <c r="AB315" s="22916">
        <v>0</v>
      </c>
      <c r="AC315" s="22917">
        <v>0</v>
      </c>
      <c r="AD315" s="22918">
        <v>0</v>
      </c>
      <c r="AE315" s="22919"/>
      <c r="AF315" s="42179"/>
      <c r="AG315" s="42181"/>
      <c r="AH315" s="22920">
        <v>2</v>
      </c>
      <c r="AI315" s="22921">
        <v>0</v>
      </c>
      <c r="AJ315" s="22922">
        <v>0</v>
      </c>
      <c r="AK315" s="22923">
        <v>0</v>
      </c>
      <c r="AL315" s="22924">
        <v>0</v>
      </c>
      <c r="AM315" s="22925">
        <v>0</v>
      </c>
      <c r="AN315" s="22926">
        <v>0</v>
      </c>
      <c r="AO315" s="22927">
        <v>0</v>
      </c>
      <c r="AP315" s="22928">
        <v>0</v>
      </c>
      <c r="AQ315" s="22929">
        <v>0</v>
      </c>
      <c r="AR315" s="22930">
        <v>0</v>
      </c>
      <c r="AS315" s="22931">
        <v>0</v>
      </c>
      <c r="AT315" s="22932">
        <v>0</v>
      </c>
      <c r="AU315" s="22933">
        <v>0</v>
      </c>
      <c r="AV315" s="22934">
        <v>0</v>
      </c>
      <c r="AW315" s="22935">
        <v>0</v>
      </c>
      <c r="AX315" s="22936">
        <v>0</v>
      </c>
      <c r="AY315" s="22937">
        <v>0</v>
      </c>
      <c r="AZ315" s="22938">
        <v>0</v>
      </c>
      <c r="BA315" s="22939">
        <v>0</v>
      </c>
      <c r="BB315" s="22940">
        <v>0</v>
      </c>
      <c r="BC315" s="22941">
        <v>0</v>
      </c>
      <c r="BD315" s="22942"/>
      <c r="BE315" s="22943"/>
      <c r="BF315" s="22944"/>
      <c r="BG315" s="22945"/>
      <c r="BH315" s="22946"/>
      <c r="BI315" s="22947"/>
      <c r="BJ315" s="22948"/>
      <c r="BK315" s="22949"/>
      <c r="BL315" s="22950"/>
      <c r="BM315" s="22951"/>
      <c r="BN315" s="22952"/>
      <c r="BO315" s="22953"/>
      <c r="BP315" s="22954"/>
      <c r="BQ315" s="22955"/>
      <c r="BR315" s="22956"/>
      <c r="BS315" s="22957"/>
      <c r="BT315" s="22958"/>
      <c r="BU315" s="22959"/>
    </row>
    <row r="316" spans="1:73" ht="19.5" customHeight="1" x14ac:dyDescent="0.25">
      <c r="A316" s="42179"/>
      <c r="B316" s="42187"/>
      <c r="C316" s="22960">
        <v>1</v>
      </c>
      <c r="D316" s="22961">
        <v>0</v>
      </c>
      <c r="E316" s="22962">
        <v>0</v>
      </c>
      <c r="F316" s="22963">
        <v>0</v>
      </c>
      <c r="G316" s="22964">
        <v>0</v>
      </c>
      <c r="H316" s="22965">
        <v>0</v>
      </c>
      <c r="I316" s="22966">
        <v>0</v>
      </c>
      <c r="J316" s="22967">
        <v>0</v>
      </c>
      <c r="K316" s="22968">
        <v>0</v>
      </c>
      <c r="L316" s="22969">
        <v>0</v>
      </c>
      <c r="M316" s="22970">
        <v>0</v>
      </c>
      <c r="N316" s="22971">
        <v>0</v>
      </c>
      <c r="O316" s="22972">
        <v>0</v>
      </c>
      <c r="P316" s="22973">
        <v>0</v>
      </c>
      <c r="Q316" s="22974">
        <v>0</v>
      </c>
      <c r="R316" s="22975">
        <v>0</v>
      </c>
      <c r="S316" s="22976">
        <v>0</v>
      </c>
      <c r="T316" s="22977">
        <v>0</v>
      </c>
      <c r="U316" s="22978">
        <f t="shared" si="37"/>
        <v>0</v>
      </c>
      <c r="V316" s="22979"/>
      <c r="W316" s="42184"/>
      <c r="X316" s="42187"/>
      <c r="Y316" s="22980">
        <v>1</v>
      </c>
      <c r="Z316" s="22981">
        <v>0</v>
      </c>
      <c r="AA316" s="22982">
        <v>0</v>
      </c>
      <c r="AB316" s="22983">
        <v>0</v>
      </c>
      <c r="AC316" s="22984">
        <v>0</v>
      </c>
      <c r="AD316" s="22985">
        <v>0</v>
      </c>
      <c r="AE316" s="22986"/>
      <c r="AF316" s="42179"/>
      <c r="AG316" s="42187"/>
      <c r="AH316" s="22987">
        <v>1</v>
      </c>
      <c r="AI316" s="22988">
        <v>0</v>
      </c>
      <c r="AJ316" s="22989">
        <v>0</v>
      </c>
      <c r="AK316" s="22990">
        <v>0</v>
      </c>
      <c r="AL316" s="22991">
        <v>0</v>
      </c>
      <c r="AM316" s="22992">
        <v>0</v>
      </c>
      <c r="AN316" s="22993">
        <v>0</v>
      </c>
      <c r="AO316" s="22994">
        <v>0</v>
      </c>
      <c r="AP316" s="22995">
        <v>0</v>
      </c>
      <c r="AQ316" s="22996">
        <v>0</v>
      </c>
      <c r="AR316" s="22997">
        <v>0</v>
      </c>
      <c r="AS316" s="22998">
        <v>0</v>
      </c>
      <c r="AT316" s="22999">
        <v>0</v>
      </c>
      <c r="AU316" s="23000">
        <v>0</v>
      </c>
      <c r="AV316" s="23001">
        <v>0</v>
      </c>
      <c r="AW316" s="23002">
        <v>0</v>
      </c>
      <c r="AX316" s="23003">
        <v>0</v>
      </c>
      <c r="AY316" s="23004">
        <v>0</v>
      </c>
      <c r="AZ316" s="23005">
        <v>0</v>
      </c>
      <c r="BA316" s="23006">
        <v>0</v>
      </c>
      <c r="BB316" s="23007">
        <v>0</v>
      </c>
      <c r="BC316" s="23008">
        <v>0</v>
      </c>
      <c r="BD316" s="23009"/>
      <c r="BE316" s="23010"/>
      <c r="BF316" s="23011"/>
      <c r="BG316" s="23012"/>
      <c r="BH316" s="23013"/>
      <c r="BI316" s="23014"/>
      <c r="BJ316" s="23015"/>
      <c r="BK316" s="23016"/>
      <c r="BL316" s="23017"/>
      <c r="BM316" s="23018"/>
      <c r="BN316" s="23019"/>
      <c r="BO316" s="23020"/>
      <c r="BP316" s="23021"/>
      <c r="BQ316" s="23022"/>
      <c r="BR316" s="23023"/>
      <c r="BS316" s="23024"/>
      <c r="BT316" s="23025"/>
      <c r="BU316" s="23026"/>
    </row>
    <row r="317" spans="1:73" ht="19.5" customHeight="1" x14ac:dyDescent="0.25">
      <c r="A317" s="42179"/>
      <c r="B317" s="42189" t="s">
        <v>63</v>
      </c>
      <c r="C317" s="42190"/>
      <c r="D317" s="23027">
        <f t="shared" ref="D317:U317" si="38">SUM(D304:D316)</f>
        <v>0</v>
      </c>
      <c r="E317" s="23028">
        <f t="shared" si="38"/>
        <v>0</v>
      </c>
      <c r="F317" s="23029">
        <f t="shared" si="38"/>
        <v>0</v>
      </c>
      <c r="G317" s="23030">
        <f t="shared" si="38"/>
        <v>0</v>
      </c>
      <c r="H317" s="23031">
        <f t="shared" si="38"/>
        <v>0</v>
      </c>
      <c r="I317" s="23032">
        <f t="shared" si="38"/>
        <v>0</v>
      </c>
      <c r="J317" s="23033">
        <f t="shared" si="38"/>
        <v>0</v>
      </c>
      <c r="K317" s="23034">
        <f t="shared" si="38"/>
        <v>0</v>
      </c>
      <c r="L317" s="23035">
        <f t="shared" si="38"/>
        <v>0</v>
      </c>
      <c r="M317" s="23036">
        <f t="shared" si="38"/>
        <v>0</v>
      </c>
      <c r="N317" s="23037">
        <f t="shared" si="38"/>
        <v>0</v>
      </c>
      <c r="O317" s="23038">
        <f t="shared" si="38"/>
        <v>0</v>
      </c>
      <c r="P317" s="23039">
        <f t="shared" si="38"/>
        <v>0</v>
      </c>
      <c r="Q317" s="23040">
        <f t="shared" si="38"/>
        <v>0</v>
      </c>
      <c r="R317" s="23041">
        <f t="shared" si="38"/>
        <v>0</v>
      </c>
      <c r="S317" s="23042">
        <f t="shared" si="38"/>
        <v>0</v>
      </c>
      <c r="T317" s="23043">
        <f t="shared" si="38"/>
        <v>0</v>
      </c>
      <c r="U317" s="23044">
        <f t="shared" si="38"/>
        <v>0</v>
      </c>
      <c r="V317" s="23045"/>
      <c r="W317" s="42198"/>
      <c r="X317" s="42195" t="s">
        <v>402</v>
      </c>
      <c r="Y317" s="42194"/>
      <c r="Z317" s="23046">
        <f>SUM(Z304:Z316)</f>
        <v>1</v>
      </c>
      <c r="AA317" s="23047">
        <f>SUM(AA304:AA316)</f>
        <v>0</v>
      </c>
      <c r="AB317" s="23048">
        <f>SUM(AB304:AB316)</f>
        <v>0</v>
      </c>
      <c r="AC317" s="23049">
        <f>SUM(AC304:AC316)</f>
        <v>0</v>
      </c>
      <c r="AD317" s="23050">
        <f>SUM(AD304:AD316)</f>
        <v>0</v>
      </c>
      <c r="AE317" s="23051"/>
      <c r="AF317" s="42188"/>
      <c r="AG317" s="42193" t="s">
        <v>402</v>
      </c>
      <c r="AH317" s="42194"/>
      <c r="AI317" s="23052">
        <f t="shared" ref="AI317:BC317" si="39">SUM(AI304:AI316)</f>
        <v>0</v>
      </c>
      <c r="AJ317" s="23053">
        <f t="shared" si="39"/>
        <v>0</v>
      </c>
      <c r="AK317" s="23054">
        <f t="shared" si="39"/>
        <v>0</v>
      </c>
      <c r="AL317" s="23055">
        <f t="shared" si="39"/>
        <v>0</v>
      </c>
      <c r="AM317" s="23056">
        <f t="shared" si="39"/>
        <v>0</v>
      </c>
      <c r="AN317" s="23057">
        <f t="shared" si="39"/>
        <v>0</v>
      </c>
      <c r="AO317" s="23058">
        <f t="shared" si="39"/>
        <v>0</v>
      </c>
      <c r="AP317" s="23059">
        <f t="shared" si="39"/>
        <v>0</v>
      </c>
      <c r="AQ317" s="23060">
        <f t="shared" si="39"/>
        <v>0</v>
      </c>
      <c r="AR317" s="23061">
        <f t="shared" si="39"/>
        <v>0</v>
      </c>
      <c r="AS317" s="23062">
        <f t="shared" si="39"/>
        <v>0</v>
      </c>
      <c r="AT317" s="23063">
        <f t="shared" si="39"/>
        <v>0</v>
      </c>
      <c r="AU317" s="23064">
        <f t="shared" si="39"/>
        <v>0</v>
      </c>
      <c r="AV317" s="23065">
        <f t="shared" si="39"/>
        <v>0</v>
      </c>
      <c r="AW317" s="23066">
        <f t="shared" si="39"/>
        <v>0</v>
      </c>
      <c r="AX317" s="23067">
        <f t="shared" si="39"/>
        <v>0</v>
      </c>
      <c r="AY317" s="23068">
        <f t="shared" si="39"/>
        <v>0</v>
      </c>
      <c r="AZ317" s="23069">
        <f t="shared" si="39"/>
        <v>0</v>
      </c>
      <c r="BA317" s="23070">
        <f t="shared" si="39"/>
        <v>0</v>
      </c>
      <c r="BB317" s="23071">
        <f t="shared" si="39"/>
        <v>0</v>
      </c>
      <c r="BC317" s="23072">
        <f t="shared" si="39"/>
        <v>0</v>
      </c>
      <c r="BD317" s="23073"/>
      <c r="BE317" s="23074"/>
      <c r="BF317" s="23075"/>
      <c r="BG317" s="23076"/>
      <c r="BH317" s="23077"/>
      <c r="BI317" s="23078"/>
      <c r="BJ317" s="23079"/>
      <c r="BK317" s="23080"/>
      <c r="BL317" s="23081"/>
      <c r="BM317" s="23082"/>
      <c r="BN317" s="23083"/>
      <c r="BO317" s="23084"/>
      <c r="BP317" s="23085"/>
      <c r="BQ317" s="23086"/>
      <c r="BR317" s="23087"/>
      <c r="BS317" s="23088"/>
      <c r="BT317" s="23089"/>
      <c r="BU317" s="23090"/>
    </row>
    <row r="318" spans="1:73" ht="19.5" customHeight="1" x14ac:dyDescent="0.25">
      <c r="A318" s="42214" t="s">
        <v>403</v>
      </c>
      <c r="B318" s="42214"/>
      <c r="C318" s="42214"/>
      <c r="D318" s="23091">
        <f>D289+D303+D317</f>
        <v>874</v>
      </c>
      <c r="E318" s="23092">
        <f>E289+E303+E317</f>
        <v>1597</v>
      </c>
      <c r="F318" s="23093">
        <f>F289+F303+F317</f>
        <v>0</v>
      </c>
      <c r="G318" s="23094">
        <f>G289+G303+G317</f>
        <v>0</v>
      </c>
      <c r="H318" s="23095">
        <f>H289+H303+H317</f>
        <v>0</v>
      </c>
      <c r="I318" s="23096">
        <f>I317+I303+I289</f>
        <v>746</v>
      </c>
      <c r="J318" s="23097">
        <f t="shared" ref="J318:U318" si="40">J289+J303+J317</f>
        <v>0</v>
      </c>
      <c r="K318" s="23098">
        <f t="shared" si="40"/>
        <v>18</v>
      </c>
      <c r="L318" s="23099">
        <f t="shared" si="40"/>
        <v>32</v>
      </c>
      <c r="M318" s="23100">
        <f t="shared" si="40"/>
        <v>1</v>
      </c>
      <c r="N318" s="23101">
        <f t="shared" si="40"/>
        <v>0</v>
      </c>
      <c r="O318" s="23102">
        <f t="shared" si="40"/>
        <v>17</v>
      </c>
      <c r="P318" s="23103">
        <f t="shared" si="40"/>
        <v>1</v>
      </c>
      <c r="Q318" s="23104">
        <f t="shared" si="40"/>
        <v>0</v>
      </c>
      <c r="R318" s="23105">
        <f t="shared" si="40"/>
        <v>0</v>
      </c>
      <c r="S318" s="23106">
        <f t="shared" si="40"/>
        <v>54</v>
      </c>
      <c r="T318" s="23107">
        <f t="shared" si="40"/>
        <v>5</v>
      </c>
      <c r="U318" s="23108">
        <f t="shared" si="40"/>
        <v>874</v>
      </c>
      <c r="V318" s="23109"/>
      <c r="W318" s="42195" t="s">
        <v>214</v>
      </c>
      <c r="X318" s="42194"/>
      <c r="Y318" s="42194"/>
      <c r="Z318" s="23110">
        <f>Z289+Z303+Z317</f>
        <v>182</v>
      </c>
      <c r="AA318" s="23111">
        <f>AA289+AA303+AA317</f>
        <v>3054</v>
      </c>
      <c r="AB318" s="23112">
        <f>AB289+AB303+AB317</f>
        <v>75</v>
      </c>
      <c r="AC318" s="23113">
        <f>AC289+AC303+AC317</f>
        <v>1490</v>
      </c>
      <c r="AD318" s="23114">
        <f>AD289+AD303+AD317</f>
        <v>93</v>
      </c>
      <c r="AE318" s="23115"/>
      <c r="AF318" s="23116"/>
      <c r="AG318" s="23117"/>
      <c r="AH318" s="23118"/>
      <c r="AI318" s="23119"/>
      <c r="AJ318" s="23120"/>
      <c r="AK318" s="23121"/>
      <c r="AL318" s="23122"/>
      <c r="AM318" s="23123"/>
      <c r="AN318" s="23124"/>
      <c r="AO318" s="23125"/>
      <c r="AP318" s="23126"/>
      <c r="AQ318" s="23127"/>
      <c r="AR318" s="23128"/>
      <c r="AS318" s="23129"/>
      <c r="AT318" s="23130"/>
      <c r="AU318" s="23131"/>
      <c r="AV318" s="23132"/>
      <c r="AW318" s="23133"/>
      <c r="AX318" s="23134"/>
      <c r="AY318" s="23135"/>
      <c r="AZ318" s="23136"/>
      <c r="BA318" s="23137"/>
      <c r="BB318" s="23138"/>
      <c r="BC318" s="23139"/>
      <c r="BD318" s="23140"/>
      <c r="BE318" s="23141"/>
      <c r="BF318" s="23142"/>
      <c r="BG318" s="23143"/>
      <c r="BH318" s="23144"/>
      <c r="BI318" s="23145"/>
      <c r="BJ318" s="23146"/>
      <c r="BK318" s="23147"/>
      <c r="BL318" s="23148"/>
      <c r="BM318" s="23149"/>
      <c r="BN318" s="23150"/>
      <c r="BO318" s="23151"/>
      <c r="BP318" s="23152"/>
      <c r="BQ318" s="23153"/>
      <c r="BR318" s="23154"/>
      <c r="BS318" s="23155"/>
      <c r="BT318" s="23156"/>
      <c r="BU318" s="23157"/>
    </row>
    <row r="319" spans="1:73" ht="19.5" customHeight="1" x14ac:dyDescent="0.25">
      <c r="A319" s="23158"/>
      <c r="B319" s="23159"/>
      <c r="C319" s="23160"/>
      <c r="D319" s="23161"/>
      <c r="E319" s="23162"/>
      <c r="F319" s="23163"/>
      <c r="G319" s="23164"/>
      <c r="H319" s="23165"/>
      <c r="I319" s="23166"/>
      <c r="J319" s="23167"/>
      <c r="K319" s="23168"/>
      <c r="L319" s="23169"/>
      <c r="M319" s="23170"/>
      <c r="N319" s="23171"/>
      <c r="O319" s="23172"/>
      <c r="P319" s="23173"/>
      <c r="Q319" s="23174"/>
      <c r="R319" s="23175"/>
      <c r="S319" s="23176"/>
      <c r="T319" s="23177"/>
      <c r="U319" s="23178"/>
      <c r="V319" s="23179"/>
      <c r="W319" s="23180"/>
      <c r="X319" s="23181"/>
      <c r="Y319" s="23182"/>
      <c r="Z319" s="23183"/>
      <c r="AA319" s="23184"/>
      <c r="AB319" s="23185"/>
      <c r="AC319" s="23186"/>
      <c r="AD319" s="23187"/>
      <c r="AE319" s="23188"/>
      <c r="AF319" s="23189"/>
      <c r="AG319" s="23190"/>
      <c r="AH319" s="23191"/>
      <c r="AI319" s="23192"/>
      <c r="AJ319" s="23193"/>
      <c r="AK319" s="23194"/>
      <c r="AL319" s="23195"/>
      <c r="AM319" s="23196"/>
      <c r="AN319" s="23197"/>
      <c r="AO319" s="23198"/>
      <c r="AP319" s="23199"/>
      <c r="AQ319" s="23200"/>
      <c r="AR319" s="23201"/>
      <c r="AS319" s="23202"/>
      <c r="AT319" s="23203"/>
      <c r="AU319" s="23204"/>
      <c r="AV319" s="23205"/>
      <c r="AW319" s="23206"/>
      <c r="AX319" s="23207"/>
      <c r="AY319" s="23208"/>
      <c r="AZ319" s="23209"/>
      <c r="BA319" s="23210"/>
      <c r="BB319" s="23211"/>
      <c r="BC319" s="23212"/>
      <c r="BD319" s="23213"/>
      <c r="BE319" s="23214"/>
      <c r="BF319" s="23215"/>
      <c r="BG319" s="23216"/>
      <c r="BH319" s="23217"/>
      <c r="BI319" s="23218"/>
      <c r="BJ319" s="23219"/>
      <c r="BK319" s="23220"/>
      <c r="BL319" s="23221"/>
      <c r="BM319" s="23222"/>
      <c r="BN319" s="23223"/>
      <c r="BO319" s="23224"/>
      <c r="BP319" s="23225"/>
      <c r="BQ319" s="23226"/>
      <c r="BR319" s="23227"/>
      <c r="BS319" s="23228"/>
      <c r="BT319" s="23229"/>
      <c r="BU319" s="23230"/>
    </row>
    <row r="320" spans="1:73" ht="19.5" customHeight="1" x14ac:dyDescent="0.25">
      <c r="A320" s="23231"/>
      <c r="B320" s="23232"/>
      <c r="C320" s="23233"/>
      <c r="D320" s="23234"/>
      <c r="E320" s="23235"/>
      <c r="F320" s="23236"/>
      <c r="G320" s="23237"/>
      <c r="H320" s="23238"/>
      <c r="I320" s="23239"/>
      <c r="J320" s="23240"/>
      <c r="K320" s="23241"/>
      <c r="L320" s="23242"/>
      <c r="M320" s="23243"/>
      <c r="N320" s="23244"/>
      <c r="O320" s="23245"/>
      <c r="P320" s="23246"/>
      <c r="Q320" s="23247"/>
      <c r="R320" s="23248"/>
      <c r="S320" s="23249"/>
      <c r="T320" s="23250"/>
      <c r="U320" s="23251"/>
      <c r="V320" s="23252"/>
      <c r="W320" s="23253"/>
      <c r="X320" s="23254"/>
      <c r="Y320" s="23255"/>
      <c r="Z320" s="23256"/>
      <c r="AA320" s="23257"/>
      <c r="AB320" s="23258"/>
      <c r="AC320" s="23259"/>
      <c r="AD320" s="23260"/>
      <c r="AE320" s="23261"/>
      <c r="AF320" s="23262"/>
      <c r="AG320" s="23263"/>
      <c r="AH320" s="23264"/>
      <c r="AI320" s="23265"/>
      <c r="AJ320" s="23266"/>
      <c r="AK320" s="23267"/>
      <c r="AL320" s="23268"/>
      <c r="AM320" s="23269"/>
      <c r="AN320" s="23270"/>
      <c r="AO320" s="23271"/>
      <c r="AP320" s="23272"/>
      <c r="AQ320" s="23273"/>
      <c r="AR320" s="23274"/>
      <c r="AS320" s="23275"/>
      <c r="AT320" s="23276"/>
      <c r="AU320" s="23277"/>
      <c r="AV320" s="23278"/>
      <c r="AW320" s="23279"/>
      <c r="AX320" s="23280"/>
      <c r="AY320" s="23281"/>
      <c r="AZ320" s="23282"/>
      <c r="BA320" s="23283"/>
      <c r="BB320" s="23284"/>
      <c r="BC320" s="23285"/>
      <c r="BD320" s="23286"/>
      <c r="BE320" s="23287"/>
      <c r="BF320" s="23288"/>
      <c r="BG320" s="23289"/>
      <c r="BH320" s="23290"/>
      <c r="BI320" s="23291"/>
      <c r="BJ320" s="23292"/>
      <c r="BK320" s="23293"/>
      <c r="BL320" s="23294"/>
      <c r="BM320" s="23295"/>
      <c r="BN320" s="23296"/>
      <c r="BO320" s="23297"/>
      <c r="BP320" s="23298"/>
      <c r="BQ320" s="23299"/>
      <c r="BR320" s="23300"/>
      <c r="BS320" s="23301"/>
      <c r="BT320" s="23302"/>
      <c r="BU320" s="23303"/>
    </row>
    <row r="321" spans="1:73" ht="24.75" customHeight="1" x14ac:dyDescent="0.25">
      <c r="A321" s="23304" t="s">
        <v>404</v>
      </c>
      <c r="B321" s="23305"/>
      <c r="C321" s="23306" t="s">
        <v>405</v>
      </c>
      <c r="D321" s="23307"/>
      <c r="E321" s="23308"/>
      <c r="F321" s="23309"/>
      <c r="G321" s="23310"/>
      <c r="H321" s="23311"/>
      <c r="I321" s="23312"/>
      <c r="J321" s="23313"/>
      <c r="K321" s="23314"/>
      <c r="L321" s="23315"/>
      <c r="M321" s="23316"/>
      <c r="N321" s="23317"/>
      <c r="O321" s="23318"/>
      <c r="P321" s="23319"/>
      <c r="Q321" s="23320"/>
      <c r="R321" s="23321"/>
      <c r="S321" s="23322"/>
      <c r="T321" s="23323"/>
      <c r="U321" s="23324"/>
      <c r="V321" s="23325"/>
      <c r="W321" s="23326"/>
      <c r="X321" s="23327"/>
      <c r="Y321" s="23328"/>
      <c r="Z321" s="23329"/>
      <c r="AA321" s="23330"/>
      <c r="AB321" s="23331"/>
      <c r="AC321" s="23332"/>
      <c r="AD321" s="23333"/>
      <c r="AE321" s="23334"/>
      <c r="AF321" s="23335"/>
      <c r="AG321" s="23336"/>
      <c r="AH321" s="23337"/>
      <c r="AI321" s="23338"/>
      <c r="AJ321" s="23339"/>
      <c r="AK321" s="23340"/>
      <c r="AL321" s="23341"/>
      <c r="AM321" s="23342"/>
      <c r="AN321" s="23343"/>
      <c r="AO321" s="23344"/>
      <c r="AP321" s="23345"/>
      <c r="AQ321" s="23346"/>
      <c r="AR321" s="23347"/>
      <c r="AS321" s="23348"/>
      <c r="AT321" s="23349"/>
      <c r="AU321" s="23350"/>
      <c r="AV321" s="23351"/>
      <c r="AW321" s="23352"/>
      <c r="AX321" s="23353"/>
      <c r="AY321" s="23354"/>
      <c r="AZ321" s="23355" t="s">
        <v>406</v>
      </c>
      <c r="BA321" s="23356"/>
      <c r="BB321" s="23357" t="s">
        <v>407</v>
      </c>
      <c r="BC321" s="23358"/>
      <c r="BD321" s="23359"/>
      <c r="BE321" s="23360"/>
      <c r="BF321" s="23361"/>
      <c r="BG321" s="23362"/>
      <c r="BH321" s="23363"/>
      <c r="BI321" s="23364"/>
      <c r="BJ321" s="23365"/>
      <c r="BK321" s="23366"/>
      <c r="BL321" s="23367"/>
      <c r="BM321" s="23368"/>
      <c r="BN321" s="23369"/>
      <c r="BO321" s="23370"/>
      <c r="BP321" s="23371"/>
      <c r="BQ321" s="23372"/>
      <c r="BR321" s="23373"/>
      <c r="BS321" s="23374"/>
      <c r="BT321" s="23375"/>
      <c r="BU321" s="23376"/>
    </row>
    <row r="322" spans="1:73" ht="24.75" customHeight="1" x14ac:dyDescent="0.25">
      <c r="A322" s="42215" t="s">
        <v>408</v>
      </c>
      <c r="B322" s="42216"/>
      <c r="C322" s="42217"/>
      <c r="D322" s="42202" t="s">
        <v>409</v>
      </c>
      <c r="E322" s="42205" t="s">
        <v>410</v>
      </c>
      <c r="F322" s="42206"/>
      <c r="G322" s="42206"/>
      <c r="H322" s="42206"/>
      <c r="I322" s="42206"/>
      <c r="J322" s="42206"/>
      <c r="K322" s="42206"/>
      <c r="L322" s="42206"/>
      <c r="M322" s="42206"/>
      <c r="N322" s="42206"/>
      <c r="O322" s="42206"/>
      <c r="P322" s="42206"/>
      <c r="Q322" s="42206"/>
      <c r="R322" s="42206"/>
      <c r="S322" s="42206"/>
      <c r="T322" s="42206"/>
      <c r="U322" s="42206"/>
      <c r="V322" s="42206"/>
      <c r="W322" s="42206"/>
      <c r="X322" s="42206"/>
      <c r="Y322" s="42224"/>
      <c r="Z322" s="42225" t="s">
        <v>411</v>
      </c>
      <c r="AA322" s="42206"/>
      <c r="AB322" s="42206"/>
      <c r="AC322" s="42206"/>
      <c r="AD322" s="42206"/>
      <c r="AE322" s="42206"/>
      <c r="AF322" s="42206"/>
      <c r="AG322" s="42206"/>
      <c r="AH322" s="42206"/>
      <c r="AI322" s="42206"/>
      <c r="AJ322" s="42206"/>
      <c r="AK322" s="42206"/>
      <c r="AL322" s="42206"/>
      <c r="AM322" s="42206"/>
      <c r="AN322" s="42206"/>
      <c r="AO322" s="42206"/>
      <c r="AP322" s="42206"/>
      <c r="AQ322" s="42206"/>
      <c r="AR322" s="42206"/>
      <c r="AS322" s="42206"/>
      <c r="AT322" s="42206"/>
      <c r="AU322" s="42224"/>
      <c r="AV322" s="42199" t="s">
        <v>214</v>
      </c>
      <c r="AW322" s="42200"/>
      <c r="AX322" s="42201"/>
      <c r="AY322" s="23377"/>
      <c r="AZ322" s="23378" t="s">
        <v>412</v>
      </c>
      <c r="BA322" s="23379"/>
      <c r="BB322" s="23380"/>
      <c r="BC322" s="23381"/>
      <c r="BD322" s="23382"/>
      <c r="BE322" s="23383"/>
      <c r="BF322" s="23384"/>
      <c r="BG322" s="23385"/>
      <c r="BH322" s="23386"/>
      <c r="BI322" s="23387"/>
      <c r="BJ322" s="23388"/>
      <c r="BK322" s="23389"/>
      <c r="BL322" s="23390"/>
      <c r="BM322" s="23391"/>
      <c r="BN322" s="23392"/>
      <c r="BO322" s="23393"/>
      <c r="BP322" s="23394"/>
      <c r="BQ322" s="23395"/>
      <c r="BR322" s="23396"/>
      <c r="BS322" s="23397"/>
      <c r="BT322" s="23398"/>
      <c r="BU322" s="23399"/>
    </row>
    <row r="323" spans="1:73" ht="24.75" customHeight="1" x14ac:dyDescent="0.25">
      <c r="A323" s="42218"/>
      <c r="B323" s="42219"/>
      <c r="C323" s="42220"/>
      <c r="D323" s="42203"/>
      <c r="E323" s="42202" t="s">
        <v>413</v>
      </c>
      <c r="F323" s="42205" t="s">
        <v>414</v>
      </c>
      <c r="G323" s="42206"/>
      <c r="H323" s="42206"/>
      <c r="I323" s="42206"/>
      <c r="J323" s="42206"/>
      <c r="K323" s="42206"/>
      <c r="L323" s="42206"/>
      <c r="M323" s="42206"/>
      <c r="N323" s="42207"/>
      <c r="O323" s="42205" t="s">
        <v>415</v>
      </c>
      <c r="P323" s="42206"/>
      <c r="Q323" s="42206"/>
      <c r="R323" s="42206"/>
      <c r="S323" s="42206"/>
      <c r="T323" s="42206"/>
      <c r="U323" s="42206"/>
      <c r="V323" s="42206"/>
      <c r="W323" s="42207"/>
      <c r="X323" s="42202" t="s">
        <v>378</v>
      </c>
      <c r="Y323" s="42208" t="s">
        <v>322</v>
      </c>
      <c r="Z323" s="42211" t="s">
        <v>413</v>
      </c>
      <c r="AA323" s="42205" t="s">
        <v>414</v>
      </c>
      <c r="AB323" s="42206"/>
      <c r="AC323" s="42206"/>
      <c r="AD323" s="42206"/>
      <c r="AE323" s="42206"/>
      <c r="AF323" s="42206"/>
      <c r="AG323" s="42206"/>
      <c r="AH323" s="42206"/>
      <c r="AI323" s="42207"/>
      <c r="AJ323" s="42205" t="s">
        <v>415</v>
      </c>
      <c r="AK323" s="42206"/>
      <c r="AL323" s="42206"/>
      <c r="AM323" s="42206"/>
      <c r="AN323" s="42206"/>
      <c r="AO323" s="42206"/>
      <c r="AP323" s="42206"/>
      <c r="AQ323" s="42206"/>
      <c r="AR323" s="42207"/>
      <c r="AS323" s="42202" t="s">
        <v>378</v>
      </c>
      <c r="AT323" s="42202" t="s">
        <v>416</v>
      </c>
      <c r="AU323" s="42208" t="s">
        <v>322</v>
      </c>
      <c r="AV323" s="42211" t="s">
        <v>417</v>
      </c>
      <c r="AW323" s="42202" t="s">
        <v>418</v>
      </c>
      <c r="AX323" s="42226" t="s">
        <v>419</v>
      </c>
      <c r="AY323" s="23400"/>
      <c r="AZ323" s="42229" t="s">
        <v>420</v>
      </c>
      <c r="BA323" s="41967" t="s">
        <v>380</v>
      </c>
      <c r="BB323" s="41967"/>
      <c r="BC323" s="41967"/>
      <c r="BD323" s="41967" t="s">
        <v>421</v>
      </c>
      <c r="BE323" s="41967"/>
      <c r="BF323" s="41967"/>
      <c r="BG323" s="41967"/>
      <c r="BH323" s="23401"/>
      <c r="BI323" s="23402"/>
      <c r="BJ323" s="23403"/>
      <c r="BK323" s="23404"/>
      <c r="BL323" s="23405"/>
      <c r="BM323" s="23406"/>
      <c r="BN323" s="23407"/>
      <c r="BO323" s="23408"/>
      <c r="BP323" s="23409"/>
      <c r="BQ323" s="23410"/>
      <c r="BR323" s="23411"/>
      <c r="BS323" s="23412"/>
      <c r="BT323" s="23413"/>
      <c r="BU323" s="23414"/>
    </row>
    <row r="324" spans="1:73" ht="24.75" customHeight="1" x14ac:dyDescent="0.25">
      <c r="A324" s="42218"/>
      <c r="B324" s="42219"/>
      <c r="C324" s="42220"/>
      <c r="D324" s="42203"/>
      <c r="E324" s="42203"/>
      <c r="F324" s="42205" t="s">
        <v>422</v>
      </c>
      <c r="G324" s="42206"/>
      <c r="H324" s="42206"/>
      <c r="I324" s="42207"/>
      <c r="J324" s="42205" t="s">
        <v>423</v>
      </c>
      <c r="K324" s="42206"/>
      <c r="L324" s="42207"/>
      <c r="M324" s="42205" t="s">
        <v>424</v>
      </c>
      <c r="N324" s="42207"/>
      <c r="O324" s="42205" t="s">
        <v>422</v>
      </c>
      <c r="P324" s="42206"/>
      <c r="Q324" s="42206"/>
      <c r="R324" s="42207"/>
      <c r="S324" s="42205" t="s">
        <v>423</v>
      </c>
      <c r="T324" s="42206"/>
      <c r="U324" s="42207"/>
      <c r="V324" s="42205" t="s">
        <v>424</v>
      </c>
      <c r="W324" s="42207"/>
      <c r="X324" s="42203"/>
      <c r="Y324" s="42209"/>
      <c r="Z324" s="42212"/>
      <c r="AA324" s="42205" t="s">
        <v>422</v>
      </c>
      <c r="AB324" s="42206"/>
      <c r="AC324" s="42206"/>
      <c r="AD324" s="42207"/>
      <c r="AE324" s="42205" t="s">
        <v>423</v>
      </c>
      <c r="AF324" s="42206"/>
      <c r="AG324" s="42207"/>
      <c r="AH324" s="42205" t="s">
        <v>424</v>
      </c>
      <c r="AI324" s="42207"/>
      <c r="AJ324" s="42205" t="s">
        <v>422</v>
      </c>
      <c r="AK324" s="42206"/>
      <c r="AL324" s="42206"/>
      <c r="AM324" s="42207"/>
      <c r="AN324" s="42205" t="s">
        <v>423</v>
      </c>
      <c r="AO324" s="42206"/>
      <c r="AP324" s="42207"/>
      <c r="AQ324" s="42205" t="s">
        <v>424</v>
      </c>
      <c r="AR324" s="42207"/>
      <c r="AS324" s="42203"/>
      <c r="AT324" s="42203"/>
      <c r="AU324" s="42209"/>
      <c r="AV324" s="42212"/>
      <c r="AW324" s="42203"/>
      <c r="AX324" s="42227"/>
      <c r="AY324" s="23415"/>
      <c r="AZ324" s="42229"/>
      <c r="BA324" s="23416" t="s">
        <v>425</v>
      </c>
      <c r="BB324" s="23417" t="s">
        <v>426</v>
      </c>
      <c r="BC324" s="23418" t="s">
        <v>427</v>
      </c>
      <c r="BD324" s="23419" t="s">
        <v>425</v>
      </c>
      <c r="BE324" s="23420" t="s">
        <v>428</v>
      </c>
      <c r="BF324" s="23421" t="s">
        <v>427</v>
      </c>
      <c r="BG324" s="23422" t="s">
        <v>429</v>
      </c>
      <c r="BH324" s="23423"/>
      <c r="BI324" s="23424"/>
      <c r="BJ324" s="23425"/>
      <c r="BK324" s="23426"/>
      <c r="BL324" s="23427"/>
      <c r="BM324" s="23428"/>
      <c r="BN324" s="23429"/>
      <c r="BO324" s="23430"/>
      <c r="BP324" s="23431"/>
      <c r="BQ324" s="23432"/>
      <c r="BR324" s="23433"/>
      <c r="BS324" s="23434"/>
      <c r="BT324" s="23435"/>
      <c r="BU324" s="23436"/>
    </row>
    <row r="325" spans="1:73" ht="39.75" customHeight="1" x14ac:dyDescent="0.25">
      <c r="A325" s="42221"/>
      <c r="B325" s="42222"/>
      <c r="C325" s="42223"/>
      <c r="D325" s="42204"/>
      <c r="E325" s="42204"/>
      <c r="F325" s="23437" t="s">
        <v>430</v>
      </c>
      <c r="G325" s="23438" t="s">
        <v>431</v>
      </c>
      <c r="H325" s="23439" t="s">
        <v>432</v>
      </c>
      <c r="I325" s="23440" t="s">
        <v>433</v>
      </c>
      <c r="J325" s="23441" t="s">
        <v>431</v>
      </c>
      <c r="K325" s="23442" t="s">
        <v>432</v>
      </c>
      <c r="L325" s="23443" t="s">
        <v>433</v>
      </c>
      <c r="M325" s="23444" t="s">
        <v>434</v>
      </c>
      <c r="N325" s="23445" t="s">
        <v>433</v>
      </c>
      <c r="O325" s="23446" t="s">
        <v>430</v>
      </c>
      <c r="P325" s="23447" t="s">
        <v>431</v>
      </c>
      <c r="Q325" s="23448" t="s">
        <v>432</v>
      </c>
      <c r="R325" s="23449" t="s">
        <v>433</v>
      </c>
      <c r="S325" s="23450" t="s">
        <v>431</v>
      </c>
      <c r="T325" s="23451" t="s">
        <v>432</v>
      </c>
      <c r="U325" s="23452" t="s">
        <v>433</v>
      </c>
      <c r="V325" s="23453" t="s">
        <v>434</v>
      </c>
      <c r="W325" s="23454" t="s">
        <v>433</v>
      </c>
      <c r="X325" s="42204"/>
      <c r="Y325" s="42210"/>
      <c r="Z325" s="42213"/>
      <c r="AA325" s="23455" t="s">
        <v>430</v>
      </c>
      <c r="AB325" s="23456" t="s">
        <v>431</v>
      </c>
      <c r="AC325" s="23457" t="s">
        <v>432</v>
      </c>
      <c r="AD325" s="23458" t="s">
        <v>433</v>
      </c>
      <c r="AE325" s="23459" t="s">
        <v>431</v>
      </c>
      <c r="AF325" s="23460" t="s">
        <v>432</v>
      </c>
      <c r="AG325" s="23461" t="s">
        <v>433</v>
      </c>
      <c r="AH325" s="23462" t="s">
        <v>434</v>
      </c>
      <c r="AI325" s="23463" t="s">
        <v>433</v>
      </c>
      <c r="AJ325" s="23464" t="s">
        <v>430</v>
      </c>
      <c r="AK325" s="23465" t="s">
        <v>431</v>
      </c>
      <c r="AL325" s="23466" t="s">
        <v>432</v>
      </c>
      <c r="AM325" s="23467" t="s">
        <v>433</v>
      </c>
      <c r="AN325" s="23468" t="s">
        <v>431</v>
      </c>
      <c r="AO325" s="23469" t="s">
        <v>432</v>
      </c>
      <c r="AP325" s="23470" t="s">
        <v>433</v>
      </c>
      <c r="AQ325" s="23471" t="s">
        <v>434</v>
      </c>
      <c r="AR325" s="23472" t="s">
        <v>433</v>
      </c>
      <c r="AS325" s="42204"/>
      <c r="AT325" s="42204"/>
      <c r="AU325" s="42210"/>
      <c r="AV325" s="42213"/>
      <c r="AW325" s="42204"/>
      <c r="AX325" s="42228"/>
      <c r="AY325" s="23473"/>
      <c r="AZ325" s="23474" t="s">
        <v>25</v>
      </c>
      <c r="BA325" s="23475">
        <v>0</v>
      </c>
      <c r="BB325" s="23476">
        <v>0</v>
      </c>
      <c r="BC325" s="23477">
        <v>0</v>
      </c>
      <c r="BD325" s="23478">
        <v>0</v>
      </c>
      <c r="BE325" s="23479">
        <v>0</v>
      </c>
      <c r="BF325" s="23480">
        <v>0</v>
      </c>
      <c r="BG325" s="23481">
        <v>0</v>
      </c>
      <c r="BH325" s="23482"/>
      <c r="BI325" s="23483"/>
      <c r="BJ325" s="23484"/>
      <c r="BK325" s="23485"/>
      <c r="BL325" s="23486"/>
      <c r="BM325" s="23487"/>
      <c r="BN325" s="23488"/>
      <c r="BO325" s="23489"/>
      <c r="BP325" s="23490"/>
      <c r="BQ325" s="23491"/>
      <c r="BR325" s="23492"/>
      <c r="BS325" s="23493"/>
      <c r="BT325" s="23494"/>
      <c r="BU325" s="23495"/>
    </row>
    <row r="326" spans="1:73" ht="19.5" customHeight="1" x14ac:dyDescent="0.25">
      <c r="A326" s="23496" t="s">
        <v>435</v>
      </c>
      <c r="B326" s="23497"/>
      <c r="C326" s="23498"/>
      <c r="D326" s="23499"/>
      <c r="E326" s="23500"/>
      <c r="F326" s="23501"/>
      <c r="G326" s="23502"/>
      <c r="H326" s="23503"/>
      <c r="I326" s="23504"/>
      <c r="J326" s="23505"/>
      <c r="K326" s="23506"/>
      <c r="L326" s="23507"/>
      <c r="M326" s="23508"/>
      <c r="N326" s="23509"/>
      <c r="O326" s="23510"/>
      <c r="P326" s="23511"/>
      <c r="Q326" s="23512"/>
      <c r="R326" s="23513"/>
      <c r="S326" s="23514"/>
      <c r="T326" s="23515"/>
      <c r="U326" s="23516"/>
      <c r="V326" s="23517"/>
      <c r="W326" s="23518"/>
      <c r="X326" s="23519"/>
      <c r="Y326" s="23520"/>
      <c r="Z326" s="23521"/>
      <c r="AA326" s="23522"/>
      <c r="AB326" s="23523"/>
      <c r="AC326" s="23524"/>
      <c r="AD326" s="23525"/>
      <c r="AE326" s="23526"/>
      <c r="AF326" s="23527"/>
      <c r="AG326" s="23528"/>
      <c r="AH326" s="23529"/>
      <c r="AI326" s="23530"/>
      <c r="AJ326" s="23531"/>
      <c r="AK326" s="23532"/>
      <c r="AL326" s="23533"/>
      <c r="AM326" s="23534"/>
      <c r="AN326" s="23535"/>
      <c r="AO326" s="23536"/>
      <c r="AP326" s="23537"/>
      <c r="AQ326" s="23538"/>
      <c r="AR326" s="23539"/>
      <c r="AS326" s="23540"/>
      <c r="AT326" s="23541"/>
      <c r="AU326" s="23542"/>
      <c r="AV326" s="23543"/>
      <c r="AW326" s="23544"/>
      <c r="AX326" s="23545"/>
      <c r="AY326" s="23546"/>
      <c r="AZ326" s="23547" t="s">
        <v>26</v>
      </c>
      <c r="BA326" s="23548">
        <v>0</v>
      </c>
      <c r="BB326" s="23549">
        <v>0</v>
      </c>
      <c r="BC326" s="23550">
        <v>0</v>
      </c>
      <c r="BD326" s="23551">
        <v>0</v>
      </c>
      <c r="BE326" s="23552">
        <v>3</v>
      </c>
      <c r="BF326" s="23553">
        <v>97</v>
      </c>
      <c r="BG326" s="23554">
        <v>3</v>
      </c>
      <c r="BH326" s="23555"/>
      <c r="BI326" s="23556"/>
      <c r="BJ326" s="23557"/>
      <c r="BK326" s="23558"/>
      <c r="BL326" s="23559"/>
      <c r="BM326" s="23560"/>
      <c r="BN326" s="23561"/>
      <c r="BO326" s="23562"/>
      <c r="BP326" s="23563"/>
      <c r="BQ326" s="23564"/>
      <c r="BR326" s="23565"/>
      <c r="BS326" s="23566"/>
      <c r="BT326" s="23567"/>
      <c r="BU326" s="23568"/>
    </row>
    <row r="327" spans="1:73" ht="19.5" customHeight="1" x14ac:dyDescent="0.25">
      <c r="A327" s="42230" t="s">
        <v>25</v>
      </c>
      <c r="B327" s="42231"/>
      <c r="C327" s="42232"/>
      <c r="D327" s="23569">
        <v>2</v>
      </c>
      <c r="E327" s="23570">
        <v>1</v>
      </c>
      <c r="F327" s="23571">
        <v>0</v>
      </c>
      <c r="G327" s="23572">
        <v>0</v>
      </c>
      <c r="H327" s="23573">
        <v>0</v>
      </c>
      <c r="I327" s="23574">
        <v>0</v>
      </c>
      <c r="J327" s="23575">
        <v>0</v>
      </c>
      <c r="K327" s="23576">
        <v>0</v>
      </c>
      <c r="L327" s="23577">
        <v>0</v>
      </c>
      <c r="M327" s="23578">
        <v>0</v>
      </c>
      <c r="N327" s="23579">
        <v>0</v>
      </c>
      <c r="O327" s="23580">
        <v>0</v>
      </c>
      <c r="P327" s="23581">
        <v>0</v>
      </c>
      <c r="Q327" s="23582">
        <v>0</v>
      </c>
      <c r="R327" s="23583">
        <v>0</v>
      </c>
      <c r="S327" s="23584">
        <v>0</v>
      </c>
      <c r="T327" s="23585">
        <v>0</v>
      </c>
      <c r="U327" s="23586">
        <v>0</v>
      </c>
      <c r="V327" s="23587">
        <v>0</v>
      </c>
      <c r="W327" s="23588">
        <v>0</v>
      </c>
      <c r="X327" s="23589">
        <v>0</v>
      </c>
      <c r="Y327" s="23590">
        <f>SUM(E327:X327)</f>
        <v>1</v>
      </c>
      <c r="Z327" s="23591">
        <v>0</v>
      </c>
      <c r="AA327" s="23592">
        <v>0</v>
      </c>
      <c r="AB327" s="23593">
        <v>0</v>
      </c>
      <c r="AC327" s="23594">
        <v>0</v>
      </c>
      <c r="AD327" s="23595">
        <v>0</v>
      </c>
      <c r="AE327" s="23596">
        <v>0</v>
      </c>
      <c r="AF327" s="23597">
        <v>0</v>
      </c>
      <c r="AG327" s="23598">
        <v>0</v>
      </c>
      <c r="AH327" s="23599">
        <v>0</v>
      </c>
      <c r="AI327" s="23600">
        <v>0</v>
      </c>
      <c r="AJ327" s="23601">
        <v>0</v>
      </c>
      <c r="AK327" s="23602">
        <v>0</v>
      </c>
      <c r="AL327" s="23603">
        <v>0</v>
      </c>
      <c r="AM327" s="23604">
        <v>0</v>
      </c>
      <c r="AN327" s="23605">
        <v>0</v>
      </c>
      <c r="AO327" s="23606">
        <v>0</v>
      </c>
      <c r="AP327" s="23607">
        <v>0</v>
      </c>
      <c r="AQ327" s="23608">
        <v>0</v>
      </c>
      <c r="AR327" s="23609">
        <v>0</v>
      </c>
      <c r="AS327" s="23610">
        <v>0</v>
      </c>
      <c r="AT327" s="23611">
        <v>1</v>
      </c>
      <c r="AU327" s="23612">
        <f>SUM(Z327:AT327)</f>
        <v>1</v>
      </c>
      <c r="AV327" s="23613">
        <f>D327</f>
        <v>2</v>
      </c>
      <c r="AW327" s="23614">
        <f>Y327+AU327</f>
        <v>2</v>
      </c>
      <c r="AX327" s="23615">
        <f>AV327-AW327</f>
        <v>0</v>
      </c>
      <c r="AY327" s="23616"/>
      <c r="AZ327" s="23617" t="s">
        <v>27</v>
      </c>
      <c r="BA327" s="23618">
        <v>0</v>
      </c>
      <c r="BB327" s="23619">
        <v>1</v>
      </c>
      <c r="BC327" s="23620">
        <v>27</v>
      </c>
      <c r="BD327" s="23621">
        <v>0</v>
      </c>
      <c r="BE327" s="23622">
        <v>2</v>
      </c>
      <c r="BF327" s="23623">
        <v>75</v>
      </c>
      <c r="BG327" s="23624">
        <v>2</v>
      </c>
      <c r="BH327" s="23625"/>
      <c r="BI327" s="23626"/>
      <c r="BJ327" s="23627"/>
      <c r="BK327" s="23628"/>
      <c r="BL327" s="23629"/>
      <c r="BM327" s="23630"/>
      <c r="BN327" s="23631"/>
      <c r="BO327" s="23632"/>
      <c r="BP327" s="23633"/>
      <c r="BQ327" s="23634"/>
      <c r="BR327" s="23635"/>
      <c r="BS327" s="23636"/>
      <c r="BT327" s="23637"/>
      <c r="BU327" s="23638"/>
    </row>
    <row r="328" spans="1:73" ht="19.5" customHeight="1" x14ac:dyDescent="0.25">
      <c r="A328" s="42233" t="s">
        <v>26</v>
      </c>
      <c r="B328" s="42234"/>
      <c r="C328" s="42235"/>
      <c r="D328" s="23639">
        <v>35</v>
      </c>
      <c r="E328" s="23640">
        <v>17</v>
      </c>
      <c r="F328" s="23641">
        <v>3</v>
      </c>
      <c r="G328" s="23642">
        <v>3</v>
      </c>
      <c r="H328" s="23643">
        <v>5</v>
      </c>
      <c r="I328" s="23644">
        <v>0</v>
      </c>
      <c r="J328" s="23645">
        <v>1</v>
      </c>
      <c r="K328" s="23646">
        <v>0</v>
      </c>
      <c r="L328" s="23647">
        <v>0</v>
      </c>
      <c r="M328" s="23648">
        <v>0</v>
      </c>
      <c r="N328" s="23649">
        <v>0</v>
      </c>
      <c r="O328" s="23650">
        <v>1</v>
      </c>
      <c r="P328" s="23651">
        <v>0</v>
      </c>
      <c r="Q328" s="23652">
        <v>0</v>
      </c>
      <c r="R328" s="23653">
        <v>0</v>
      </c>
      <c r="S328" s="23654">
        <v>0</v>
      </c>
      <c r="T328" s="23655">
        <v>0</v>
      </c>
      <c r="U328" s="23656">
        <v>0</v>
      </c>
      <c r="V328" s="23657">
        <v>0</v>
      </c>
      <c r="W328" s="23658">
        <v>0</v>
      </c>
      <c r="X328" s="23659">
        <v>0</v>
      </c>
      <c r="Y328" s="23660">
        <f>SUM(E328:X328)</f>
        <v>30</v>
      </c>
      <c r="Z328" s="23661">
        <v>1</v>
      </c>
      <c r="AA328" s="23662">
        <v>0</v>
      </c>
      <c r="AB328" s="23663">
        <v>0</v>
      </c>
      <c r="AC328" s="23664">
        <v>0</v>
      </c>
      <c r="AD328" s="23665">
        <v>0</v>
      </c>
      <c r="AE328" s="23666">
        <v>0</v>
      </c>
      <c r="AF328" s="23667">
        <v>0</v>
      </c>
      <c r="AG328" s="23668">
        <v>0</v>
      </c>
      <c r="AH328" s="23669">
        <v>0</v>
      </c>
      <c r="AI328" s="23670">
        <v>0</v>
      </c>
      <c r="AJ328" s="23671">
        <v>0</v>
      </c>
      <c r="AK328" s="23672">
        <v>0</v>
      </c>
      <c r="AL328" s="23673">
        <v>0</v>
      </c>
      <c r="AM328" s="23674">
        <v>0</v>
      </c>
      <c r="AN328" s="23675">
        <v>0</v>
      </c>
      <c r="AO328" s="23676">
        <v>0</v>
      </c>
      <c r="AP328" s="23677">
        <v>0</v>
      </c>
      <c r="AQ328" s="23678">
        <v>0</v>
      </c>
      <c r="AR328" s="23679">
        <v>0</v>
      </c>
      <c r="AS328" s="23680">
        <v>0</v>
      </c>
      <c r="AT328" s="23681">
        <v>3</v>
      </c>
      <c r="AU328" s="23682">
        <f>SUM(Z328:AT328)</f>
        <v>4</v>
      </c>
      <c r="AV328" s="23683">
        <f>D328</f>
        <v>35</v>
      </c>
      <c r="AW328" s="23684">
        <f>Y328+AU328</f>
        <v>34</v>
      </c>
      <c r="AX328" s="23685">
        <f>AV328-AW328</f>
        <v>1</v>
      </c>
      <c r="AY328" s="23686"/>
      <c r="AZ328" s="23687" t="s">
        <v>28</v>
      </c>
      <c r="BA328" s="23688">
        <v>0</v>
      </c>
      <c r="BB328" s="23689">
        <v>0</v>
      </c>
      <c r="BC328" s="23690">
        <v>0</v>
      </c>
      <c r="BD328" s="23691">
        <v>0</v>
      </c>
      <c r="BE328" s="23692">
        <v>0</v>
      </c>
      <c r="BF328" s="23693">
        <v>0</v>
      </c>
      <c r="BG328" s="23694">
        <v>0</v>
      </c>
      <c r="BH328" s="23695"/>
      <c r="BI328" s="23696"/>
      <c r="BJ328" s="23697"/>
      <c r="BK328" s="23698"/>
      <c r="BL328" s="23699"/>
      <c r="BM328" s="23700"/>
      <c r="BN328" s="23701"/>
      <c r="BO328" s="23702"/>
      <c r="BP328" s="23703"/>
      <c r="BQ328" s="23704"/>
      <c r="BR328" s="23705"/>
      <c r="BS328" s="23706"/>
      <c r="BT328" s="23707"/>
      <c r="BU328" s="23708"/>
    </row>
    <row r="329" spans="1:73" ht="19.5" customHeight="1" x14ac:dyDescent="0.25">
      <c r="A329" s="42233" t="s">
        <v>27</v>
      </c>
      <c r="B329" s="42234"/>
      <c r="C329" s="42235"/>
      <c r="D329" s="23709">
        <v>51</v>
      </c>
      <c r="E329" s="23710">
        <v>37</v>
      </c>
      <c r="F329" s="23711">
        <v>3</v>
      </c>
      <c r="G329" s="23712">
        <v>3</v>
      </c>
      <c r="H329" s="23713">
        <v>1</v>
      </c>
      <c r="I329" s="23714">
        <v>0</v>
      </c>
      <c r="J329" s="23715">
        <v>1</v>
      </c>
      <c r="K329" s="23716">
        <v>0</v>
      </c>
      <c r="L329" s="23717">
        <v>0</v>
      </c>
      <c r="M329" s="23718">
        <v>0</v>
      </c>
      <c r="N329" s="23719">
        <v>0</v>
      </c>
      <c r="O329" s="23720">
        <v>0</v>
      </c>
      <c r="P329" s="23721">
        <v>0</v>
      </c>
      <c r="Q329" s="23722">
        <v>0</v>
      </c>
      <c r="R329" s="23723">
        <v>0</v>
      </c>
      <c r="S329" s="23724">
        <v>0</v>
      </c>
      <c r="T329" s="23725">
        <v>0</v>
      </c>
      <c r="U329" s="23726">
        <v>0</v>
      </c>
      <c r="V329" s="23727">
        <v>0</v>
      </c>
      <c r="W329" s="23728">
        <v>0</v>
      </c>
      <c r="X329" s="23729">
        <v>2</v>
      </c>
      <c r="Y329" s="23730">
        <f>SUM(E329:X329)</f>
        <v>47</v>
      </c>
      <c r="Z329" s="23731">
        <v>0</v>
      </c>
      <c r="AA329" s="23732">
        <v>0</v>
      </c>
      <c r="AB329" s="23733">
        <v>0</v>
      </c>
      <c r="AC329" s="23734">
        <v>0</v>
      </c>
      <c r="AD329" s="23735">
        <v>0</v>
      </c>
      <c r="AE329" s="23736">
        <v>0</v>
      </c>
      <c r="AF329" s="23737">
        <v>0</v>
      </c>
      <c r="AG329" s="23738">
        <v>0</v>
      </c>
      <c r="AH329" s="23739">
        <v>0</v>
      </c>
      <c r="AI329" s="23740">
        <v>0</v>
      </c>
      <c r="AJ329" s="23741">
        <v>0</v>
      </c>
      <c r="AK329" s="23742">
        <v>0</v>
      </c>
      <c r="AL329" s="23743">
        <v>0</v>
      </c>
      <c r="AM329" s="23744">
        <v>0</v>
      </c>
      <c r="AN329" s="23745">
        <v>0</v>
      </c>
      <c r="AO329" s="23746">
        <v>0</v>
      </c>
      <c r="AP329" s="23747">
        <v>0</v>
      </c>
      <c r="AQ329" s="23748">
        <v>0</v>
      </c>
      <c r="AR329" s="23749">
        <v>0</v>
      </c>
      <c r="AS329" s="23750">
        <v>0</v>
      </c>
      <c r="AT329" s="23751">
        <v>4</v>
      </c>
      <c r="AU329" s="23752">
        <f>SUM(Z329:AT329)</f>
        <v>4</v>
      </c>
      <c r="AV329" s="23753">
        <f>D329</f>
        <v>51</v>
      </c>
      <c r="AW329" s="23754">
        <f>Y329+AU329</f>
        <v>51</v>
      </c>
      <c r="AX329" s="23755">
        <f>AV329-AW329</f>
        <v>0</v>
      </c>
      <c r="AY329" s="23756"/>
      <c r="AZ329" s="23757" t="s">
        <v>322</v>
      </c>
      <c r="BA329" s="23758">
        <f t="shared" ref="BA329:BG329" si="41">SUM(BA325:BA328)</f>
        <v>0</v>
      </c>
      <c r="BB329" s="23759">
        <f t="shared" si="41"/>
        <v>1</v>
      </c>
      <c r="BC329" s="23760">
        <f t="shared" si="41"/>
        <v>27</v>
      </c>
      <c r="BD329" s="23761">
        <f t="shared" si="41"/>
        <v>0</v>
      </c>
      <c r="BE329" s="23762">
        <f t="shared" si="41"/>
        <v>5</v>
      </c>
      <c r="BF329" s="23763">
        <f t="shared" si="41"/>
        <v>172</v>
      </c>
      <c r="BG329" s="23764">
        <f t="shared" si="41"/>
        <v>5</v>
      </c>
      <c r="BH329" s="23765"/>
      <c r="BI329" s="23766"/>
      <c r="BJ329" s="23767"/>
      <c r="BK329" s="23768"/>
      <c r="BL329" s="23769"/>
      <c r="BM329" s="23770"/>
      <c r="BN329" s="23771"/>
      <c r="BO329" s="23772"/>
      <c r="BP329" s="23773"/>
      <c r="BQ329" s="23774"/>
      <c r="BR329" s="23775"/>
      <c r="BS329" s="23776"/>
      <c r="BT329" s="23777"/>
      <c r="BU329" s="23778"/>
    </row>
    <row r="330" spans="1:73" ht="19.5" customHeight="1" x14ac:dyDescent="0.25">
      <c r="A330" s="42236" t="s">
        <v>28</v>
      </c>
      <c r="B330" s="42237"/>
      <c r="C330" s="42238"/>
      <c r="D330" s="23779">
        <v>37</v>
      </c>
      <c r="E330" s="23780">
        <v>24</v>
      </c>
      <c r="F330" s="23781">
        <v>1</v>
      </c>
      <c r="G330" s="23782">
        <v>2</v>
      </c>
      <c r="H330" s="23783">
        <v>0</v>
      </c>
      <c r="I330" s="23784">
        <v>0</v>
      </c>
      <c r="J330" s="23785">
        <v>0</v>
      </c>
      <c r="K330" s="23786">
        <v>0</v>
      </c>
      <c r="L330" s="23787">
        <v>0</v>
      </c>
      <c r="M330" s="23788">
        <v>0</v>
      </c>
      <c r="N330" s="23789">
        <v>0</v>
      </c>
      <c r="O330" s="23790">
        <v>0</v>
      </c>
      <c r="P330" s="23791">
        <v>0</v>
      </c>
      <c r="Q330" s="23792">
        <v>0</v>
      </c>
      <c r="R330" s="23793">
        <v>0</v>
      </c>
      <c r="S330" s="23794">
        <v>0</v>
      </c>
      <c r="T330" s="23795">
        <v>0</v>
      </c>
      <c r="U330" s="23796">
        <v>0</v>
      </c>
      <c r="V330" s="23797">
        <v>0</v>
      </c>
      <c r="W330" s="23798">
        <v>0</v>
      </c>
      <c r="X330" s="23799">
        <v>1</v>
      </c>
      <c r="Y330" s="23800">
        <f>SUM(E330:X330)</f>
        <v>28</v>
      </c>
      <c r="Z330" s="23801">
        <v>0</v>
      </c>
      <c r="AA330" s="23802">
        <v>0</v>
      </c>
      <c r="AB330" s="23803">
        <v>0</v>
      </c>
      <c r="AC330" s="23804">
        <v>0</v>
      </c>
      <c r="AD330" s="23805">
        <v>0</v>
      </c>
      <c r="AE330" s="23806">
        <v>0</v>
      </c>
      <c r="AF330" s="23807">
        <v>0</v>
      </c>
      <c r="AG330" s="23808">
        <v>0</v>
      </c>
      <c r="AH330" s="23809">
        <v>0</v>
      </c>
      <c r="AI330" s="23810">
        <v>0</v>
      </c>
      <c r="AJ330" s="23811">
        <v>0</v>
      </c>
      <c r="AK330" s="23812">
        <v>0</v>
      </c>
      <c r="AL330" s="23813">
        <v>0</v>
      </c>
      <c r="AM330" s="23814">
        <v>0</v>
      </c>
      <c r="AN330" s="23815">
        <v>0</v>
      </c>
      <c r="AO330" s="23816">
        <v>0</v>
      </c>
      <c r="AP330" s="23817">
        <v>0</v>
      </c>
      <c r="AQ330" s="23818">
        <v>0</v>
      </c>
      <c r="AR330" s="23819">
        <v>0</v>
      </c>
      <c r="AS330" s="23820">
        <v>0</v>
      </c>
      <c r="AT330" s="23821">
        <v>9</v>
      </c>
      <c r="AU330" s="23822">
        <f>SUM(Z330:AT330)</f>
        <v>9</v>
      </c>
      <c r="AV330" s="23823">
        <f>D330</f>
        <v>37</v>
      </c>
      <c r="AW330" s="23824">
        <f>Y330+AU330</f>
        <v>37</v>
      </c>
      <c r="AX330" s="23825">
        <f>AV330-AW330</f>
        <v>0</v>
      </c>
      <c r="AY330" s="23826"/>
      <c r="AZ330" s="23827"/>
      <c r="BA330" s="23828"/>
      <c r="BB330" s="23829"/>
      <c r="BC330" s="23830"/>
      <c r="BD330" s="23831"/>
      <c r="BE330" s="23832"/>
      <c r="BF330" s="23833"/>
      <c r="BG330" s="23834"/>
      <c r="BH330" s="23835"/>
      <c r="BI330" s="23836"/>
      <c r="BJ330" s="23837"/>
      <c r="BK330" s="23838"/>
      <c r="BL330" s="23839"/>
      <c r="BM330" s="23840"/>
      <c r="BN330" s="23841"/>
      <c r="BO330" s="23842"/>
      <c r="BP330" s="23843"/>
      <c r="BQ330" s="23844"/>
      <c r="BR330" s="23845"/>
      <c r="BS330" s="23846"/>
      <c r="BT330" s="23847"/>
      <c r="BU330" s="23848"/>
    </row>
    <row r="331" spans="1:73" ht="19.5" customHeight="1" x14ac:dyDescent="0.25">
      <c r="A331" s="42239" t="s">
        <v>29</v>
      </c>
      <c r="B331" s="42141"/>
      <c r="C331" s="42142"/>
      <c r="D331" s="23849">
        <f t="shared" ref="D331:AX331" si="42">SUM(D327:D330)</f>
        <v>125</v>
      </c>
      <c r="E331" s="23850">
        <f t="shared" si="42"/>
        <v>79</v>
      </c>
      <c r="F331" s="23851">
        <f t="shared" si="42"/>
        <v>7</v>
      </c>
      <c r="G331" s="23852">
        <f t="shared" si="42"/>
        <v>8</v>
      </c>
      <c r="H331" s="23853">
        <f t="shared" si="42"/>
        <v>6</v>
      </c>
      <c r="I331" s="23854">
        <f t="shared" si="42"/>
        <v>0</v>
      </c>
      <c r="J331" s="23855">
        <f t="shared" si="42"/>
        <v>2</v>
      </c>
      <c r="K331" s="23856">
        <f t="shared" si="42"/>
        <v>0</v>
      </c>
      <c r="L331" s="23857">
        <f t="shared" si="42"/>
        <v>0</v>
      </c>
      <c r="M331" s="23858">
        <f t="shared" si="42"/>
        <v>0</v>
      </c>
      <c r="N331" s="23859">
        <f t="shared" si="42"/>
        <v>0</v>
      </c>
      <c r="O331" s="23860">
        <f t="shared" si="42"/>
        <v>1</v>
      </c>
      <c r="P331" s="23861">
        <f t="shared" si="42"/>
        <v>0</v>
      </c>
      <c r="Q331" s="23862">
        <f t="shared" si="42"/>
        <v>0</v>
      </c>
      <c r="R331" s="23863">
        <f t="shared" si="42"/>
        <v>0</v>
      </c>
      <c r="S331" s="23864">
        <f t="shared" si="42"/>
        <v>0</v>
      </c>
      <c r="T331" s="23865">
        <f t="shared" si="42"/>
        <v>0</v>
      </c>
      <c r="U331" s="23866">
        <f t="shared" si="42"/>
        <v>0</v>
      </c>
      <c r="V331" s="23867">
        <f t="shared" si="42"/>
        <v>0</v>
      </c>
      <c r="W331" s="23868">
        <f t="shared" si="42"/>
        <v>0</v>
      </c>
      <c r="X331" s="23869">
        <f t="shared" si="42"/>
        <v>3</v>
      </c>
      <c r="Y331" s="23870">
        <f t="shared" si="42"/>
        <v>106</v>
      </c>
      <c r="Z331" s="23871">
        <f t="shared" si="42"/>
        <v>1</v>
      </c>
      <c r="AA331" s="23872">
        <f t="shared" si="42"/>
        <v>0</v>
      </c>
      <c r="AB331" s="23873">
        <f t="shared" si="42"/>
        <v>0</v>
      </c>
      <c r="AC331" s="23874">
        <f t="shared" si="42"/>
        <v>0</v>
      </c>
      <c r="AD331" s="23875">
        <f t="shared" si="42"/>
        <v>0</v>
      </c>
      <c r="AE331" s="23876">
        <f t="shared" si="42"/>
        <v>0</v>
      </c>
      <c r="AF331" s="23877">
        <f t="shared" si="42"/>
        <v>0</v>
      </c>
      <c r="AG331" s="23878">
        <f t="shared" si="42"/>
        <v>0</v>
      </c>
      <c r="AH331" s="23879">
        <f t="shared" si="42"/>
        <v>0</v>
      </c>
      <c r="AI331" s="23880">
        <f t="shared" si="42"/>
        <v>0</v>
      </c>
      <c r="AJ331" s="23881">
        <f t="shared" si="42"/>
        <v>0</v>
      </c>
      <c r="AK331" s="23882">
        <f t="shared" si="42"/>
        <v>0</v>
      </c>
      <c r="AL331" s="23883">
        <f t="shared" si="42"/>
        <v>0</v>
      </c>
      <c r="AM331" s="23884">
        <f t="shared" si="42"/>
        <v>0</v>
      </c>
      <c r="AN331" s="23885">
        <f t="shared" si="42"/>
        <v>0</v>
      </c>
      <c r="AO331" s="23886">
        <f t="shared" si="42"/>
        <v>0</v>
      </c>
      <c r="AP331" s="23887">
        <f t="shared" si="42"/>
        <v>0</v>
      </c>
      <c r="AQ331" s="23888">
        <f t="shared" si="42"/>
        <v>0</v>
      </c>
      <c r="AR331" s="23889">
        <f t="shared" si="42"/>
        <v>0</v>
      </c>
      <c r="AS331" s="23890">
        <f t="shared" si="42"/>
        <v>0</v>
      </c>
      <c r="AT331" s="23891">
        <f t="shared" si="42"/>
        <v>17</v>
      </c>
      <c r="AU331" s="23892">
        <f t="shared" si="42"/>
        <v>18</v>
      </c>
      <c r="AV331" s="23893">
        <f t="shared" si="42"/>
        <v>125</v>
      </c>
      <c r="AW331" s="23894">
        <f t="shared" si="42"/>
        <v>124</v>
      </c>
      <c r="AX331" s="23895">
        <f t="shared" si="42"/>
        <v>1</v>
      </c>
      <c r="AY331" s="23896"/>
      <c r="AZ331" s="23897" t="s">
        <v>436</v>
      </c>
      <c r="BA331" s="23898"/>
      <c r="BB331" s="23899"/>
      <c r="BC331" s="23900"/>
      <c r="BD331" s="23901"/>
      <c r="BE331" s="23902"/>
      <c r="BF331" s="23903"/>
      <c r="BG331" s="23904"/>
      <c r="BH331" s="23905"/>
      <c r="BI331" s="23906"/>
      <c r="BJ331" s="23907"/>
      <c r="BK331" s="23908"/>
      <c r="BL331" s="23909"/>
      <c r="BM331" s="23910"/>
      <c r="BN331" s="23911"/>
      <c r="BO331" s="23912"/>
      <c r="BP331" s="23913"/>
      <c r="BQ331" s="23914"/>
      <c r="BR331" s="23915"/>
      <c r="BS331" s="23916"/>
      <c r="BT331" s="23917"/>
      <c r="BU331" s="23918"/>
    </row>
    <row r="332" spans="1:73" ht="19.5" customHeight="1" x14ac:dyDescent="0.25">
      <c r="A332" s="42230" t="s">
        <v>30</v>
      </c>
      <c r="B332" s="42231"/>
      <c r="C332" s="42232"/>
      <c r="D332" s="23919">
        <v>205</v>
      </c>
      <c r="E332" s="23920">
        <v>178</v>
      </c>
      <c r="F332" s="23921">
        <v>1</v>
      </c>
      <c r="G332" s="23922">
        <v>11</v>
      </c>
      <c r="H332" s="23923">
        <v>2</v>
      </c>
      <c r="I332" s="23924">
        <v>0</v>
      </c>
      <c r="J332" s="23925">
        <v>2</v>
      </c>
      <c r="K332" s="23926">
        <v>1</v>
      </c>
      <c r="L332" s="23927">
        <v>0</v>
      </c>
      <c r="M332" s="23928">
        <v>0</v>
      </c>
      <c r="N332" s="23929">
        <v>0</v>
      </c>
      <c r="O332" s="23930">
        <v>1</v>
      </c>
      <c r="P332" s="23931">
        <v>0</v>
      </c>
      <c r="Q332" s="23932">
        <v>0</v>
      </c>
      <c r="R332" s="23933">
        <v>0</v>
      </c>
      <c r="S332" s="23934">
        <v>1</v>
      </c>
      <c r="T332" s="23935">
        <v>0</v>
      </c>
      <c r="U332" s="23936">
        <v>0</v>
      </c>
      <c r="V332" s="23937">
        <v>0</v>
      </c>
      <c r="W332" s="23938">
        <v>0</v>
      </c>
      <c r="X332" s="23939">
        <v>8</v>
      </c>
      <c r="Y332" s="23940">
        <f t="shared" ref="Y332:Y337" si="43">SUM(E332:X332)</f>
        <v>205</v>
      </c>
      <c r="Z332" s="23941">
        <v>0</v>
      </c>
      <c r="AA332" s="23942">
        <v>0</v>
      </c>
      <c r="AB332" s="23943">
        <v>0</v>
      </c>
      <c r="AC332" s="23944">
        <v>0</v>
      </c>
      <c r="AD332" s="23945">
        <v>0</v>
      </c>
      <c r="AE332" s="23946">
        <v>0</v>
      </c>
      <c r="AF332" s="23947">
        <v>0</v>
      </c>
      <c r="AG332" s="23948">
        <v>0</v>
      </c>
      <c r="AH332" s="23949">
        <v>0</v>
      </c>
      <c r="AI332" s="23950">
        <v>0</v>
      </c>
      <c r="AJ332" s="23951">
        <v>0</v>
      </c>
      <c r="AK332" s="23952">
        <v>0</v>
      </c>
      <c r="AL332" s="23953">
        <v>0</v>
      </c>
      <c r="AM332" s="23954">
        <v>0</v>
      </c>
      <c r="AN332" s="23955">
        <v>0</v>
      </c>
      <c r="AO332" s="23956">
        <v>0</v>
      </c>
      <c r="AP332" s="23957">
        <v>0</v>
      </c>
      <c r="AQ332" s="23958">
        <v>0</v>
      </c>
      <c r="AR332" s="23959">
        <v>0</v>
      </c>
      <c r="AS332" s="23960">
        <v>0</v>
      </c>
      <c r="AT332" s="23961">
        <v>0</v>
      </c>
      <c r="AU332" s="23962">
        <f t="shared" ref="AU332:AU337" si="44">SUM(Z332:AT332)</f>
        <v>0</v>
      </c>
      <c r="AV332" s="23963">
        <f t="shared" ref="AV332:AV337" si="45">D332</f>
        <v>205</v>
      </c>
      <c r="AW332" s="23964">
        <f t="shared" ref="AW332:AW337" si="46">Y332+AU332</f>
        <v>205</v>
      </c>
      <c r="AX332" s="23965">
        <f t="shared" ref="AX332:AX337" si="47">AV332-AW332</f>
        <v>0</v>
      </c>
      <c r="AY332" s="23966"/>
      <c r="AZ332" s="42229" t="s">
        <v>420</v>
      </c>
      <c r="BA332" s="41967" t="s">
        <v>380</v>
      </c>
      <c r="BB332" s="41967"/>
      <c r="BC332" s="41967"/>
      <c r="BD332" s="41967" t="s">
        <v>421</v>
      </c>
      <c r="BE332" s="41967"/>
      <c r="BF332" s="41967"/>
      <c r="BG332" s="41967"/>
      <c r="BH332" s="23967"/>
      <c r="BI332" s="23968"/>
      <c r="BJ332" s="23969"/>
      <c r="BK332" s="23970"/>
      <c r="BL332" s="23971"/>
      <c r="BM332" s="23972"/>
      <c r="BN332" s="23973"/>
      <c r="BO332" s="23974"/>
      <c r="BP332" s="23975"/>
      <c r="BQ332" s="23976"/>
      <c r="BR332" s="23977"/>
      <c r="BS332" s="23978"/>
      <c r="BT332" s="23979"/>
      <c r="BU332" s="23980"/>
    </row>
    <row r="333" spans="1:73" ht="19.5" customHeight="1" x14ac:dyDescent="0.25">
      <c r="A333" s="42233" t="s">
        <v>31</v>
      </c>
      <c r="B333" s="42234"/>
      <c r="C333" s="42235"/>
      <c r="D333" s="23981">
        <v>37</v>
      </c>
      <c r="E333" s="23982">
        <v>31</v>
      </c>
      <c r="F333" s="23983">
        <v>2</v>
      </c>
      <c r="G333" s="23984">
        <v>0</v>
      </c>
      <c r="H333" s="23985">
        <v>0</v>
      </c>
      <c r="I333" s="23986">
        <v>0</v>
      </c>
      <c r="J333" s="23987">
        <v>0</v>
      </c>
      <c r="K333" s="23988">
        <v>0</v>
      </c>
      <c r="L333" s="23989">
        <v>0</v>
      </c>
      <c r="M333" s="23990">
        <v>0</v>
      </c>
      <c r="N333" s="23991">
        <v>0</v>
      </c>
      <c r="O333" s="23992">
        <v>0</v>
      </c>
      <c r="P333" s="23993">
        <v>0</v>
      </c>
      <c r="Q333" s="23994">
        <v>0</v>
      </c>
      <c r="R333" s="23995">
        <v>0</v>
      </c>
      <c r="S333" s="23996">
        <v>0</v>
      </c>
      <c r="T333" s="23997">
        <v>0</v>
      </c>
      <c r="U333" s="23998">
        <v>0</v>
      </c>
      <c r="V333" s="23999">
        <v>0</v>
      </c>
      <c r="W333" s="24000">
        <v>0</v>
      </c>
      <c r="X333" s="24001">
        <v>3</v>
      </c>
      <c r="Y333" s="24002">
        <f t="shared" si="43"/>
        <v>36</v>
      </c>
      <c r="Z333" s="24003">
        <v>0</v>
      </c>
      <c r="AA333" s="24004">
        <v>0</v>
      </c>
      <c r="AB333" s="24005">
        <v>0</v>
      </c>
      <c r="AC333" s="24006">
        <v>0</v>
      </c>
      <c r="AD333" s="24007">
        <v>0</v>
      </c>
      <c r="AE333" s="24008">
        <v>0</v>
      </c>
      <c r="AF333" s="24009">
        <v>0</v>
      </c>
      <c r="AG333" s="24010">
        <v>0</v>
      </c>
      <c r="AH333" s="24011">
        <v>0</v>
      </c>
      <c r="AI333" s="24012">
        <v>0</v>
      </c>
      <c r="AJ333" s="24013">
        <v>0</v>
      </c>
      <c r="AK333" s="24014">
        <v>0</v>
      </c>
      <c r="AL333" s="24015">
        <v>0</v>
      </c>
      <c r="AM333" s="24016">
        <v>0</v>
      </c>
      <c r="AN333" s="24017">
        <v>0</v>
      </c>
      <c r="AO333" s="24018">
        <v>0</v>
      </c>
      <c r="AP333" s="24019">
        <v>0</v>
      </c>
      <c r="AQ333" s="24020">
        <v>0</v>
      </c>
      <c r="AR333" s="24021">
        <v>0</v>
      </c>
      <c r="AS333" s="24022">
        <v>0</v>
      </c>
      <c r="AT333" s="24023">
        <v>0</v>
      </c>
      <c r="AU333" s="24024">
        <f t="shared" si="44"/>
        <v>0</v>
      </c>
      <c r="AV333" s="24025">
        <f t="shared" si="45"/>
        <v>37</v>
      </c>
      <c r="AW333" s="24026">
        <f t="shared" si="46"/>
        <v>36</v>
      </c>
      <c r="AX333" s="24027">
        <f t="shared" si="47"/>
        <v>1</v>
      </c>
      <c r="AY333" s="24028"/>
      <c r="AZ333" s="42229"/>
      <c r="BA333" s="24029" t="s">
        <v>425</v>
      </c>
      <c r="BB333" s="24030" t="s">
        <v>437</v>
      </c>
      <c r="BC333" s="24031" t="s">
        <v>427</v>
      </c>
      <c r="BD333" s="24032" t="s">
        <v>425</v>
      </c>
      <c r="BE333" s="24033" t="s">
        <v>438</v>
      </c>
      <c r="BF333" s="24034" t="s">
        <v>427</v>
      </c>
      <c r="BG333" s="24035" t="s">
        <v>429</v>
      </c>
      <c r="BH333" s="24036"/>
      <c r="BI333" s="24037"/>
      <c r="BJ333" s="24038"/>
      <c r="BK333" s="24039"/>
      <c r="BL333" s="24040"/>
      <c r="BM333" s="24041"/>
      <c r="BN333" s="24042"/>
      <c r="BO333" s="24043"/>
      <c r="BP333" s="24044"/>
      <c r="BQ333" s="24045"/>
      <c r="BR333" s="24046"/>
      <c r="BS333" s="24047"/>
      <c r="BT333" s="24048"/>
      <c r="BU333" s="24049"/>
    </row>
    <row r="334" spans="1:73" ht="19.5" customHeight="1" x14ac:dyDescent="0.25">
      <c r="A334" s="42233" t="s">
        <v>32</v>
      </c>
      <c r="B334" s="42234"/>
      <c r="C334" s="42235"/>
      <c r="D334" s="24050">
        <v>138</v>
      </c>
      <c r="E334" s="24051">
        <v>122</v>
      </c>
      <c r="F334" s="24052">
        <v>5</v>
      </c>
      <c r="G334" s="24053">
        <v>0</v>
      </c>
      <c r="H334" s="24054">
        <v>1</v>
      </c>
      <c r="I334" s="24055">
        <v>0</v>
      </c>
      <c r="J334" s="24056">
        <v>0</v>
      </c>
      <c r="K334" s="24057">
        <v>0</v>
      </c>
      <c r="L334" s="24058">
        <v>0</v>
      </c>
      <c r="M334" s="24059">
        <v>0</v>
      </c>
      <c r="N334" s="24060">
        <v>0</v>
      </c>
      <c r="O334" s="24061">
        <v>0</v>
      </c>
      <c r="P334" s="24062">
        <v>0</v>
      </c>
      <c r="Q334" s="24063">
        <v>0</v>
      </c>
      <c r="R334" s="24064">
        <v>0</v>
      </c>
      <c r="S334" s="24065">
        <v>0</v>
      </c>
      <c r="T334" s="24066">
        <v>0</v>
      </c>
      <c r="U334" s="24067">
        <v>0</v>
      </c>
      <c r="V334" s="24068">
        <v>0</v>
      </c>
      <c r="W334" s="24069">
        <v>0</v>
      </c>
      <c r="X334" s="24070">
        <v>8</v>
      </c>
      <c r="Y334" s="24071">
        <f t="shared" si="43"/>
        <v>136</v>
      </c>
      <c r="Z334" s="24072">
        <v>0</v>
      </c>
      <c r="AA334" s="24073">
        <v>0</v>
      </c>
      <c r="AB334" s="24074">
        <v>0</v>
      </c>
      <c r="AC334" s="24075">
        <v>0</v>
      </c>
      <c r="AD334" s="24076">
        <v>0</v>
      </c>
      <c r="AE334" s="24077">
        <v>0</v>
      </c>
      <c r="AF334" s="24078">
        <v>0</v>
      </c>
      <c r="AG334" s="24079">
        <v>0</v>
      </c>
      <c r="AH334" s="24080">
        <v>0</v>
      </c>
      <c r="AI334" s="24081">
        <v>0</v>
      </c>
      <c r="AJ334" s="24082">
        <v>0</v>
      </c>
      <c r="AK334" s="24083">
        <v>0</v>
      </c>
      <c r="AL334" s="24084">
        <v>0</v>
      </c>
      <c r="AM334" s="24085">
        <v>0</v>
      </c>
      <c r="AN334" s="24086">
        <v>0</v>
      </c>
      <c r="AO334" s="24087">
        <v>0</v>
      </c>
      <c r="AP334" s="24088">
        <v>0</v>
      </c>
      <c r="AQ334" s="24089">
        <v>0</v>
      </c>
      <c r="AR334" s="24090">
        <v>0</v>
      </c>
      <c r="AS334" s="24091">
        <v>0</v>
      </c>
      <c r="AT334" s="24092">
        <v>0</v>
      </c>
      <c r="AU334" s="24093">
        <f t="shared" si="44"/>
        <v>0</v>
      </c>
      <c r="AV334" s="24094">
        <f t="shared" si="45"/>
        <v>138</v>
      </c>
      <c r="AW334" s="24095">
        <f t="shared" si="46"/>
        <v>136</v>
      </c>
      <c r="AX334" s="24096">
        <f t="shared" si="47"/>
        <v>2</v>
      </c>
      <c r="AY334" s="24097"/>
      <c r="AZ334" s="24098" t="s">
        <v>25</v>
      </c>
      <c r="BA334" s="24099">
        <v>1</v>
      </c>
      <c r="BB334" s="24100">
        <v>0</v>
      </c>
      <c r="BC334" s="24101">
        <v>0</v>
      </c>
      <c r="BD334" s="24102">
        <v>0</v>
      </c>
      <c r="BE334" s="24103">
        <v>0</v>
      </c>
      <c r="BF334" s="24104">
        <v>0</v>
      </c>
      <c r="BG334" s="24105">
        <v>0</v>
      </c>
      <c r="BH334" s="24106"/>
      <c r="BI334" s="24107"/>
      <c r="BJ334" s="24108"/>
      <c r="BK334" s="24109"/>
      <c r="BL334" s="24110"/>
      <c r="BM334" s="24111"/>
      <c r="BN334" s="24112"/>
      <c r="BO334" s="24113"/>
      <c r="BP334" s="24114"/>
      <c r="BQ334" s="24115"/>
      <c r="BR334" s="24116"/>
      <c r="BS334" s="24117"/>
      <c r="BT334" s="24118"/>
      <c r="BU334" s="24119"/>
    </row>
    <row r="335" spans="1:73" ht="19.5" customHeight="1" x14ac:dyDescent="0.25">
      <c r="A335" s="42233" t="s">
        <v>33</v>
      </c>
      <c r="B335" s="42234"/>
      <c r="C335" s="42235"/>
      <c r="D335" s="24120">
        <v>88</v>
      </c>
      <c r="E335" s="24121">
        <v>75</v>
      </c>
      <c r="F335" s="24122">
        <v>2</v>
      </c>
      <c r="G335" s="24123">
        <v>0</v>
      </c>
      <c r="H335" s="24124">
        <v>0</v>
      </c>
      <c r="I335" s="24125">
        <v>0</v>
      </c>
      <c r="J335" s="24126">
        <v>0</v>
      </c>
      <c r="K335" s="24127">
        <v>0</v>
      </c>
      <c r="L335" s="24128">
        <v>0</v>
      </c>
      <c r="M335" s="24129">
        <v>0</v>
      </c>
      <c r="N335" s="24130">
        <v>0</v>
      </c>
      <c r="O335" s="24131">
        <v>1</v>
      </c>
      <c r="P335" s="24132">
        <v>0</v>
      </c>
      <c r="Q335" s="24133">
        <v>0</v>
      </c>
      <c r="R335" s="24134">
        <v>0</v>
      </c>
      <c r="S335" s="24135">
        <v>0</v>
      </c>
      <c r="T335" s="24136">
        <v>0</v>
      </c>
      <c r="U335" s="24137">
        <v>0</v>
      </c>
      <c r="V335" s="24138">
        <v>0</v>
      </c>
      <c r="W335" s="24139">
        <v>0</v>
      </c>
      <c r="X335" s="24140">
        <v>4</v>
      </c>
      <c r="Y335" s="24141">
        <f t="shared" si="43"/>
        <v>82</v>
      </c>
      <c r="Z335" s="24142">
        <v>0</v>
      </c>
      <c r="AA335" s="24143">
        <v>0</v>
      </c>
      <c r="AB335" s="24144">
        <v>0</v>
      </c>
      <c r="AC335" s="24145">
        <v>0</v>
      </c>
      <c r="AD335" s="24146">
        <v>0</v>
      </c>
      <c r="AE335" s="24147">
        <v>0</v>
      </c>
      <c r="AF335" s="24148">
        <v>0</v>
      </c>
      <c r="AG335" s="24149">
        <v>0</v>
      </c>
      <c r="AH335" s="24150">
        <v>0</v>
      </c>
      <c r="AI335" s="24151">
        <v>0</v>
      </c>
      <c r="AJ335" s="24152">
        <v>0</v>
      </c>
      <c r="AK335" s="24153">
        <v>0</v>
      </c>
      <c r="AL335" s="24154">
        <v>0</v>
      </c>
      <c r="AM335" s="24155">
        <v>0</v>
      </c>
      <c r="AN335" s="24156">
        <v>0</v>
      </c>
      <c r="AO335" s="24157">
        <v>0</v>
      </c>
      <c r="AP335" s="24158">
        <v>0</v>
      </c>
      <c r="AQ335" s="24159">
        <v>0</v>
      </c>
      <c r="AR335" s="24160">
        <v>0</v>
      </c>
      <c r="AS335" s="24161">
        <v>0</v>
      </c>
      <c r="AT335" s="24162">
        <v>0</v>
      </c>
      <c r="AU335" s="24163">
        <f t="shared" si="44"/>
        <v>0</v>
      </c>
      <c r="AV335" s="24164">
        <f t="shared" si="45"/>
        <v>88</v>
      </c>
      <c r="AW335" s="24165">
        <f t="shared" si="46"/>
        <v>82</v>
      </c>
      <c r="AX335" s="24166">
        <f t="shared" si="47"/>
        <v>6</v>
      </c>
      <c r="AY335" s="24167"/>
      <c r="AZ335" s="24168" t="s">
        <v>26</v>
      </c>
      <c r="BA335" s="24169">
        <v>5</v>
      </c>
      <c r="BB335" s="24170">
        <v>0</v>
      </c>
      <c r="BC335" s="24171">
        <v>0</v>
      </c>
      <c r="BD335" s="24172">
        <v>1</v>
      </c>
      <c r="BE335" s="24173">
        <v>0</v>
      </c>
      <c r="BF335" s="24174">
        <v>0</v>
      </c>
      <c r="BG335" s="24175">
        <v>0</v>
      </c>
      <c r="BH335" s="24176"/>
      <c r="BI335" s="24177"/>
      <c r="BJ335" s="24178"/>
      <c r="BK335" s="24179"/>
      <c r="BL335" s="24180"/>
      <c r="BM335" s="24181"/>
      <c r="BN335" s="24182"/>
      <c r="BO335" s="24183"/>
      <c r="BP335" s="24184"/>
      <c r="BQ335" s="24185"/>
      <c r="BR335" s="24186"/>
      <c r="BS335" s="24187"/>
      <c r="BT335" s="24188"/>
      <c r="BU335" s="24189"/>
    </row>
    <row r="336" spans="1:73" ht="19.5" customHeight="1" x14ac:dyDescent="0.25">
      <c r="A336" s="42233" t="s">
        <v>34</v>
      </c>
      <c r="B336" s="42234"/>
      <c r="C336" s="42235"/>
      <c r="D336" s="24190">
        <v>73</v>
      </c>
      <c r="E336" s="24191">
        <v>61</v>
      </c>
      <c r="F336" s="24192">
        <v>3</v>
      </c>
      <c r="G336" s="24193">
        <v>1</v>
      </c>
      <c r="H336" s="24194">
        <v>0</v>
      </c>
      <c r="I336" s="24195">
        <v>0</v>
      </c>
      <c r="J336" s="24196">
        <v>2</v>
      </c>
      <c r="K336" s="24197">
        <v>1</v>
      </c>
      <c r="L336" s="24198">
        <v>0</v>
      </c>
      <c r="M336" s="24199">
        <v>0</v>
      </c>
      <c r="N336" s="24200">
        <v>0</v>
      </c>
      <c r="O336" s="24201">
        <v>1</v>
      </c>
      <c r="P336" s="24202">
        <v>0</v>
      </c>
      <c r="Q336" s="24203">
        <v>0</v>
      </c>
      <c r="R336" s="24204">
        <v>0</v>
      </c>
      <c r="S336" s="24205">
        <v>0</v>
      </c>
      <c r="T336" s="24206">
        <v>0</v>
      </c>
      <c r="U336" s="24207">
        <v>0</v>
      </c>
      <c r="V336" s="24208">
        <v>0</v>
      </c>
      <c r="W336" s="24209">
        <v>0</v>
      </c>
      <c r="X336" s="24210">
        <v>4</v>
      </c>
      <c r="Y336" s="24211">
        <f t="shared" si="43"/>
        <v>73</v>
      </c>
      <c r="Z336" s="24212">
        <v>0</v>
      </c>
      <c r="AA336" s="24213">
        <v>0</v>
      </c>
      <c r="AB336" s="24214">
        <v>0</v>
      </c>
      <c r="AC336" s="24215">
        <v>0</v>
      </c>
      <c r="AD336" s="24216">
        <v>0</v>
      </c>
      <c r="AE336" s="24217">
        <v>0</v>
      </c>
      <c r="AF336" s="24218">
        <v>0</v>
      </c>
      <c r="AG336" s="24219">
        <v>0</v>
      </c>
      <c r="AH336" s="24220">
        <v>0</v>
      </c>
      <c r="AI336" s="24221">
        <v>0</v>
      </c>
      <c r="AJ336" s="24222">
        <v>0</v>
      </c>
      <c r="AK336" s="24223">
        <v>0</v>
      </c>
      <c r="AL336" s="24224">
        <v>0</v>
      </c>
      <c r="AM336" s="24225">
        <v>0</v>
      </c>
      <c r="AN336" s="24226">
        <v>0</v>
      </c>
      <c r="AO336" s="24227">
        <v>0</v>
      </c>
      <c r="AP336" s="24228">
        <v>0</v>
      </c>
      <c r="AQ336" s="24229">
        <v>0</v>
      </c>
      <c r="AR336" s="24230">
        <v>0</v>
      </c>
      <c r="AS336" s="24231">
        <v>0</v>
      </c>
      <c r="AT336" s="24232">
        <v>0</v>
      </c>
      <c r="AU336" s="24233">
        <f t="shared" si="44"/>
        <v>0</v>
      </c>
      <c r="AV336" s="24234">
        <f t="shared" si="45"/>
        <v>73</v>
      </c>
      <c r="AW336" s="24235">
        <f t="shared" si="46"/>
        <v>73</v>
      </c>
      <c r="AX336" s="24236">
        <f t="shared" si="47"/>
        <v>0</v>
      </c>
      <c r="AY336" s="24237"/>
      <c r="AZ336" s="24238" t="s">
        <v>27</v>
      </c>
      <c r="BA336" s="24239">
        <v>12</v>
      </c>
      <c r="BB336" s="24240">
        <v>0</v>
      </c>
      <c r="BC336" s="24241">
        <v>0</v>
      </c>
      <c r="BD336" s="24242">
        <v>5</v>
      </c>
      <c r="BE336" s="24243">
        <v>0</v>
      </c>
      <c r="BF336" s="24244">
        <v>0</v>
      </c>
      <c r="BG336" s="24245">
        <v>0</v>
      </c>
      <c r="BH336" s="24246"/>
      <c r="BI336" s="24247"/>
      <c r="BJ336" s="24248"/>
      <c r="BK336" s="24249"/>
      <c r="BL336" s="24250"/>
      <c r="BM336" s="24251"/>
      <c r="BN336" s="24252"/>
      <c r="BO336" s="24253"/>
      <c r="BP336" s="24254"/>
      <c r="BQ336" s="24255"/>
      <c r="BR336" s="24256"/>
      <c r="BS336" s="24257"/>
      <c r="BT336" s="24258"/>
      <c r="BU336" s="24259"/>
    </row>
    <row r="337" spans="1:73" ht="19.5" customHeight="1" x14ac:dyDescent="0.25">
      <c r="A337" s="42233" t="s">
        <v>35</v>
      </c>
      <c r="B337" s="42234"/>
      <c r="C337" s="42235"/>
      <c r="D337" s="24260">
        <v>78</v>
      </c>
      <c r="E337" s="24261">
        <v>64</v>
      </c>
      <c r="F337" s="24262">
        <v>1</v>
      </c>
      <c r="G337" s="24263">
        <v>1</v>
      </c>
      <c r="H337" s="24264">
        <v>1</v>
      </c>
      <c r="I337" s="24265">
        <v>2</v>
      </c>
      <c r="J337" s="24266">
        <v>2</v>
      </c>
      <c r="K337" s="24267">
        <v>0</v>
      </c>
      <c r="L337" s="24268">
        <v>0</v>
      </c>
      <c r="M337" s="24269">
        <v>0</v>
      </c>
      <c r="N337" s="24270">
        <v>0</v>
      </c>
      <c r="O337" s="24271">
        <v>0</v>
      </c>
      <c r="P337" s="24272">
        <v>0</v>
      </c>
      <c r="Q337" s="24273">
        <v>0</v>
      </c>
      <c r="R337" s="24274">
        <v>0</v>
      </c>
      <c r="S337" s="24275">
        <v>0</v>
      </c>
      <c r="T337" s="24276">
        <v>0</v>
      </c>
      <c r="U337" s="24277">
        <v>0</v>
      </c>
      <c r="V337" s="24278">
        <v>0</v>
      </c>
      <c r="W337" s="24279">
        <v>0</v>
      </c>
      <c r="X337" s="24280">
        <v>1</v>
      </c>
      <c r="Y337" s="24281">
        <f t="shared" si="43"/>
        <v>72</v>
      </c>
      <c r="Z337" s="24282">
        <v>0</v>
      </c>
      <c r="AA337" s="24283">
        <v>0</v>
      </c>
      <c r="AB337" s="24284">
        <v>0</v>
      </c>
      <c r="AC337" s="24285">
        <v>0</v>
      </c>
      <c r="AD337" s="24286">
        <v>0</v>
      </c>
      <c r="AE337" s="24287">
        <v>0</v>
      </c>
      <c r="AF337" s="24288">
        <v>0</v>
      </c>
      <c r="AG337" s="24289">
        <v>0</v>
      </c>
      <c r="AH337" s="24290">
        <v>0</v>
      </c>
      <c r="AI337" s="24291">
        <v>0</v>
      </c>
      <c r="AJ337" s="24292">
        <v>0</v>
      </c>
      <c r="AK337" s="24293">
        <v>0</v>
      </c>
      <c r="AL337" s="24294">
        <v>0</v>
      </c>
      <c r="AM337" s="24295">
        <v>0</v>
      </c>
      <c r="AN337" s="24296">
        <v>0</v>
      </c>
      <c r="AO337" s="24297">
        <v>0</v>
      </c>
      <c r="AP337" s="24298">
        <v>0</v>
      </c>
      <c r="AQ337" s="24299">
        <v>0</v>
      </c>
      <c r="AR337" s="24300">
        <v>0</v>
      </c>
      <c r="AS337" s="24301">
        <v>0</v>
      </c>
      <c r="AT337" s="24302">
        <v>0</v>
      </c>
      <c r="AU337" s="24303">
        <f t="shared" si="44"/>
        <v>0</v>
      </c>
      <c r="AV337" s="24304">
        <f t="shared" si="45"/>
        <v>78</v>
      </c>
      <c r="AW337" s="24305">
        <f t="shared" si="46"/>
        <v>72</v>
      </c>
      <c r="AX337" s="24306">
        <f t="shared" si="47"/>
        <v>6</v>
      </c>
      <c r="AY337" s="24307"/>
      <c r="AZ337" s="24308" t="s">
        <v>28</v>
      </c>
      <c r="BA337" s="24309">
        <v>1</v>
      </c>
      <c r="BB337" s="24310">
        <v>0</v>
      </c>
      <c r="BC337" s="24311">
        <v>0</v>
      </c>
      <c r="BD337" s="24312">
        <v>0</v>
      </c>
      <c r="BE337" s="24313">
        <v>0</v>
      </c>
      <c r="BF337" s="24314">
        <v>0</v>
      </c>
      <c r="BG337" s="24315">
        <v>0</v>
      </c>
      <c r="BH337" s="24316"/>
      <c r="BI337" s="24317"/>
      <c r="BJ337" s="24318"/>
      <c r="BK337" s="24319"/>
      <c r="BL337" s="24320"/>
      <c r="BM337" s="24321"/>
      <c r="BN337" s="24322"/>
      <c r="BO337" s="24323"/>
      <c r="BP337" s="24324"/>
      <c r="BQ337" s="24325"/>
      <c r="BR337" s="24326"/>
      <c r="BS337" s="24327"/>
      <c r="BT337" s="24328"/>
      <c r="BU337" s="24329"/>
    </row>
    <row r="338" spans="1:73" ht="19.5" customHeight="1" x14ac:dyDescent="0.25">
      <c r="A338" s="41882" t="s">
        <v>50</v>
      </c>
      <c r="B338" s="41882"/>
      <c r="C338" s="41882"/>
      <c r="D338" s="24330">
        <f t="shared" ref="D338:AX338" si="48">SUM(D332:D337)</f>
        <v>619</v>
      </c>
      <c r="E338" s="24331">
        <f t="shared" si="48"/>
        <v>531</v>
      </c>
      <c r="F338" s="24332">
        <f t="shared" si="48"/>
        <v>14</v>
      </c>
      <c r="G338" s="24333">
        <f t="shared" si="48"/>
        <v>13</v>
      </c>
      <c r="H338" s="24334">
        <f t="shared" si="48"/>
        <v>4</v>
      </c>
      <c r="I338" s="24335">
        <f t="shared" si="48"/>
        <v>2</v>
      </c>
      <c r="J338" s="24336">
        <f t="shared" si="48"/>
        <v>6</v>
      </c>
      <c r="K338" s="24337">
        <f t="shared" si="48"/>
        <v>2</v>
      </c>
      <c r="L338" s="24338">
        <f t="shared" si="48"/>
        <v>0</v>
      </c>
      <c r="M338" s="24339">
        <f t="shared" si="48"/>
        <v>0</v>
      </c>
      <c r="N338" s="24340">
        <f t="shared" si="48"/>
        <v>0</v>
      </c>
      <c r="O338" s="24341">
        <f t="shared" si="48"/>
        <v>3</v>
      </c>
      <c r="P338" s="24342">
        <f t="shared" si="48"/>
        <v>0</v>
      </c>
      <c r="Q338" s="24343">
        <f t="shared" si="48"/>
        <v>0</v>
      </c>
      <c r="R338" s="24344">
        <f t="shared" si="48"/>
        <v>0</v>
      </c>
      <c r="S338" s="24345">
        <f t="shared" si="48"/>
        <v>1</v>
      </c>
      <c r="T338" s="24346">
        <f t="shared" si="48"/>
        <v>0</v>
      </c>
      <c r="U338" s="24347">
        <f t="shared" si="48"/>
        <v>0</v>
      </c>
      <c r="V338" s="24348">
        <f t="shared" si="48"/>
        <v>0</v>
      </c>
      <c r="W338" s="24349">
        <f t="shared" si="48"/>
        <v>0</v>
      </c>
      <c r="X338" s="24350">
        <f t="shared" si="48"/>
        <v>28</v>
      </c>
      <c r="Y338" s="24351">
        <f t="shared" si="48"/>
        <v>604</v>
      </c>
      <c r="Z338" s="24352">
        <f t="shared" si="48"/>
        <v>0</v>
      </c>
      <c r="AA338" s="24353">
        <f t="shared" si="48"/>
        <v>0</v>
      </c>
      <c r="AB338" s="24354">
        <f t="shared" si="48"/>
        <v>0</v>
      </c>
      <c r="AC338" s="24355">
        <f t="shared" si="48"/>
        <v>0</v>
      </c>
      <c r="AD338" s="24356">
        <f t="shared" si="48"/>
        <v>0</v>
      </c>
      <c r="AE338" s="24357">
        <f t="shared" si="48"/>
        <v>0</v>
      </c>
      <c r="AF338" s="24358">
        <f t="shared" si="48"/>
        <v>0</v>
      </c>
      <c r="AG338" s="24359">
        <f t="shared" si="48"/>
        <v>0</v>
      </c>
      <c r="AH338" s="24360">
        <f t="shared" si="48"/>
        <v>0</v>
      </c>
      <c r="AI338" s="24361">
        <f t="shared" si="48"/>
        <v>0</v>
      </c>
      <c r="AJ338" s="24362">
        <f t="shared" si="48"/>
        <v>0</v>
      </c>
      <c r="AK338" s="24363">
        <f t="shared" si="48"/>
        <v>0</v>
      </c>
      <c r="AL338" s="24364">
        <f t="shared" si="48"/>
        <v>0</v>
      </c>
      <c r="AM338" s="24365">
        <f t="shared" si="48"/>
        <v>0</v>
      </c>
      <c r="AN338" s="24366">
        <f t="shared" si="48"/>
        <v>0</v>
      </c>
      <c r="AO338" s="24367">
        <f t="shared" si="48"/>
        <v>0</v>
      </c>
      <c r="AP338" s="24368">
        <f t="shared" si="48"/>
        <v>0</v>
      </c>
      <c r="AQ338" s="24369">
        <f t="shared" si="48"/>
        <v>0</v>
      </c>
      <c r="AR338" s="24370">
        <f t="shared" si="48"/>
        <v>0</v>
      </c>
      <c r="AS338" s="24371">
        <f t="shared" si="48"/>
        <v>0</v>
      </c>
      <c r="AT338" s="24372">
        <f t="shared" si="48"/>
        <v>0</v>
      </c>
      <c r="AU338" s="24373">
        <f t="shared" si="48"/>
        <v>0</v>
      </c>
      <c r="AV338" s="24374">
        <f t="shared" si="48"/>
        <v>619</v>
      </c>
      <c r="AW338" s="24375">
        <f t="shared" si="48"/>
        <v>604</v>
      </c>
      <c r="AX338" s="24376">
        <f t="shared" si="48"/>
        <v>15</v>
      </c>
      <c r="AY338" s="24377"/>
      <c r="AZ338" s="24378" t="s">
        <v>30</v>
      </c>
      <c r="BA338" s="24379">
        <v>30</v>
      </c>
      <c r="BB338" s="24380">
        <v>0</v>
      </c>
      <c r="BC338" s="24381">
        <v>0</v>
      </c>
      <c r="BD338" s="24382">
        <v>5</v>
      </c>
      <c r="BE338" s="24383">
        <v>0</v>
      </c>
      <c r="BF338" s="24384">
        <v>0</v>
      </c>
      <c r="BG338" s="24385">
        <v>0</v>
      </c>
      <c r="BH338" s="24386"/>
      <c r="BI338" s="24387"/>
      <c r="BJ338" s="24388"/>
      <c r="BK338" s="24389"/>
      <c r="BL338" s="24390"/>
      <c r="BM338" s="24391"/>
      <c r="BN338" s="24392"/>
      <c r="BO338" s="24393"/>
      <c r="BP338" s="24394"/>
      <c r="BQ338" s="24395"/>
      <c r="BR338" s="24396"/>
      <c r="BS338" s="24397"/>
      <c r="BT338" s="24398"/>
      <c r="BU338" s="24399"/>
    </row>
    <row r="339" spans="1:73" ht="19.5" customHeight="1" x14ac:dyDescent="0.25">
      <c r="A339" s="42240" t="s">
        <v>256</v>
      </c>
      <c r="B339" s="41882"/>
      <c r="C339" s="41882"/>
      <c r="D339" s="24400">
        <f t="shared" ref="D339:AX339" si="49">D331+D338</f>
        <v>744</v>
      </c>
      <c r="E339" s="24401">
        <f t="shared" si="49"/>
        <v>610</v>
      </c>
      <c r="F339" s="24402">
        <f t="shared" si="49"/>
        <v>21</v>
      </c>
      <c r="G339" s="24403">
        <f t="shared" si="49"/>
        <v>21</v>
      </c>
      <c r="H339" s="24404">
        <f t="shared" si="49"/>
        <v>10</v>
      </c>
      <c r="I339" s="24405">
        <f t="shared" si="49"/>
        <v>2</v>
      </c>
      <c r="J339" s="24406">
        <f t="shared" si="49"/>
        <v>8</v>
      </c>
      <c r="K339" s="24407">
        <f t="shared" si="49"/>
        <v>2</v>
      </c>
      <c r="L339" s="24408">
        <f t="shared" si="49"/>
        <v>0</v>
      </c>
      <c r="M339" s="24409">
        <f t="shared" si="49"/>
        <v>0</v>
      </c>
      <c r="N339" s="24410">
        <f t="shared" si="49"/>
        <v>0</v>
      </c>
      <c r="O339" s="24411">
        <f t="shared" si="49"/>
        <v>4</v>
      </c>
      <c r="P339" s="24412">
        <f t="shared" si="49"/>
        <v>0</v>
      </c>
      <c r="Q339" s="24413">
        <f t="shared" si="49"/>
        <v>0</v>
      </c>
      <c r="R339" s="24414">
        <f t="shared" si="49"/>
        <v>0</v>
      </c>
      <c r="S339" s="24415">
        <f t="shared" si="49"/>
        <v>1</v>
      </c>
      <c r="T339" s="24416">
        <f t="shared" si="49"/>
        <v>0</v>
      </c>
      <c r="U339" s="24417">
        <f t="shared" si="49"/>
        <v>0</v>
      </c>
      <c r="V339" s="24418">
        <f t="shared" si="49"/>
        <v>0</v>
      </c>
      <c r="W339" s="24419">
        <f t="shared" si="49"/>
        <v>0</v>
      </c>
      <c r="X339" s="24420">
        <f t="shared" si="49"/>
        <v>31</v>
      </c>
      <c r="Y339" s="24421">
        <f t="shared" si="49"/>
        <v>710</v>
      </c>
      <c r="Z339" s="24422">
        <f t="shared" si="49"/>
        <v>1</v>
      </c>
      <c r="AA339" s="24423">
        <f t="shared" si="49"/>
        <v>0</v>
      </c>
      <c r="AB339" s="24424">
        <f t="shared" si="49"/>
        <v>0</v>
      </c>
      <c r="AC339" s="24425">
        <f t="shared" si="49"/>
        <v>0</v>
      </c>
      <c r="AD339" s="24426">
        <f t="shared" si="49"/>
        <v>0</v>
      </c>
      <c r="AE339" s="24427">
        <f t="shared" si="49"/>
        <v>0</v>
      </c>
      <c r="AF339" s="24428">
        <f t="shared" si="49"/>
        <v>0</v>
      </c>
      <c r="AG339" s="24429">
        <f t="shared" si="49"/>
        <v>0</v>
      </c>
      <c r="AH339" s="24430">
        <f t="shared" si="49"/>
        <v>0</v>
      </c>
      <c r="AI339" s="24431">
        <f t="shared" si="49"/>
        <v>0</v>
      </c>
      <c r="AJ339" s="24432">
        <f t="shared" si="49"/>
        <v>0</v>
      </c>
      <c r="AK339" s="24433">
        <f t="shared" si="49"/>
        <v>0</v>
      </c>
      <c r="AL339" s="24434">
        <f t="shared" si="49"/>
        <v>0</v>
      </c>
      <c r="AM339" s="24435">
        <f t="shared" si="49"/>
        <v>0</v>
      </c>
      <c r="AN339" s="24436">
        <f t="shared" si="49"/>
        <v>0</v>
      </c>
      <c r="AO339" s="24437">
        <f t="shared" si="49"/>
        <v>0</v>
      </c>
      <c r="AP339" s="24438">
        <f t="shared" si="49"/>
        <v>0</v>
      </c>
      <c r="AQ339" s="24439">
        <f t="shared" si="49"/>
        <v>0</v>
      </c>
      <c r="AR339" s="24440">
        <f t="shared" si="49"/>
        <v>0</v>
      </c>
      <c r="AS339" s="24441">
        <f t="shared" si="49"/>
        <v>0</v>
      </c>
      <c r="AT339" s="24442">
        <f t="shared" si="49"/>
        <v>17</v>
      </c>
      <c r="AU339" s="24443">
        <f t="shared" si="49"/>
        <v>18</v>
      </c>
      <c r="AV339" s="24444">
        <f t="shared" si="49"/>
        <v>744</v>
      </c>
      <c r="AW339" s="24445">
        <f t="shared" si="49"/>
        <v>728</v>
      </c>
      <c r="AX339" s="24446">
        <f t="shared" si="49"/>
        <v>16</v>
      </c>
      <c r="AY339" s="24447"/>
      <c r="AZ339" s="24448" t="s">
        <v>31</v>
      </c>
      <c r="BA339" s="24449">
        <v>1</v>
      </c>
      <c r="BB339" s="24450">
        <v>0</v>
      </c>
      <c r="BC339" s="24451">
        <v>0</v>
      </c>
      <c r="BD339" s="24452">
        <v>1</v>
      </c>
      <c r="BE339" s="24453">
        <v>0</v>
      </c>
      <c r="BF339" s="24454">
        <v>0</v>
      </c>
      <c r="BG339" s="24455">
        <v>0</v>
      </c>
      <c r="BH339" s="24456"/>
      <c r="BI339" s="24457"/>
      <c r="BJ339" s="24458"/>
      <c r="BK339" s="24459"/>
      <c r="BL339" s="24460"/>
      <c r="BM339" s="24461"/>
      <c r="BN339" s="24462"/>
      <c r="BO339" s="24463"/>
      <c r="BP339" s="24464"/>
      <c r="BQ339" s="24465"/>
      <c r="BR339" s="24466"/>
      <c r="BS339" s="24467"/>
      <c r="BT339" s="24468"/>
      <c r="BU339" s="24469"/>
    </row>
    <row r="340" spans="1:73" ht="19.5" customHeight="1" x14ac:dyDescent="0.25">
      <c r="A340" s="24470" t="s">
        <v>439</v>
      </c>
      <c r="B340" s="24471"/>
      <c r="C340" s="24472"/>
      <c r="D340" s="24473"/>
      <c r="E340" s="24474"/>
      <c r="F340" s="24475"/>
      <c r="G340" s="24476"/>
      <c r="H340" s="24477"/>
      <c r="I340" s="24478"/>
      <c r="J340" s="24479"/>
      <c r="K340" s="24480"/>
      <c r="L340" s="24481"/>
      <c r="M340" s="24482"/>
      <c r="N340" s="24483"/>
      <c r="O340" s="24484"/>
      <c r="P340" s="24485"/>
      <c r="Q340" s="24486"/>
      <c r="R340" s="24487"/>
      <c r="S340" s="24488"/>
      <c r="T340" s="24489"/>
      <c r="U340" s="24490"/>
      <c r="V340" s="24491"/>
      <c r="W340" s="24492"/>
      <c r="X340" s="24493"/>
      <c r="Y340" s="24494"/>
      <c r="Z340" s="24495"/>
      <c r="AA340" s="24496"/>
      <c r="AB340" s="24497"/>
      <c r="AC340" s="24498"/>
      <c r="AD340" s="24499"/>
      <c r="AE340" s="24500"/>
      <c r="AF340" s="24501"/>
      <c r="AG340" s="24502"/>
      <c r="AH340" s="24503"/>
      <c r="AI340" s="24504"/>
      <c r="AJ340" s="24505"/>
      <c r="AK340" s="24506"/>
      <c r="AL340" s="24507"/>
      <c r="AM340" s="24508"/>
      <c r="AN340" s="24509"/>
      <c r="AO340" s="24510"/>
      <c r="AP340" s="24511"/>
      <c r="AQ340" s="24512"/>
      <c r="AR340" s="24513"/>
      <c r="AS340" s="24514"/>
      <c r="AT340" s="24515"/>
      <c r="AU340" s="24516"/>
      <c r="AV340" s="24517"/>
      <c r="AW340" s="24518"/>
      <c r="AX340" s="24519"/>
      <c r="AY340" s="24520"/>
      <c r="AZ340" s="24521" t="s">
        <v>32</v>
      </c>
      <c r="BA340" s="24522">
        <v>6</v>
      </c>
      <c r="BB340" s="24523">
        <v>0</v>
      </c>
      <c r="BC340" s="24524">
        <v>0</v>
      </c>
      <c r="BD340" s="24525">
        <v>1</v>
      </c>
      <c r="BE340" s="24526">
        <v>0</v>
      </c>
      <c r="BF340" s="24527">
        <v>0</v>
      </c>
      <c r="BG340" s="24528">
        <v>0</v>
      </c>
      <c r="BH340" s="24529"/>
      <c r="BI340" s="24530"/>
      <c r="BJ340" s="24531"/>
      <c r="BK340" s="24532"/>
      <c r="BL340" s="24533"/>
      <c r="BM340" s="24534"/>
      <c r="BN340" s="24535"/>
      <c r="BO340" s="24536"/>
      <c r="BP340" s="24537"/>
      <c r="BQ340" s="24538"/>
      <c r="BR340" s="24539"/>
      <c r="BS340" s="24540"/>
      <c r="BT340" s="24541"/>
      <c r="BU340" s="24542"/>
    </row>
    <row r="341" spans="1:73" ht="19.5" customHeight="1" x14ac:dyDescent="0.25">
      <c r="A341" s="42231" t="s">
        <v>273</v>
      </c>
      <c r="B341" s="42231"/>
      <c r="C341" s="42232"/>
      <c r="D341" s="24543">
        <v>0</v>
      </c>
      <c r="E341" s="24544">
        <v>0</v>
      </c>
      <c r="F341" s="24545">
        <v>0</v>
      </c>
      <c r="G341" s="24546">
        <v>0</v>
      </c>
      <c r="H341" s="24547">
        <v>0</v>
      </c>
      <c r="I341" s="24548">
        <v>0</v>
      </c>
      <c r="J341" s="24549">
        <v>0</v>
      </c>
      <c r="K341" s="24550">
        <v>0</v>
      </c>
      <c r="L341" s="24551">
        <v>0</v>
      </c>
      <c r="M341" s="24552">
        <v>0</v>
      </c>
      <c r="N341" s="24553">
        <v>0</v>
      </c>
      <c r="O341" s="24554">
        <v>0</v>
      </c>
      <c r="P341" s="24555">
        <v>0</v>
      </c>
      <c r="Q341" s="24556">
        <v>0</v>
      </c>
      <c r="R341" s="24557">
        <v>0</v>
      </c>
      <c r="S341" s="24558">
        <v>0</v>
      </c>
      <c r="T341" s="24559">
        <v>0</v>
      </c>
      <c r="U341" s="24560">
        <v>0</v>
      </c>
      <c r="V341" s="24561">
        <v>0</v>
      </c>
      <c r="W341" s="24562">
        <v>0</v>
      </c>
      <c r="X341" s="24563">
        <v>0</v>
      </c>
      <c r="Y341" s="24564">
        <f t="shared" ref="Y341:Y349" si="50">SUM(E341:X341)</f>
        <v>0</v>
      </c>
      <c r="Z341" s="24565">
        <v>0</v>
      </c>
      <c r="AA341" s="24566">
        <v>0</v>
      </c>
      <c r="AB341" s="24567">
        <v>0</v>
      </c>
      <c r="AC341" s="24568">
        <v>0</v>
      </c>
      <c r="AD341" s="24569">
        <v>0</v>
      </c>
      <c r="AE341" s="24570">
        <v>0</v>
      </c>
      <c r="AF341" s="24571">
        <v>0</v>
      </c>
      <c r="AG341" s="24572">
        <v>0</v>
      </c>
      <c r="AH341" s="24573">
        <v>0</v>
      </c>
      <c r="AI341" s="24574">
        <v>0</v>
      </c>
      <c r="AJ341" s="24575">
        <v>0</v>
      </c>
      <c r="AK341" s="24576">
        <v>0</v>
      </c>
      <c r="AL341" s="24577">
        <v>0</v>
      </c>
      <c r="AM341" s="24578">
        <v>0</v>
      </c>
      <c r="AN341" s="24579">
        <v>0</v>
      </c>
      <c r="AO341" s="24580">
        <v>0</v>
      </c>
      <c r="AP341" s="24581">
        <v>0</v>
      </c>
      <c r="AQ341" s="24582">
        <v>0</v>
      </c>
      <c r="AR341" s="24583">
        <v>0</v>
      </c>
      <c r="AS341" s="24584">
        <v>0</v>
      </c>
      <c r="AT341" s="24585">
        <v>0</v>
      </c>
      <c r="AU341" s="24586">
        <f t="shared" ref="AU341:AU349" si="51">SUM(Z341:AT341)</f>
        <v>0</v>
      </c>
      <c r="AV341" s="24587">
        <f t="shared" ref="AV341:AV349" si="52">D341</f>
        <v>0</v>
      </c>
      <c r="AW341" s="24588">
        <f t="shared" ref="AW341:AW349" si="53">Y341+AU341</f>
        <v>0</v>
      </c>
      <c r="AX341" s="24589">
        <f t="shared" ref="AX341:AX349" si="54">AV341-AW341</f>
        <v>0</v>
      </c>
      <c r="AY341" s="24590"/>
      <c r="AZ341" s="24591" t="s">
        <v>33</v>
      </c>
      <c r="BA341" s="24592">
        <v>1</v>
      </c>
      <c r="BB341" s="24593">
        <v>0</v>
      </c>
      <c r="BC341" s="24594">
        <v>0</v>
      </c>
      <c r="BD341" s="24595">
        <v>0</v>
      </c>
      <c r="BE341" s="24596">
        <v>0</v>
      </c>
      <c r="BF341" s="24597">
        <v>0</v>
      </c>
      <c r="BG341" s="24598">
        <v>0</v>
      </c>
      <c r="BH341" s="24599"/>
      <c r="BI341" s="24600"/>
      <c r="BJ341" s="24601"/>
      <c r="BK341" s="24602"/>
      <c r="BL341" s="24603"/>
      <c r="BM341" s="24604"/>
      <c r="BN341" s="24605"/>
      <c r="BO341" s="24606"/>
      <c r="BP341" s="24607"/>
      <c r="BQ341" s="24608"/>
      <c r="BR341" s="24609"/>
      <c r="BS341" s="24610"/>
      <c r="BT341" s="24611"/>
      <c r="BU341" s="24612"/>
    </row>
    <row r="342" spans="1:73" ht="19.5" customHeight="1" x14ac:dyDescent="0.25">
      <c r="A342" s="42234" t="s">
        <v>440</v>
      </c>
      <c r="B342" s="42234"/>
      <c r="C342" s="42235"/>
      <c r="D342" s="24613">
        <v>0</v>
      </c>
      <c r="E342" s="24614">
        <v>0</v>
      </c>
      <c r="F342" s="24615">
        <v>0</v>
      </c>
      <c r="G342" s="24616">
        <v>0</v>
      </c>
      <c r="H342" s="24617">
        <v>0</v>
      </c>
      <c r="I342" s="24618">
        <v>0</v>
      </c>
      <c r="J342" s="24619">
        <v>0</v>
      </c>
      <c r="K342" s="24620">
        <v>0</v>
      </c>
      <c r="L342" s="24621">
        <v>0</v>
      </c>
      <c r="M342" s="24622">
        <v>0</v>
      </c>
      <c r="N342" s="24623">
        <v>0</v>
      </c>
      <c r="O342" s="24624">
        <v>0</v>
      </c>
      <c r="P342" s="24625">
        <v>0</v>
      </c>
      <c r="Q342" s="24626">
        <v>0</v>
      </c>
      <c r="R342" s="24627">
        <v>0</v>
      </c>
      <c r="S342" s="24628">
        <v>0</v>
      </c>
      <c r="T342" s="24629">
        <v>0</v>
      </c>
      <c r="U342" s="24630">
        <v>0</v>
      </c>
      <c r="V342" s="24631">
        <v>0</v>
      </c>
      <c r="W342" s="24632">
        <v>0</v>
      </c>
      <c r="X342" s="24633">
        <v>0</v>
      </c>
      <c r="Y342" s="24634">
        <f t="shared" si="50"/>
        <v>0</v>
      </c>
      <c r="Z342" s="24635">
        <v>0</v>
      </c>
      <c r="AA342" s="24636">
        <v>0</v>
      </c>
      <c r="AB342" s="24637">
        <v>0</v>
      </c>
      <c r="AC342" s="24638">
        <v>0</v>
      </c>
      <c r="AD342" s="24639">
        <v>0</v>
      </c>
      <c r="AE342" s="24640">
        <v>0</v>
      </c>
      <c r="AF342" s="24641">
        <v>0</v>
      </c>
      <c r="AG342" s="24642">
        <v>0</v>
      </c>
      <c r="AH342" s="24643">
        <v>0</v>
      </c>
      <c r="AI342" s="24644">
        <v>0</v>
      </c>
      <c r="AJ342" s="24645">
        <v>0</v>
      </c>
      <c r="AK342" s="24646">
        <v>0</v>
      </c>
      <c r="AL342" s="24647">
        <v>0</v>
      </c>
      <c r="AM342" s="24648">
        <v>0</v>
      </c>
      <c r="AN342" s="24649">
        <v>0</v>
      </c>
      <c r="AO342" s="24650">
        <v>0</v>
      </c>
      <c r="AP342" s="24651">
        <v>0</v>
      </c>
      <c r="AQ342" s="24652">
        <v>0</v>
      </c>
      <c r="AR342" s="24653">
        <v>0</v>
      </c>
      <c r="AS342" s="24654">
        <v>0</v>
      </c>
      <c r="AT342" s="24655">
        <v>0</v>
      </c>
      <c r="AU342" s="24656">
        <f t="shared" si="51"/>
        <v>0</v>
      </c>
      <c r="AV342" s="24657">
        <f t="shared" si="52"/>
        <v>0</v>
      </c>
      <c r="AW342" s="24658">
        <f t="shared" si="53"/>
        <v>0</v>
      </c>
      <c r="AX342" s="24659">
        <f t="shared" si="54"/>
        <v>0</v>
      </c>
      <c r="AY342" s="24660"/>
      <c r="AZ342" s="24661" t="s">
        <v>34</v>
      </c>
      <c r="BA342" s="24662">
        <v>1</v>
      </c>
      <c r="BB342" s="24663">
        <v>0</v>
      </c>
      <c r="BC342" s="24664">
        <v>0</v>
      </c>
      <c r="BD342" s="24665">
        <v>0</v>
      </c>
      <c r="BE342" s="24666">
        <v>0</v>
      </c>
      <c r="BF342" s="24667">
        <v>0</v>
      </c>
      <c r="BG342" s="24668">
        <v>0</v>
      </c>
      <c r="BH342" s="24669"/>
      <c r="BI342" s="24670"/>
      <c r="BJ342" s="24671"/>
      <c r="BK342" s="24672"/>
      <c r="BL342" s="24673"/>
      <c r="BM342" s="24674"/>
      <c r="BN342" s="24675"/>
      <c r="BO342" s="24676"/>
      <c r="BP342" s="24677"/>
      <c r="BQ342" s="24678"/>
      <c r="BR342" s="24679"/>
      <c r="BS342" s="24680"/>
      <c r="BT342" s="24681"/>
      <c r="BU342" s="24682"/>
    </row>
    <row r="343" spans="1:73" ht="19.5" customHeight="1" x14ac:dyDescent="0.25">
      <c r="A343" s="42234" t="s">
        <v>275</v>
      </c>
      <c r="B343" s="42234"/>
      <c r="C343" s="42235"/>
      <c r="D343" s="24683">
        <v>0</v>
      </c>
      <c r="E343" s="24684">
        <v>0</v>
      </c>
      <c r="F343" s="24685">
        <v>0</v>
      </c>
      <c r="G343" s="24686">
        <v>0</v>
      </c>
      <c r="H343" s="24687">
        <v>0</v>
      </c>
      <c r="I343" s="24688">
        <v>0</v>
      </c>
      <c r="J343" s="24689">
        <v>0</v>
      </c>
      <c r="K343" s="24690">
        <v>0</v>
      </c>
      <c r="L343" s="24691">
        <v>0</v>
      </c>
      <c r="M343" s="24692">
        <v>0</v>
      </c>
      <c r="N343" s="24693">
        <v>0</v>
      </c>
      <c r="O343" s="24694">
        <v>0</v>
      </c>
      <c r="P343" s="24695">
        <v>0</v>
      </c>
      <c r="Q343" s="24696">
        <v>0</v>
      </c>
      <c r="R343" s="24697">
        <v>0</v>
      </c>
      <c r="S343" s="24698">
        <v>0</v>
      </c>
      <c r="T343" s="24699">
        <v>0</v>
      </c>
      <c r="U343" s="24700">
        <v>0</v>
      </c>
      <c r="V343" s="24701">
        <v>0</v>
      </c>
      <c r="W343" s="24702">
        <v>0</v>
      </c>
      <c r="X343" s="24703">
        <v>0</v>
      </c>
      <c r="Y343" s="24704">
        <f t="shared" si="50"/>
        <v>0</v>
      </c>
      <c r="Z343" s="24705">
        <v>0</v>
      </c>
      <c r="AA343" s="24706">
        <v>0</v>
      </c>
      <c r="AB343" s="24707">
        <v>0</v>
      </c>
      <c r="AC343" s="24708">
        <v>0</v>
      </c>
      <c r="AD343" s="24709">
        <v>0</v>
      </c>
      <c r="AE343" s="24710">
        <v>0</v>
      </c>
      <c r="AF343" s="24711">
        <v>0</v>
      </c>
      <c r="AG343" s="24712">
        <v>0</v>
      </c>
      <c r="AH343" s="24713">
        <v>0</v>
      </c>
      <c r="AI343" s="24714">
        <v>0</v>
      </c>
      <c r="AJ343" s="24715">
        <v>0</v>
      </c>
      <c r="AK343" s="24716">
        <v>0</v>
      </c>
      <c r="AL343" s="24717">
        <v>0</v>
      </c>
      <c r="AM343" s="24718">
        <v>0</v>
      </c>
      <c r="AN343" s="24719">
        <v>0</v>
      </c>
      <c r="AO343" s="24720">
        <v>0</v>
      </c>
      <c r="AP343" s="24721">
        <v>0</v>
      </c>
      <c r="AQ343" s="24722">
        <v>0</v>
      </c>
      <c r="AR343" s="24723">
        <v>0</v>
      </c>
      <c r="AS343" s="24724">
        <v>0</v>
      </c>
      <c r="AT343" s="24725">
        <v>0</v>
      </c>
      <c r="AU343" s="24726">
        <f t="shared" si="51"/>
        <v>0</v>
      </c>
      <c r="AV343" s="24727">
        <f t="shared" si="52"/>
        <v>0</v>
      </c>
      <c r="AW343" s="24728">
        <f t="shared" si="53"/>
        <v>0</v>
      </c>
      <c r="AX343" s="24729">
        <f t="shared" si="54"/>
        <v>0</v>
      </c>
      <c r="AY343" s="24730"/>
      <c r="AZ343" s="24731" t="s">
        <v>35</v>
      </c>
      <c r="BA343" s="24732">
        <v>10</v>
      </c>
      <c r="BB343" s="24733">
        <v>0</v>
      </c>
      <c r="BC343" s="24734">
        <v>0</v>
      </c>
      <c r="BD343" s="24735">
        <v>10</v>
      </c>
      <c r="BE343" s="24736">
        <v>0</v>
      </c>
      <c r="BF343" s="24737">
        <v>0</v>
      </c>
      <c r="BG343" s="24738">
        <v>0</v>
      </c>
      <c r="BH343" s="24739"/>
      <c r="BI343" s="24740"/>
      <c r="BJ343" s="24741"/>
      <c r="BK343" s="24742"/>
      <c r="BL343" s="24743"/>
      <c r="BM343" s="24744"/>
      <c r="BN343" s="24745"/>
      <c r="BO343" s="24746"/>
      <c r="BP343" s="24747"/>
      <c r="BQ343" s="24748"/>
      <c r="BR343" s="24749"/>
      <c r="BS343" s="24750"/>
      <c r="BT343" s="24751"/>
      <c r="BU343" s="24752"/>
    </row>
    <row r="344" spans="1:73" ht="19.5" customHeight="1" x14ac:dyDescent="0.25">
      <c r="A344" s="42234" t="s">
        <v>276</v>
      </c>
      <c r="B344" s="42234"/>
      <c r="C344" s="42235"/>
      <c r="D344" s="24753">
        <v>0</v>
      </c>
      <c r="E344" s="24754">
        <v>0</v>
      </c>
      <c r="F344" s="24755">
        <v>0</v>
      </c>
      <c r="G344" s="24756">
        <v>0</v>
      </c>
      <c r="H344" s="24757">
        <v>0</v>
      </c>
      <c r="I344" s="24758">
        <v>0</v>
      </c>
      <c r="J344" s="24759">
        <v>0</v>
      </c>
      <c r="K344" s="24760">
        <v>0</v>
      </c>
      <c r="L344" s="24761">
        <v>0</v>
      </c>
      <c r="M344" s="24762">
        <v>0</v>
      </c>
      <c r="N344" s="24763">
        <v>0</v>
      </c>
      <c r="O344" s="24764">
        <v>0</v>
      </c>
      <c r="P344" s="24765">
        <v>0</v>
      </c>
      <c r="Q344" s="24766">
        <v>0</v>
      </c>
      <c r="R344" s="24767">
        <v>0</v>
      </c>
      <c r="S344" s="24768">
        <v>0</v>
      </c>
      <c r="T344" s="24769">
        <v>0</v>
      </c>
      <c r="U344" s="24770">
        <v>0</v>
      </c>
      <c r="V344" s="24771">
        <v>0</v>
      </c>
      <c r="W344" s="24772">
        <v>0</v>
      </c>
      <c r="X344" s="24773">
        <v>0</v>
      </c>
      <c r="Y344" s="24774">
        <f t="shared" si="50"/>
        <v>0</v>
      </c>
      <c r="Z344" s="24775">
        <v>0</v>
      </c>
      <c r="AA344" s="24776">
        <v>0</v>
      </c>
      <c r="AB344" s="24777">
        <v>0</v>
      </c>
      <c r="AC344" s="24778">
        <v>0</v>
      </c>
      <c r="AD344" s="24779">
        <v>0</v>
      </c>
      <c r="AE344" s="24780">
        <v>0</v>
      </c>
      <c r="AF344" s="24781">
        <v>0</v>
      </c>
      <c r="AG344" s="24782">
        <v>0</v>
      </c>
      <c r="AH344" s="24783">
        <v>0</v>
      </c>
      <c r="AI344" s="24784">
        <v>0</v>
      </c>
      <c r="AJ344" s="24785">
        <v>0</v>
      </c>
      <c r="AK344" s="24786">
        <v>0</v>
      </c>
      <c r="AL344" s="24787">
        <v>0</v>
      </c>
      <c r="AM344" s="24788">
        <v>0</v>
      </c>
      <c r="AN344" s="24789">
        <v>0</v>
      </c>
      <c r="AO344" s="24790">
        <v>0</v>
      </c>
      <c r="AP344" s="24791">
        <v>0</v>
      </c>
      <c r="AQ344" s="24792">
        <v>0</v>
      </c>
      <c r="AR344" s="24793">
        <v>0</v>
      </c>
      <c r="AS344" s="24794">
        <v>0</v>
      </c>
      <c r="AT344" s="24795">
        <v>0</v>
      </c>
      <c r="AU344" s="24796">
        <f t="shared" si="51"/>
        <v>0</v>
      </c>
      <c r="AV344" s="24797">
        <f t="shared" si="52"/>
        <v>0</v>
      </c>
      <c r="AW344" s="24798">
        <f t="shared" si="53"/>
        <v>0</v>
      </c>
      <c r="AX344" s="24799">
        <f t="shared" si="54"/>
        <v>0</v>
      </c>
      <c r="AY344" s="24800"/>
      <c r="AZ344" s="24801" t="s">
        <v>322</v>
      </c>
      <c r="BA344" s="24802">
        <f t="shared" ref="BA344:BG344" si="55">SUM(BA334:BA343)</f>
        <v>68</v>
      </c>
      <c r="BB344" s="24803">
        <f t="shared" si="55"/>
        <v>0</v>
      </c>
      <c r="BC344" s="24804">
        <f t="shared" si="55"/>
        <v>0</v>
      </c>
      <c r="BD344" s="24805">
        <f t="shared" si="55"/>
        <v>23</v>
      </c>
      <c r="BE344" s="24806">
        <f t="shared" si="55"/>
        <v>0</v>
      </c>
      <c r="BF344" s="24807">
        <f t="shared" si="55"/>
        <v>0</v>
      </c>
      <c r="BG344" s="24808">
        <f t="shared" si="55"/>
        <v>0</v>
      </c>
      <c r="BH344" s="24809"/>
      <c r="BI344" s="24810"/>
      <c r="BJ344" s="24811"/>
      <c r="BK344" s="24812"/>
      <c r="BL344" s="24813"/>
      <c r="BM344" s="24814"/>
      <c r="BN344" s="24815"/>
      <c r="BO344" s="24816"/>
      <c r="BP344" s="24817"/>
      <c r="BQ344" s="24818"/>
      <c r="BR344" s="24819"/>
      <c r="BS344" s="24820"/>
      <c r="BT344" s="24821"/>
      <c r="BU344" s="24822"/>
    </row>
    <row r="345" spans="1:73" ht="19.5" customHeight="1" x14ac:dyDescent="0.25">
      <c r="A345" s="42234" t="s">
        <v>277</v>
      </c>
      <c r="B345" s="42234"/>
      <c r="C345" s="42235"/>
      <c r="D345" s="24823">
        <v>0</v>
      </c>
      <c r="E345" s="24824">
        <v>0</v>
      </c>
      <c r="F345" s="24825">
        <v>0</v>
      </c>
      <c r="G345" s="24826">
        <v>0</v>
      </c>
      <c r="H345" s="24827">
        <v>0</v>
      </c>
      <c r="I345" s="24828">
        <v>0</v>
      </c>
      <c r="J345" s="24829">
        <v>0</v>
      </c>
      <c r="K345" s="24830">
        <v>0</v>
      </c>
      <c r="L345" s="24831">
        <v>0</v>
      </c>
      <c r="M345" s="24832">
        <v>0</v>
      </c>
      <c r="N345" s="24833">
        <v>0</v>
      </c>
      <c r="O345" s="24834">
        <v>0</v>
      </c>
      <c r="P345" s="24835">
        <v>0</v>
      </c>
      <c r="Q345" s="24836">
        <v>0</v>
      </c>
      <c r="R345" s="24837">
        <v>0</v>
      </c>
      <c r="S345" s="24838">
        <v>0</v>
      </c>
      <c r="T345" s="24839">
        <v>0</v>
      </c>
      <c r="U345" s="24840">
        <v>0</v>
      </c>
      <c r="V345" s="24841">
        <v>0</v>
      </c>
      <c r="W345" s="24842">
        <v>0</v>
      </c>
      <c r="X345" s="24843">
        <v>0</v>
      </c>
      <c r="Y345" s="24844">
        <f t="shared" si="50"/>
        <v>0</v>
      </c>
      <c r="Z345" s="24845">
        <v>0</v>
      </c>
      <c r="AA345" s="24846">
        <v>0</v>
      </c>
      <c r="AB345" s="24847">
        <v>0</v>
      </c>
      <c r="AC345" s="24848">
        <v>0</v>
      </c>
      <c r="AD345" s="24849">
        <v>0</v>
      </c>
      <c r="AE345" s="24850">
        <v>0</v>
      </c>
      <c r="AF345" s="24851">
        <v>0</v>
      </c>
      <c r="AG345" s="24852">
        <v>0</v>
      </c>
      <c r="AH345" s="24853">
        <v>0</v>
      </c>
      <c r="AI345" s="24854">
        <v>0</v>
      </c>
      <c r="AJ345" s="24855">
        <v>0</v>
      </c>
      <c r="AK345" s="24856">
        <v>0</v>
      </c>
      <c r="AL345" s="24857">
        <v>0</v>
      </c>
      <c r="AM345" s="24858">
        <v>0</v>
      </c>
      <c r="AN345" s="24859">
        <v>0</v>
      </c>
      <c r="AO345" s="24860">
        <v>0</v>
      </c>
      <c r="AP345" s="24861">
        <v>0</v>
      </c>
      <c r="AQ345" s="24862">
        <v>0</v>
      </c>
      <c r="AR345" s="24863">
        <v>0</v>
      </c>
      <c r="AS345" s="24864">
        <v>0</v>
      </c>
      <c r="AT345" s="24865">
        <v>0</v>
      </c>
      <c r="AU345" s="24866">
        <f t="shared" si="51"/>
        <v>0</v>
      </c>
      <c r="AV345" s="24867">
        <f t="shared" si="52"/>
        <v>0</v>
      </c>
      <c r="AW345" s="24868">
        <f t="shared" si="53"/>
        <v>0</v>
      </c>
      <c r="AX345" s="24869">
        <f t="shared" si="54"/>
        <v>0</v>
      </c>
      <c r="AY345" s="24870"/>
      <c r="AZ345" s="24871"/>
      <c r="BA345" s="24872"/>
      <c r="BB345" s="24873"/>
      <c r="BC345" s="24874"/>
      <c r="BD345" s="24875"/>
      <c r="BE345" s="24876"/>
      <c r="BF345" s="24877"/>
      <c r="BG345" s="24878"/>
      <c r="BH345" s="24879"/>
      <c r="BI345" s="24880"/>
      <c r="BJ345" s="24881"/>
      <c r="BK345" s="24882"/>
      <c r="BL345" s="24883"/>
      <c r="BM345" s="24884"/>
      <c r="BN345" s="24885"/>
      <c r="BO345" s="24886"/>
      <c r="BP345" s="24887"/>
      <c r="BQ345" s="24888"/>
      <c r="BR345" s="24889"/>
      <c r="BS345" s="24890"/>
      <c r="BT345" s="24891"/>
      <c r="BU345" s="24892"/>
    </row>
    <row r="346" spans="1:73" ht="19.5" customHeight="1" x14ac:dyDescent="0.25">
      <c r="A346" s="42234" t="s">
        <v>278</v>
      </c>
      <c r="B346" s="42234"/>
      <c r="C346" s="42235"/>
      <c r="D346" s="24893">
        <v>0</v>
      </c>
      <c r="E346" s="24894">
        <v>0</v>
      </c>
      <c r="F346" s="24895">
        <v>0</v>
      </c>
      <c r="G346" s="24896">
        <v>0</v>
      </c>
      <c r="H346" s="24897">
        <v>0</v>
      </c>
      <c r="I346" s="24898">
        <v>0</v>
      </c>
      <c r="J346" s="24899">
        <v>0</v>
      </c>
      <c r="K346" s="24900">
        <v>0</v>
      </c>
      <c r="L346" s="24901">
        <v>0</v>
      </c>
      <c r="M346" s="24902">
        <v>0</v>
      </c>
      <c r="N346" s="24903">
        <v>0</v>
      </c>
      <c r="O346" s="24904">
        <v>0</v>
      </c>
      <c r="P346" s="24905">
        <v>0</v>
      </c>
      <c r="Q346" s="24906">
        <v>0</v>
      </c>
      <c r="R346" s="24907">
        <v>0</v>
      </c>
      <c r="S346" s="24908">
        <v>0</v>
      </c>
      <c r="T346" s="24909">
        <v>0</v>
      </c>
      <c r="U346" s="24910">
        <v>0</v>
      </c>
      <c r="V346" s="24911">
        <v>0</v>
      </c>
      <c r="W346" s="24912">
        <v>0</v>
      </c>
      <c r="X346" s="24913">
        <v>0</v>
      </c>
      <c r="Y346" s="24914">
        <f t="shared" si="50"/>
        <v>0</v>
      </c>
      <c r="Z346" s="24915">
        <v>0</v>
      </c>
      <c r="AA346" s="24916">
        <v>0</v>
      </c>
      <c r="AB346" s="24917">
        <v>0</v>
      </c>
      <c r="AC346" s="24918">
        <v>0</v>
      </c>
      <c r="AD346" s="24919">
        <v>0</v>
      </c>
      <c r="AE346" s="24920">
        <v>0</v>
      </c>
      <c r="AF346" s="24921">
        <v>0</v>
      </c>
      <c r="AG346" s="24922">
        <v>0</v>
      </c>
      <c r="AH346" s="24923">
        <v>0</v>
      </c>
      <c r="AI346" s="24924">
        <v>0</v>
      </c>
      <c r="AJ346" s="24925">
        <v>0</v>
      </c>
      <c r="AK346" s="24926">
        <v>0</v>
      </c>
      <c r="AL346" s="24927">
        <v>0</v>
      </c>
      <c r="AM346" s="24928">
        <v>0</v>
      </c>
      <c r="AN346" s="24929">
        <v>0</v>
      </c>
      <c r="AO346" s="24930">
        <v>0</v>
      </c>
      <c r="AP346" s="24931">
        <v>0</v>
      </c>
      <c r="AQ346" s="24932">
        <v>0</v>
      </c>
      <c r="AR346" s="24933">
        <v>0</v>
      </c>
      <c r="AS346" s="24934">
        <v>0</v>
      </c>
      <c r="AT346" s="24935">
        <v>0</v>
      </c>
      <c r="AU346" s="24936">
        <f t="shared" si="51"/>
        <v>0</v>
      </c>
      <c r="AV346" s="24937">
        <f t="shared" si="52"/>
        <v>0</v>
      </c>
      <c r="AW346" s="24938">
        <f t="shared" si="53"/>
        <v>0</v>
      </c>
      <c r="AX346" s="24939">
        <f t="shared" si="54"/>
        <v>0</v>
      </c>
      <c r="AY346" s="24940"/>
      <c r="AZ346" s="24941"/>
      <c r="BA346" s="24942"/>
      <c r="BB346" s="24943"/>
      <c r="BC346" s="24944"/>
      <c r="BD346" s="24945"/>
      <c r="BE346" s="24946"/>
      <c r="BF346" s="24947"/>
      <c r="BG346" s="24948"/>
      <c r="BH346" s="24949"/>
      <c r="BI346" s="24950"/>
      <c r="BJ346" s="24951"/>
      <c r="BK346" s="24952"/>
      <c r="BL346" s="24953"/>
      <c r="BM346" s="24954"/>
      <c r="BN346" s="24955"/>
      <c r="BO346" s="24956"/>
      <c r="BP346" s="24957"/>
      <c r="BQ346" s="24958"/>
      <c r="BR346" s="24959"/>
      <c r="BS346" s="24960"/>
      <c r="BT346" s="24961"/>
      <c r="BU346" s="24962"/>
    </row>
    <row r="347" spans="1:73" ht="19.5" customHeight="1" x14ac:dyDescent="0.25">
      <c r="A347" s="42234" t="s">
        <v>279</v>
      </c>
      <c r="B347" s="42234"/>
      <c r="C347" s="42235"/>
      <c r="D347" s="24963">
        <v>0</v>
      </c>
      <c r="E347" s="24964">
        <v>0</v>
      </c>
      <c r="F347" s="24965">
        <v>0</v>
      </c>
      <c r="G347" s="24966">
        <v>0</v>
      </c>
      <c r="H347" s="24967">
        <v>0</v>
      </c>
      <c r="I347" s="24968">
        <v>0</v>
      </c>
      <c r="J347" s="24969">
        <v>0</v>
      </c>
      <c r="K347" s="24970">
        <v>0</v>
      </c>
      <c r="L347" s="24971">
        <v>0</v>
      </c>
      <c r="M347" s="24972">
        <v>0</v>
      </c>
      <c r="N347" s="24973">
        <v>0</v>
      </c>
      <c r="O347" s="24974">
        <v>0</v>
      </c>
      <c r="P347" s="24975">
        <v>0</v>
      </c>
      <c r="Q347" s="24976">
        <v>0</v>
      </c>
      <c r="R347" s="24977">
        <v>0</v>
      </c>
      <c r="S347" s="24978">
        <v>0</v>
      </c>
      <c r="T347" s="24979">
        <v>0</v>
      </c>
      <c r="U347" s="24980">
        <v>0</v>
      </c>
      <c r="V347" s="24981">
        <v>0</v>
      </c>
      <c r="W347" s="24982">
        <v>0</v>
      </c>
      <c r="X347" s="24983">
        <v>0</v>
      </c>
      <c r="Y347" s="24984">
        <f t="shared" si="50"/>
        <v>0</v>
      </c>
      <c r="Z347" s="24985">
        <v>0</v>
      </c>
      <c r="AA347" s="24986">
        <v>0</v>
      </c>
      <c r="AB347" s="24987">
        <v>0</v>
      </c>
      <c r="AC347" s="24988">
        <v>0</v>
      </c>
      <c r="AD347" s="24989">
        <v>0</v>
      </c>
      <c r="AE347" s="24990">
        <v>0</v>
      </c>
      <c r="AF347" s="24991">
        <v>0</v>
      </c>
      <c r="AG347" s="24992">
        <v>0</v>
      </c>
      <c r="AH347" s="24993">
        <v>0</v>
      </c>
      <c r="AI347" s="24994">
        <v>0</v>
      </c>
      <c r="AJ347" s="24995">
        <v>0</v>
      </c>
      <c r="AK347" s="24996">
        <v>0</v>
      </c>
      <c r="AL347" s="24997">
        <v>0</v>
      </c>
      <c r="AM347" s="24998">
        <v>0</v>
      </c>
      <c r="AN347" s="24999">
        <v>0</v>
      </c>
      <c r="AO347" s="25000">
        <v>0</v>
      </c>
      <c r="AP347" s="25001">
        <v>0</v>
      </c>
      <c r="AQ347" s="25002">
        <v>0</v>
      </c>
      <c r="AR347" s="25003">
        <v>0</v>
      </c>
      <c r="AS347" s="25004">
        <v>0</v>
      </c>
      <c r="AT347" s="25005">
        <v>0</v>
      </c>
      <c r="AU347" s="25006">
        <f t="shared" si="51"/>
        <v>0</v>
      </c>
      <c r="AV347" s="25007">
        <f t="shared" si="52"/>
        <v>0</v>
      </c>
      <c r="AW347" s="25008">
        <f t="shared" si="53"/>
        <v>0</v>
      </c>
      <c r="AX347" s="25009">
        <f t="shared" si="54"/>
        <v>0</v>
      </c>
      <c r="AY347" s="25010"/>
      <c r="AZ347" s="25011"/>
      <c r="BA347" s="25012"/>
      <c r="BB347" s="25013"/>
      <c r="BC347" s="25014"/>
      <c r="BD347" s="25015"/>
      <c r="BE347" s="25016"/>
      <c r="BF347" s="25017"/>
      <c r="BG347" s="25018"/>
      <c r="BH347" s="25019"/>
      <c r="BI347" s="25020"/>
      <c r="BJ347" s="25021"/>
      <c r="BK347" s="25022"/>
      <c r="BL347" s="25023"/>
      <c r="BM347" s="25024"/>
      <c r="BN347" s="25025"/>
      <c r="BO347" s="25026"/>
      <c r="BP347" s="25027"/>
      <c r="BQ347" s="25028"/>
      <c r="BR347" s="25029"/>
      <c r="BS347" s="25030"/>
      <c r="BT347" s="25031"/>
      <c r="BU347" s="25032"/>
    </row>
    <row r="348" spans="1:73" ht="19.5" customHeight="1" x14ac:dyDescent="0.25">
      <c r="A348" s="42234" t="s">
        <v>280</v>
      </c>
      <c r="B348" s="42234"/>
      <c r="C348" s="42235"/>
      <c r="D348" s="25033">
        <v>0</v>
      </c>
      <c r="E348" s="25034">
        <v>0</v>
      </c>
      <c r="F348" s="25035">
        <v>0</v>
      </c>
      <c r="G348" s="25036">
        <v>0</v>
      </c>
      <c r="H348" s="25037">
        <v>0</v>
      </c>
      <c r="I348" s="25038">
        <v>0</v>
      </c>
      <c r="J348" s="25039">
        <v>0</v>
      </c>
      <c r="K348" s="25040">
        <v>0</v>
      </c>
      <c r="L348" s="25041">
        <v>0</v>
      </c>
      <c r="M348" s="25042">
        <v>0</v>
      </c>
      <c r="N348" s="25043">
        <v>0</v>
      </c>
      <c r="O348" s="25044">
        <v>0</v>
      </c>
      <c r="P348" s="25045">
        <v>0</v>
      </c>
      <c r="Q348" s="25046">
        <v>0</v>
      </c>
      <c r="R348" s="25047">
        <v>0</v>
      </c>
      <c r="S348" s="25048">
        <v>0</v>
      </c>
      <c r="T348" s="25049">
        <v>0</v>
      </c>
      <c r="U348" s="25050">
        <v>0</v>
      </c>
      <c r="V348" s="25051">
        <v>0</v>
      </c>
      <c r="W348" s="25052">
        <v>0</v>
      </c>
      <c r="X348" s="25053">
        <v>0</v>
      </c>
      <c r="Y348" s="25054">
        <f t="shared" si="50"/>
        <v>0</v>
      </c>
      <c r="Z348" s="25055">
        <v>0</v>
      </c>
      <c r="AA348" s="25056">
        <v>0</v>
      </c>
      <c r="AB348" s="25057">
        <v>0</v>
      </c>
      <c r="AC348" s="25058">
        <v>0</v>
      </c>
      <c r="AD348" s="25059">
        <v>0</v>
      </c>
      <c r="AE348" s="25060">
        <v>0</v>
      </c>
      <c r="AF348" s="25061">
        <v>0</v>
      </c>
      <c r="AG348" s="25062">
        <v>0</v>
      </c>
      <c r="AH348" s="25063">
        <v>0</v>
      </c>
      <c r="AI348" s="25064">
        <v>0</v>
      </c>
      <c r="AJ348" s="25065">
        <v>0</v>
      </c>
      <c r="AK348" s="25066">
        <v>0</v>
      </c>
      <c r="AL348" s="25067">
        <v>0</v>
      </c>
      <c r="AM348" s="25068">
        <v>0</v>
      </c>
      <c r="AN348" s="25069">
        <v>0</v>
      </c>
      <c r="AO348" s="25070">
        <v>0</v>
      </c>
      <c r="AP348" s="25071">
        <v>0</v>
      </c>
      <c r="AQ348" s="25072">
        <v>0</v>
      </c>
      <c r="AR348" s="25073">
        <v>0</v>
      </c>
      <c r="AS348" s="25074">
        <v>0</v>
      </c>
      <c r="AT348" s="25075">
        <v>0</v>
      </c>
      <c r="AU348" s="25076">
        <f t="shared" si="51"/>
        <v>0</v>
      </c>
      <c r="AV348" s="25077">
        <f t="shared" si="52"/>
        <v>0</v>
      </c>
      <c r="AW348" s="25078">
        <f t="shared" si="53"/>
        <v>0</v>
      </c>
      <c r="AX348" s="25079">
        <f t="shared" si="54"/>
        <v>0</v>
      </c>
      <c r="AY348" s="25080"/>
      <c r="AZ348" s="25081"/>
      <c r="BA348" s="25082"/>
      <c r="BB348" s="25083"/>
      <c r="BC348" s="25084"/>
      <c r="BD348" s="25085"/>
      <c r="BE348" s="25086"/>
      <c r="BF348" s="25087"/>
      <c r="BG348" s="25088"/>
      <c r="BH348" s="25089"/>
      <c r="BI348" s="25090"/>
      <c r="BJ348" s="25091"/>
      <c r="BK348" s="25092"/>
      <c r="BL348" s="25093"/>
      <c r="BM348" s="25094"/>
      <c r="BN348" s="25095"/>
      <c r="BO348" s="25096"/>
      <c r="BP348" s="25097"/>
      <c r="BQ348" s="25098"/>
      <c r="BR348" s="25099"/>
      <c r="BS348" s="25100"/>
      <c r="BT348" s="25101"/>
      <c r="BU348" s="25102"/>
    </row>
    <row r="349" spans="1:73" ht="19.5" customHeight="1" x14ac:dyDescent="0.25">
      <c r="A349" s="42241" t="s">
        <v>281</v>
      </c>
      <c r="B349" s="42241"/>
      <c r="C349" s="42242"/>
      <c r="D349" s="25103">
        <v>0</v>
      </c>
      <c r="E349" s="25104">
        <v>0</v>
      </c>
      <c r="F349" s="25105">
        <v>0</v>
      </c>
      <c r="G349" s="25106">
        <v>0</v>
      </c>
      <c r="H349" s="25107">
        <v>0</v>
      </c>
      <c r="I349" s="25108">
        <v>0</v>
      </c>
      <c r="J349" s="25109">
        <v>0</v>
      </c>
      <c r="K349" s="25110">
        <v>0</v>
      </c>
      <c r="L349" s="25111">
        <v>0</v>
      </c>
      <c r="M349" s="25112">
        <v>0</v>
      </c>
      <c r="N349" s="25113">
        <v>0</v>
      </c>
      <c r="O349" s="25114">
        <v>0</v>
      </c>
      <c r="P349" s="25115">
        <v>0</v>
      </c>
      <c r="Q349" s="25116">
        <v>0</v>
      </c>
      <c r="R349" s="25117">
        <v>0</v>
      </c>
      <c r="S349" s="25118">
        <v>0</v>
      </c>
      <c r="T349" s="25119">
        <v>0</v>
      </c>
      <c r="U349" s="25120">
        <v>0</v>
      </c>
      <c r="V349" s="25121">
        <v>0</v>
      </c>
      <c r="W349" s="25122">
        <v>0</v>
      </c>
      <c r="X349" s="25123">
        <v>0</v>
      </c>
      <c r="Y349" s="25124">
        <f t="shared" si="50"/>
        <v>0</v>
      </c>
      <c r="Z349" s="25125">
        <v>0</v>
      </c>
      <c r="AA349" s="25126">
        <v>0</v>
      </c>
      <c r="AB349" s="25127">
        <v>0</v>
      </c>
      <c r="AC349" s="25128">
        <v>0</v>
      </c>
      <c r="AD349" s="25129">
        <v>0</v>
      </c>
      <c r="AE349" s="25130">
        <v>0</v>
      </c>
      <c r="AF349" s="25131">
        <v>0</v>
      </c>
      <c r="AG349" s="25132">
        <v>0</v>
      </c>
      <c r="AH349" s="25133">
        <v>0</v>
      </c>
      <c r="AI349" s="25134">
        <v>0</v>
      </c>
      <c r="AJ349" s="25135">
        <v>0</v>
      </c>
      <c r="AK349" s="25136">
        <v>0</v>
      </c>
      <c r="AL349" s="25137">
        <v>0</v>
      </c>
      <c r="AM349" s="25138">
        <v>0</v>
      </c>
      <c r="AN349" s="25139">
        <v>0</v>
      </c>
      <c r="AO349" s="25140">
        <v>0</v>
      </c>
      <c r="AP349" s="25141">
        <v>0</v>
      </c>
      <c r="AQ349" s="25142">
        <v>0</v>
      </c>
      <c r="AR349" s="25143">
        <v>0</v>
      </c>
      <c r="AS349" s="25144">
        <v>0</v>
      </c>
      <c r="AT349" s="25145">
        <v>0</v>
      </c>
      <c r="AU349" s="25146">
        <f t="shared" si="51"/>
        <v>0</v>
      </c>
      <c r="AV349" s="25147">
        <f t="shared" si="52"/>
        <v>0</v>
      </c>
      <c r="AW349" s="25148">
        <f t="shared" si="53"/>
        <v>0</v>
      </c>
      <c r="AX349" s="25149">
        <f t="shared" si="54"/>
        <v>0</v>
      </c>
      <c r="AY349" s="25150"/>
      <c r="AZ349" s="25151"/>
      <c r="BA349" s="25152"/>
      <c r="BB349" s="25153"/>
      <c r="BC349" s="25154"/>
      <c r="BD349" s="25155"/>
      <c r="BE349" s="25156"/>
      <c r="BF349" s="25157"/>
      <c r="BG349" s="25158"/>
      <c r="BH349" s="25159"/>
      <c r="BI349" s="25160"/>
      <c r="BJ349" s="25161"/>
      <c r="BK349" s="25162"/>
      <c r="BL349" s="25163"/>
      <c r="BM349" s="25164"/>
      <c r="BN349" s="25165"/>
      <c r="BO349" s="25166"/>
      <c r="BP349" s="25167"/>
      <c r="BQ349" s="25168"/>
      <c r="BR349" s="25169"/>
      <c r="BS349" s="25170"/>
      <c r="BT349" s="25171"/>
      <c r="BU349" s="25172"/>
    </row>
    <row r="350" spans="1:73" ht="19.5" customHeight="1" x14ac:dyDescent="0.25">
      <c r="A350" s="42243" t="s">
        <v>441</v>
      </c>
      <c r="B350" s="42244"/>
      <c r="C350" s="42245"/>
      <c r="D350" s="25173">
        <f t="shared" ref="D350:AX350" si="56">SUM(D341:D349)</f>
        <v>0</v>
      </c>
      <c r="E350" s="25174">
        <f t="shared" si="56"/>
        <v>0</v>
      </c>
      <c r="F350" s="25175">
        <f t="shared" si="56"/>
        <v>0</v>
      </c>
      <c r="G350" s="25176">
        <f t="shared" si="56"/>
        <v>0</v>
      </c>
      <c r="H350" s="25177">
        <f t="shared" si="56"/>
        <v>0</v>
      </c>
      <c r="I350" s="25178">
        <f t="shared" si="56"/>
        <v>0</v>
      </c>
      <c r="J350" s="25179">
        <f t="shared" si="56"/>
        <v>0</v>
      </c>
      <c r="K350" s="25180">
        <f t="shared" si="56"/>
        <v>0</v>
      </c>
      <c r="L350" s="25181">
        <f t="shared" si="56"/>
        <v>0</v>
      </c>
      <c r="M350" s="25182">
        <f t="shared" si="56"/>
        <v>0</v>
      </c>
      <c r="N350" s="25183">
        <f t="shared" si="56"/>
        <v>0</v>
      </c>
      <c r="O350" s="25184">
        <f t="shared" si="56"/>
        <v>0</v>
      </c>
      <c r="P350" s="25185">
        <f t="shared" si="56"/>
        <v>0</v>
      </c>
      <c r="Q350" s="25186">
        <f t="shared" si="56"/>
        <v>0</v>
      </c>
      <c r="R350" s="25187">
        <f t="shared" si="56"/>
        <v>0</v>
      </c>
      <c r="S350" s="25188">
        <f t="shared" si="56"/>
        <v>0</v>
      </c>
      <c r="T350" s="25189">
        <f t="shared" si="56"/>
        <v>0</v>
      </c>
      <c r="U350" s="25190">
        <f t="shared" si="56"/>
        <v>0</v>
      </c>
      <c r="V350" s="25191">
        <f t="shared" si="56"/>
        <v>0</v>
      </c>
      <c r="W350" s="25192">
        <f t="shared" si="56"/>
        <v>0</v>
      </c>
      <c r="X350" s="25193">
        <f t="shared" si="56"/>
        <v>0</v>
      </c>
      <c r="Y350" s="25194">
        <f t="shared" si="56"/>
        <v>0</v>
      </c>
      <c r="Z350" s="25195">
        <f t="shared" si="56"/>
        <v>0</v>
      </c>
      <c r="AA350" s="25196">
        <f t="shared" si="56"/>
        <v>0</v>
      </c>
      <c r="AB350" s="25197">
        <f t="shared" si="56"/>
        <v>0</v>
      </c>
      <c r="AC350" s="25198">
        <f t="shared" si="56"/>
        <v>0</v>
      </c>
      <c r="AD350" s="25199">
        <f t="shared" si="56"/>
        <v>0</v>
      </c>
      <c r="AE350" s="25200">
        <f t="shared" si="56"/>
        <v>0</v>
      </c>
      <c r="AF350" s="25201">
        <f t="shared" si="56"/>
        <v>0</v>
      </c>
      <c r="AG350" s="25202">
        <f t="shared" si="56"/>
        <v>0</v>
      </c>
      <c r="AH350" s="25203">
        <f t="shared" si="56"/>
        <v>0</v>
      </c>
      <c r="AI350" s="25204">
        <f t="shared" si="56"/>
        <v>0</v>
      </c>
      <c r="AJ350" s="25205">
        <f t="shared" si="56"/>
        <v>0</v>
      </c>
      <c r="AK350" s="25206">
        <f t="shared" si="56"/>
        <v>0</v>
      </c>
      <c r="AL350" s="25207">
        <f t="shared" si="56"/>
        <v>0</v>
      </c>
      <c r="AM350" s="25208">
        <f t="shared" si="56"/>
        <v>0</v>
      </c>
      <c r="AN350" s="25209">
        <f t="shared" si="56"/>
        <v>0</v>
      </c>
      <c r="AO350" s="25210">
        <f t="shared" si="56"/>
        <v>0</v>
      </c>
      <c r="AP350" s="25211">
        <f t="shared" si="56"/>
        <v>0</v>
      </c>
      <c r="AQ350" s="25212">
        <f t="shared" si="56"/>
        <v>0</v>
      </c>
      <c r="AR350" s="25213">
        <f t="shared" si="56"/>
        <v>0</v>
      </c>
      <c r="AS350" s="25214">
        <f t="shared" si="56"/>
        <v>0</v>
      </c>
      <c r="AT350" s="25215">
        <f t="shared" si="56"/>
        <v>0</v>
      </c>
      <c r="AU350" s="25216">
        <f t="shared" si="56"/>
        <v>0</v>
      </c>
      <c r="AV350" s="25217">
        <f t="shared" si="56"/>
        <v>0</v>
      </c>
      <c r="AW350" s="25218">
        <f t="shared" si="56"/>
        <v>0</v>
      </c>
      <c r="AX350" s="25219">
        <f t="shared" si="56"/>
        <v>0</v>
      </c>
      <c r="AY350" s="25220"/>
      <c r="AZ350" s="25221"/>
      <c r="BA350" s="25222"/>
      <c r="BB350" s="25223"/>
      <c r="BC350" s="25224"/>
      <c r="BD350" s="25225"/>
      <c r="BE350" s="25226"/>
      <c r="BF350" s="25227"/>
      <c r="BG350" s="25228"/>
      <c r="BH350" s="25229"/>
      <c r="BI350" s="25230"/>
      <c r="BJ350" s="25231"/>
      <c r="BK350" s="25232"/>
      <c r="BL350" s="25233"/>
      <c r="BM350" s="25234"/>
      <c r="BN350" s="25235"/>
      <c r="BO350" s="25236"/>
      <c r="BP350" s="25237"/>
      <c r="BQ350" s="25238"/>
      <c r="BR350" s="25239"/>
      <c r="BS350" s="25240"/>
      <c r="BT350" s="25241"/>
      <c r="BU350" s="25242"/>
    </row>
    <row r="351" spans="1:73" ht="19.5" customHeight="1" x14ac:dyDescent="0.25">
      <c r="A351" s="42246" t="s">
        <v>322</v>
      </c>
      <c r="B351" s="42247"/>
      <c r="C351" s="42248"/>
      <c r="D351" s="25243">
        <f t="shared" ref="D351:AX351" si="57">D339+D350</f>
        <v>744</v>
      </c>
      <c r="E351" s="25244">
        <f t="shared" si="57"/>
        <v>610</v>
      </c>
      <c r="F351" s="25245">
        <f t="shared" si="57"/>
        <v>21</v>
      </c>
      <c r="G351" s="25246">
        <f t="shared" si="57"/>
        <v>21</v>
      </c>
      <c r="H351" s="25247">
        <f t="shared" si="57"/>
        <v>10</v>
      </c>
      <c r="I351" s="25248">
        <f t="shared" si="57"/>
        <v>2</v>
      </c>
      <c r="J351" s="25249">
        <f t="shared" si="57"/>
        <v>8</v>
      </c>
      <c r="K351" s="25250">
        <f t="shared" si="57"/>
        <v>2</v>
      </c>
      <c r="L351" s="25251">
        <f t="shared" si="57"/>
        <v>0</v>
      </c>
      <c r="M351" s="25252">
        <f t="shared" si="57"/>
        <v>0</v>
      </c>
      <c r="N351" s="25253">
        <f t="shared" si="57"/>
        <v>0</v>
      </c>
      <c r="O351" s="25254">
        <f t="shared" si="57"/>
        <v>4</v>
      </c>
      <c r="P351" s="25255">
        <f t="shared" si="57"/>
        <v>0</v>
      </c>
      <c r="Q351" s="25256">
        <f t="shared" si="57"/>
        <v>0</v>
      </c>
      <c r="R351" s="25257">
        <f t="shared" si="57"/>
        <v>0</v>
      </c>
      <c r="S351" s="25258">
        <f t="shared" si="57"/>
        <v>1</v>
      </c>
      <c r="T351" s="25259">
        <f t="shared" si="57"/>
        <v>0</v>
      </c>
      <c r="U351" s="25260">
        <f t="shared" si="57"/>
        <v>0</v>
      </c>
      <c r="V351" s="25261">
        <f t="shared" si="57"/>
        <v>0</v>
      </c>
      <c r="W351" s="25262">
        <f t="shared" si="57"/>
        <v>0</v>
      </c>
      <c r="X351" s="25263">
        <f t="shared" si="57"/>
        <v>31</v>
      </c>
      <c r="Y351" s="25264">
        <f t="shared" si="57"/>
        <v>710</v>
      </c>
      <c r="Z351" s="25265">
        <f t="shared" si="57"/>
        <v>1</v>
      </c>
      <c r="AA351" s="25266">
        <f t="shared" si="57"/>
        <v>0</v>
      </c>
      <c r="AB351" s="25267">
        <f t="shared" si="57"/>
        <v>0</v>
      </c>
      <c r="AC351" s="25268">
        <f t="shared" si="57"/>
        <v>0</v>
      </c>
      <c r="AD351" s="25269">
        <f t="shared" si="57"/>
        <v>0</v>
      </c>
      <c r="AE351" s="25270">
        <f t="shared" si="57"/>
        <v>0</v>
      </c>
      <c r="AF351" s="25271">
        <f t="shared" si="57"/>
        <v>0</v>
      </c>
      <c r="AG351" s="25272">
        <f t="shared" si="57"/>
        <v>0</v>
      </c>
      <c r="AH351" s="25273">
        <f t="shared" si="57"/>
        <v>0</v>
      </c>
      <c r="AI351" s="25274">
        <f t="shared" si="57"/>
        <v>0</v>
      </c>
      <c r="AJ351" s="25275">
        <f t="shared" si="57"/>
        <v>0</v>
      </c>
      <c r="AK351" s="25276">
        <f t="shared" si="57"/>
        <v>0</v>
      </c>
      <c r="AL351" s="25277">
        <f t="shared" si="57"/>
        <v>0</v>
      </c>
      <c r="AM351" s="25278">
        <f t="shared" si="57"/>
        <v>0</v>
      </c>
      <c r="AN351" s="25279">
        <f t="shared" si="57"/>
        <v>0</v>
      </c>
      <c r="AO351" s="25280">
        <f t="shared" si="57"/>
        <v>0</v>
      </c>
      <c r="AP351" s="25281">
        <f t="shared" si="57"/>
        <v>0</v>
      </c>
      <c r="AQ351" s="25282">
        <f t="shared" si="57"/>
        <v>0</v>
      </c>
      <c r="AR351" s="25283">
        <f t="shared" si="57"/>
        <v>0</v>
      </c>
      <c r="AS351" s="25284">
        <f t="shared" si="57"/>
        <v>0</v>
      </c>
      <c r="AT351" s="25285">
        <f t="shared" si="57"/>
        <v>17</v>
      </c>
      <c r="AU351" s="25286">
        <f t="shared" si="57"/>
        <v>18</v>
      </c>
      <c r="AV351" s="25287">
        <f t="shared" si="57"/>
        <v>744</v>
      </c>
      <c r="AW351" s="25288">
        <f t="shared" si="57"/>
        <v>728</v>
      </c>
      <c r="AX351" s="25289">
        <f t="shared" si="57"/>
        <v>16</v>
      </c>
      <c r="AY351" s="25290"/>
      <c r="AZ351" s="25291"/>
      <c r="BA351" s="25292"/>
      <c r="BB351" s="25293"/>
      <c r="BC351" s="25294"/>
      <c r="BD351" s="25295"/>
      <c r="BE351" s="25296"/>
      <c r="BF351" s="25297"/>
      <c r="BG351" s="25298"/>
      <c r="BH351" s="25299"/>
      <c r="BI351" s="25300"/>
      <c r="BJ351" s="25301"/>
      <c r="BK351" s="25302"/>
      <c r="BL351" s="25303"/>
      <c r="BM351" s="25304"/>
      <c r="BN351" s="25305"/>
      <c r="BO351" s="25306"/>
      <c r="BP351" s="25307"/>
      <c r="BQ351" s="25308"/>
      <c r="BR351" s="25309"/>
      <c r="BS351" s="25310"/>
      <c r="BT351" s="25311"/>
      <c r="BU351" s="25312"/>
    </row>
    <row r="352" spans="1:73" ht="19.5" customHeight="1" x14ac:dyDescent="0.25">
      <c r="A352" s="25313"/>
      <c r="B352" s="25314"/>
      <c r="C352" s="25315"/>
      <c r="D352" s="25316"/>
      <c r="E352" s="25317"/>
      <c r="F352" s="25318"/>
      <c r="G352" s="25319"/>
      <c r="H352" s="25320"/>
      <c r="I352" s="25321"/>
      <c r="J352" s="25322"/>
      <c r="K352" s="25323"/>
      <c r="L352" s="25324"/>
      <c r="M352" s="25325"/>
      <c r="N352" s="25326"/>
      <c r="O352" s="25327"/>
      <c r="P352" s="25328"/>
      <c r="Q352" s="25329"/>
      <c r="R352" s="25330"/>
      <c r="S352" s="25331"/>
      <c r="T352" s="25332"/>
      <c r="U352" s="25333"/>
      <c r="V352" s="25334"/>
      <c r="W352" s="25335"/>
      <c r="X352" s="25336"/>
      <c r="Y352" s="25337"/>
      <c r="Z352" s="25338"/>
      <c r="AA352" s="25339"/>
      <c r="AB352" s="25340"/>
      <c r="AC352" s="25341"/>
      <c r="AD352" s="25342"/>
      <c r="AE352" s="25343"/>
      <c r="AF352" s="25344"/>
      <c r="AG352" s="25345"/>
      <c r="AH352" s="25346"/>
      <c r="AI352" s="25347"/>
      <c r="AJ352" s="25348"/>
      <c r="AK352" s="25349"/>
      <c r="AL352" s="25350"/>
      <c r="AM352" s="25351"/>
      <c r="AN352" s="25352"/>
      <c r="AO352" s="25353"/>
      <c r="AP352" s="25354"/>
      <c r="AQ352" s="25355"/>
      <c r="AR352" s="25356"/>
      <c r="AS352" s="25357"/>
      <c r="AT352" s="25358"/>
      <c r="AU352" s="25359"/>
      <c r="AV352" s="25360"/>
      <c r="AW352" s="25361"/>
      <c r="AX352" s="25362"/>
      <c r="AY352" s="25363"/>
      <c r="AZ352" s="25364"/>
      <c r="BA352" s="25365"/>
      <c r="BB352" s="25366"/>
      <c r="BC352" s="25367"/>
      <c r="BD352" s="25368"/>
      <c r="BE352" s="25369"/>
      <c r="BF352" s="25370"/>
      <c r="BG352" s="25371"/>
      <c r="BH352" s="25372"/>
      <c r="BI352" s="25373"/>
      <c r="BJ352" s="25374"/>
      <c r="BK352" s="25375"/>
      <c r="BL352" s="25376"/>
      <c r="BM352" s="25377"/>
      <c r="BN352" s="25378"/>
      <c r="BO352" s="25379"/>
      <c r="BP352" s="25380"/>
      <c r="BQ352" s="25381"/>
      <c r="BR352" s="25382"/>
      <c r="BS352" s="25383"/>
      <c r="BT352" s="25384"/>
      <c r="BU352" s="25385"/>
    </row>
    <row r="353" spans="1:73" ht="19.5" customHeight="1" x14ac:dyDescent="0.25">
      <c r="A353" s="25386"/>
      <c r="B353" s="25387"/>
      <c r="C353" s="25388"/>
      <c r="D353" s="25389"/>
      <c r="E353" s="25390"/>
      <c r="F353" s="25391"/>
      <c r="G353" s="25392"/>
      <c r="H353" s="25393"/>
      <c r="I353" s="25394"/>
      <c r="J353" s="25395"/>
      <c r="K353" s="25396"/>
      <c r="L353" s="25397"/>
      <c r="M353" s="25398"/>
      <c r="N353" s="25399"/>
      <c r="O353" s="25400"/>
      <c r="P353" s="25401"/>
      <c r="Q353" s="25402"/>
      <c r="R353" s="25403"/>
      <c r="S353" s="25404"/>
      <c r="T353" s="25405"/>
      <c r="U353" s="25406"/>
      <c r="V353" s="25407"/>
      <c r="W353" s="25408"/>
      <c r="X353" s="25409"/>
      <c r="Y353" s="25410"/>
      <c r="Z353" s="25411"/>
      <c r="AA353" s="25412"/>
      <c r="AB353" s="25413"/>
      <c r="AC353" s="25414"/>
      <c r="AD353" s="25415"/>
      <c r="AE353" s="25416"/>
      <c r="AF353" s="25417"/>
      <c r="AG353" s="25418"/>
      <c r="AH353" s="25419"/>
      <c r="AI353" s="25420"/>
      <c r="AJ353" s="25421"/>
      <c r="AK353" s="25422"/>
      <c r="AL353" s="25423"/>
      <c r="AM353" s="25424"/>
      <c r="AN353" s="25425"/>
      <c r="AO353" s="25426"/>
      <c r="AP353" s="25427"/>
      <c r="AQ353" s="25428"/>
      <c r="AR353" s="25429"/>
      <c r="AS353" s="25430"/>
      <c r="AT353" s="25431"/>
      <c r="AU353" s="25432"/>
      <c r="AV353" s="25433"/>
      <c r="AW353" s="25434"/>
      <c r="AX353" s="25435"/>
      <c r="AY353" s="25436"/>
      <c r="AZ353" s="25437"/>
      <c r="BA353" s="25438"/>
      <c r="BB353" s="25439"/>
      <c r="BC353" s="25440"/>
      <c r="BD353" s="25441"/>
      <c r="BE353" s="25442"/>
      <c r="BF353" s="25443"/>
      <c r="BG353" s="25444"/>
      <c r="BH353" s="25445"/>
      <c r="BI353" s="25446"/>
      <c r="BJ353" s="25447"/>
      <c r="BK353" s="25448"/>
      <c r="BL353" s="25449"/>
      <c r="BM353" s="25450"/>
      <c r="BN353" s="25451"/>
      <c r="BO353" s="25452"/>
      <c r="BP353" s="25453"/>
      <c r="BQ353" s="25454"/>
      <c r="BR353" s="25455"/>
      <c r="BS353" s="25456"/>
      <c r="BT353" s="25457"/>
      <c r="BU353" s="25458"/>
    </row>
    <row r="354" spans="1:73" ht="24.75" customHeight="1" x14ac:dyDescent="0.25">
      <c r="A354" s="25459" t="s">
        <v>442</v>
      </c>
      <c r="B354" s="25460"/>
      <c r="C354" s="25461" t="s">
        <v>443</v>
      </c>
      <c r="D354" s="25462"/>
      <c r="E354" s="25463"/>
      <c r="F354" s="25464" t="s">
        <v>444</v>
      </c>
      <c r="G354" s="25465"/>
      <c r="H354" s="25466" t="s">
        <v>445</v>
      </c>
      <c r="I354" s="25467"/>
      <c r="J354" s="25468"/>
      <c r="K354" s="25469"/>
      <c r="L354" s="25470"/>
      <c r="M354" s="25471"/>
      <c r="N354" s="25472"/>
      <c r="O354" s="25473"/>
      <c r="P354" s="25474"/>
      <c r="Q354" s="25475"/>
      <c r="R354" s="25476"/>
      <c r="S354" s="25477"/>
      <c r="T354" s="25478"/>
      <c r="U354" s="25479"/>
      <c r="V354" s="25480"/>
      <c r="W354" s="25481"/>
      <c r="X354" s="25482"/>
      <c r="Y354" s="25483"/>
      <c r="Z354" s="25484"/>
      <c r="AA354" s="25485"/>
      <c r="AB354" s="25486"/>
      <c r="AC354" s="25487"/>
      <c r="AD354" s="25488"/>
      <c r="AE354" s="25489"/>
      <c r="AF354" s="25490"/>
      <c r="AG354" s="25491"/>
      <c r="AH354" s="25492"/>
      <c r="AI354" s="25493"/>
      <c r="AJ354" s="25494"/>
      <c r="AK354" s="25495"/>
      <c r="AL354" s="25496"/>
      <c r="AM354" s="25497"/>
      <c r="AN354" s="25498"/>
      <c r="AO354" s="25499"/>
      <c r="AP354" s="25500"/>
      <c r="AQ354" s="25501"/>
      <c r="AR354" s="25502"/>
      <c r="AS354" s="25503"/>
      <c r="AT354" s="25504"/>
      <c r="AU354" s="25505"/>
      <c r="AV354" s="25506"/>
      <c r="AW354" s="25507"/>
      <c r="AX354" s="25508"/>
      <c r="AY354" s="25509"/>
      <c r="AZ354" s="25510"/>
      <c r="BA354" s="25511"/>
      <c r="BB354" s="25512"/>
      <c r="BC354" s="25513"/>
      <c r="BD354" s="25514"/>
      <c r="BE354" s="25515"/>
      <c r="BF354" s="25516"/>
      <c r="BG354" s="25517"/>
      <c r="BH354" s="25518"/>
      <c r="BI354" s="25519"/>
      <c r="BJ354" s="25520"/>
      <c r="BK354" s="25521"/>
      <c r="BL354" s="25522"/>
      <c r="BM354" s="25523"/>
      <c r="BN354" s="25524"/>
      <c r="BO354" s="25525"/>
      <c r="BP354" s="25526"/>
      <c r="BQ354" s="25527"/>
      <c r="BR354" s="25528"/>
      <c r="BS354" s="25529"/>
      <c r="BT354" s="25530"/>
      <c r="BU354" s="25531"/>
    </row>
    <row r="355" spans="1:73" ht="19.5" customHeight="1" x14ac:dyDescent="0.25">
      <c r="A355" s="42249" t="s">
        <v>446</v>
      </c>
      <c r="B355" s="42249"/>
      <c r="C355" s="42250"/>
      <c r="D355" s="42255" t="s">
        <v>447</v>
      </c>
      <c r="E355" s="25532"/>
      <c r="F355" s="25533"/>
      <c r="G355" s="25534"/>
      <c r="H355" s="25535"/>
      <c r="I355" s="25536"/>
      <c r="J355" s="25537"/>
      <c r="K355" s="25538"/>
      <c r="L355" s="25539"/>
      <c r="M355" s="25540"/>
      <c r="N355" s="25541"/>
      <c r="O355" s="25542"/>
      <c r="P355" s="25543"/>
      <c r="Q355" s="25544"/>
      <c r="R355" s="25545"/>
      <c r="S355" s="25546"/>
      <c r="T355" s="25547"/>
      <c r="U355" s="25548"/>
      <c r="V355" s="25549"/>
      <c r="W355" s="25550"/>
      <c r="X355" s="25551"/>
      <c r="Y355" s="25552"/>
      <c r="Z355" s="25553"/>
      <c r="AA355" s="25554"/>
      <c r="AB355" s="25555"/>
      <c r="AC355" s="25556"/>
      <c r="AD355" s="25557"/>
      <c r="AE355" s="25558"/>
      <c r="AF355" s="25559"/>
      <c r="AG355" s="25560"/>
      <c r="AH355" s="25561"/>
      <c r="AI355" s="25562"/>
      <c r="AJ355" s="25563"/>
      <c r="AK355" s="25564"/>
      <c r="AL355" s="25565"/>
      <c r="AM355" s="25566"/>
      <c r="AN355" s="25567"/>
      <c r="AO355" s="25568"/>
      <c r="AP355" s="25569"/>
      <c r="AQ355" s="25570"/>
      <c r="AR355" s="25571"/>
      <c r="AS355" s="25572"/>
      <c r="AT355" s="25573"/>
      <c r="AU355" s="25574"/>
      <c r="AV355" s="25575"/>
      <c r="AW355" s="25576"/>
      <c r="AX355" s="25577"/>
      <c r="AY355" s="25578"/>
      <c r="AZ355" s="25579"/>
      <c r="BA355" s="25580"/>
      <c r="BB355" s="25581"/>
      <c r="BC355" s="25582"/>
      <c r="BD355" s="25583"/>
      <c r="BE355" s="25584"/>
      <c r="BF355" s="25585"/>
      <c r="BG355" s="25586"/>
      <c r="BH355" s="25587"/>
      <c r="BI355" s="25588"/>
      <c r="BJ355" s="25589"/>
      <c r="BK355" s="25590"/>
      <c r="BL355" s="25591"/>
      <c r="BM355" s="25592"/>
      <c r="BN355" s="25593"/>
      <c r="BO355" s="25594"/>
      <c r="BP355" s="25595"/>
      <c r="BQ355" s="25596"/>
      <c r="BR355" s="25597"/>
      <c r="BS355" s="25598"/>
      <c r="BT355" s="25599"/>
      <c r="BU355" s="25600"/>
    </row>
    <row r="356" spans="1:73" ht="19.5" customHeight="1" x14ac:dyDescent="0.25">
      <c r="A356" s="42251"/>
      <c r="B356" s="42251"/>
      <c r="C356" s="42252"/>
      <c r="D356" s="42256"/>
      <c r="E356" s="25601"/>
      <c r="F356" s="41945" t="s">
        <v>448</v>
      </c>
      <c r="G356" s="42259" t="s">
        <v>449</v>
      </c>
      <c r="H356" s="42260"/>
      <c r="I356" s="42260"/>
      <c r="J356" s="42260"/>
      <c r="K356" s="42260"/>
      <c r="L356" s="42260"/>
      <c r="M356" s="42260"/>
      <c r="N356" s="42260"/>
      <c r="O356" s="42260"/>
      <c r="P356" s="42260"/>
      <c r="Q356" s="42260"/>
      <c r="R356" s="42260"/>
      <c r="S356" s="25602"/>
      <c r="T356" s="25603"/>
      <c r="U356" s="25604"/>
      <c r="V356" s="25605"/>
      <c r="W356" s="25606"/>
      <c r="X356" s="25607"/>
      <c r="Y356" s="25608"/>
      <c r="Z356" s="25609"/>
      <c r="AA356" s="25610"/>
      <c r="AB356" s="25611"/>
      <c r="AC356" s="25612"/>
      <c r="AD356" s="25613"/>
      <c r="AE356" s="25614"/>
      <c r="AF356" s="25615"/>
      <c r="AG356" s="25616"/>
      <c r="AH356" s="25617"/>
      <c r="AI356" s="25618"/>
      <c r="AJ356" s="25619"/>
      <c r="AK356" s="25620"/>
      <c r="AL356" s="25621"/>
      <c r="AM356" s="25622"/>
      <c r="AN356" s="25623"/>
      <c r="AO356" s="25624"/>
      <c r="AP356" s="25625"/>
      <c r="AQ356" s="25626"/>
      <c r="AR356" s="25627"/>
      <c r="AS356" s="25628"/>
      <c r="AT356" s="25629"/>
      <c r="AU356" s="25630"/>
      <c r="AV356" s="25631"/>
      <c r="AW356" s="25632"/>
      <c r="AX356" s="25633"/>
      <c r="AY356" s="25634"/>
      <c r="AZ356" s="25635"/>
      <c r="BA356" s="25636"/>
      <c r="BB356" s="25637"/>
      <c r="BC356" s="25638"/>
      <c r="BD356" s="25639"/>
      <c r="BE356" s="25640"/>
      <c r="BF356" s="25641"/>
      <c r="BG356" s="25642"/>
      <c r="BH356" s="25643"/>
      <c r="BI356" s="25644"/>
      <c r="BJ356" s="25645"/>
      <c r="BK356" s="25646"/>
      <c r="BL356" s="25647"/>
      <c r="BM356" s="25648"/>
      <c r="BN356" s="25649"/>
      <c r="BO356" s="25650"/>
      <c r="BP356" s="25651"/>
      <c r="BQ356" s="25652"/>
      <c r="BR356" s="25653"/>
      <c r="BS356" s="25654"/>
      <c r="BT356" s="25655"/>
      <c r="BU356" s="25656"/>
    </row>
    <row r="357" spans="1:73" ht="19.5" customHeight="1" x14ac:dyDescent="0.25">
      <c r="A357" s="42251"/>
      <c r="B357" s="42251"/>
      <c r="C357" s="42252"/>
      <c r="D357" s="42256"/>
      <c r="E357" s="25657"/>
      <c r="F357" s="41945"/>
      <c r="G357" s="42261" t="s">
        <v>450</v>
      </c>
      <c r="H357" s="42262"/>
      <c r="I357" s="42262"/>
      <c r="J357" s="42262"/>
      <c r="K357" s="42262"/>
      <c r="L357" s="42262"/>
      <c r="M357" s="42262"/>
      <c r="N357" s="42262"/>
      <c r="O357" s="42262"/>
      <c r="P357" s="42262"/>
      <c r="Q357" s="42262"/>
      <c r="R357" s="42262"/>
      <c r="S357" s="25658"/>
      <c r="T357" s="25659"/>
      <c r="U357" s="25660"/>
      <c r="V357" s="25661"/>
      <c r="W357" s="25662"/>
      <c r="X357" s="25663"/>
      <c r="Y357" s="25664"/>
      <c r="Z357" s="25665"/>
      <c r="AA357" s="25666"/>
      <c r="AB357" s="25667"/>
      <c r="AC357" s="25668"/>
      <c r="AD357" s="25669"/>
      <c r="AE357" s="25670"/>
      <c r="AF357" s="25671"/>
      <c r="AG357" s="25672"/>
      <c r="AH357" s="25673"/>
      <c r="AI357" s="25674"/>
      <c r="AJ357" s="25675"/>
      <c r="AK357" s="25676"/>
      <c r="AL357" s="25677"/>
      <c r="AM357" s="25678"/>
      <c r="AN357" s="25679"/>
      <c r="AO357" s="25680"/>
      <c r="AP357" s="25681"/>
      <c r="AQ357" s="25682"/>
      <c r="AR357" s="25683"/>
      <c r="AS357" s="25684"/>
      <c r="AT357" s="25685"/>
      <c r="AU357" s="25686"/>
      <c r="AV357" s="25687"/>
      <c r="AW357" s="25688"/>
      <c r="AX357" s="25689"/>
      <c r="AY357" s="25690"/>
      <c r="AZ357" s="25691"/>
      <c r="BA357" s="25692"/>
      <c r="BB357" s="25693"/>
      <c r="BC357" s="25694"/>
      <c r="BD357" s="25695"/>
      <c r="BE357" s="25696"/>
      <c r="BF357" s="25697"/>
      <c r="BG357" s="25698"/>
      <c r="BH357" s="25699"/>
      <c r="BI357" s="25700"/>
      <c r="BJ357" s="25701"/>
      <c r="BK357" s="25702"/>
      <c r="BL357" s="25703"/>
      <c r="BM357" s="25704"/>
      <c r="BN357" s="25705"/>
      <c r="BO357" s="25706"/>
      <c r="BP357" s="25707"/>
      <c r="BQ357" s="25708"/>
      <c r="BR357" s="25709"/>
      <c r="BS357" s="25710"/>
      <c r="BT357" s="25711"/>
      <c r="BU357" s="25712"/>
    </row>
    <row r="358" spans="1:73" ht="19.5" customHeight="1" x14ac:dyDescent="0.25">
      <c r="A358" s="42251"/>
      <c r="B358" s="42251"/>
      <c r="C358" s="42252"/>
      <c r="D358" s="42256"/>
      <c r="E358" s="25713"/>
      <c r="F358" s="42257"/>
      <c r="G358" s="42263" t="s">
        <v>323</v>
      </c>
      <c r="H358" s="42264"/>
      <c r="I358" s="42264"/>
      <c r="J358" s="42264"/>
      <c r="K358" s="42257"/>
      <c r="L358" s="41953" t="s">
        <v>451</v>
      </c>
      <c r="M358" s="42162"/>
      <c r="N358" s="42162"/>
      <c r="O358" s="42162"/>
      <c r="P358" s="42162"/>
      <c r="Q358" s="42172"/>
      <c r="R358" s="41967" t="s">
        <v>452</v>
      </c>
      <c r="S358" s="25714"/>
      <c r="T358" s="25715"/>
      <c r="U358" s="25716"/>
      <c r="V358" s="25717"/>
      <c r="W358" s="25718"/>
      <c r="X358" s="25719"/>
      <c r="Y358" s="25720"/>
      <c r="Z358" s="25721"/>
      <c r="AA358" s="25722"/>
      <c r="AB358" s="25723"/>
      <c r="AC358" s="25724"/>
      <c r="AD358" s="25725"/>
      <c r="AE358" s="25726"/>
      <c r="AF358" s="25727"/>
      <c r="AG358" s="25728"/>
      <c r="AH358" s="25729"/>
      <c r="AI358" s="25730"/>
      <c r="AJ358" s="25731"/>
      <c r="AK358" s="25732"/>
      <c r="AL358" s="25733"/>
      <c r="AM358" s="25734"/>
      <c r="AN358" s="25735"/>
      <c r="AO358" s="25736"/>
      <c r="AP358" s="25737"/>
      <c r="AQ358" s="25738"/>
      <c r="AR358" s="25739"/>
      <c r="AS358" s="25740"/>
      <c r="AT358" s="25741"/>
      <c r="AU358" s="25742"/>
      <c r="AV358" s="25743"/>
      <c r="AW358" s="25744"/>
      <c r="AX358" s="25745"/>
      <c r="AY358" s="25746"/>
      <c r="AZ358" s="25747"/>
      <c r="BA358" s="25748"/>
      <c r="BB358" s="25749"/>
      <c r="BC358" s="25750"/>
      <c r="BD358" s="25751"/>
      <c r="BE358" s="25752"/>
      <c r="BF358" s="25753"/>
      <c r="BG358" s="25754"/>
      <c r="BH358" s="25755"/>
      <c r="BI358" s="25756"/>
      <c r="BJ358" s="25757"/>
      <c r="BK358" s="25758"/>
      <c r="BL358" s="25759"/>
      <c r="BM358" s="25760"/>
      <c r="BN358" s="25761"/>
      <c r="BO358" s="25762"/>
      <c r="BP358" s="25763"/>
      <c r="BQ358" s="25764"/>
      <c r="BR358" s="25765"/>
      <c r="BS358" s="25766"/>
      <c r="BT358" s="25767"/>
      <c r="BU358" s="25768"/>
    </row>
    <row r="359" spans="1:73" ht="19.5" customHeight="1" x14ac:dyDescent="0.25">
      <c r="A359" s="42251"/>
      <c r="B359" s="42251"/>
      <c r="C359" s="42252"/>
      <c r="D359" s="25769">
        <f>$C$3-1</f>
        <v>2020</v>
      </c>
      <c r="E359" s="25770"/>
      <c r="F359" s="42258"/>
      <c r="G359" s="25771" t="s">
        <v>59</v>
      </c>
      <c r="H359" s="25772" t="s">
        <v>66</v>
      </c>
      <c r="I359" s="25773" t="s">
        <v>68</v>
      </c>
      <c r="J359" s="25774" t="s">
        <v>453</v>
      </c>
      <c r="K359" s="25775" t="s">
        <v>322</v>
      </c>
      <c r="L359" s="25776" t="s">
        <v>59</v>
      </c>
      <c r="M359" s="25777" t="s">
        <v>66</v>
      </c>
      <c r="N359" s="25778" t="s">
        <v>68</v>
      </c>
      <c r="O359" s="25779" t="s">
        <v>453</v>
      </c>
      <c r="P359" s="25780" t="s">
        <v>322</v>
      </c>
      <c r="Q359" s="25781" t="s">
        <v>454</v>
      </c>
      <c r="R359" s="41955"/>
      <c r="S359" s="25782"/>
      <c r="T359" s="25783"/>
      <c r="U359" s="25784"/>
      <c r="V359" s="25785"/>
      <c r="W359" s="25786"/>
      <c r="X359" s="25787"/>
      <c r="Y359" s="25788"/>
      <c r="Z359" s="25789"/>
      <c r="AA359" s="25790"/>
      <c r="AB359" s="25791"/>
      <c r="AC359" s="25792"/>
      <c r="AD359" s="25793"/>
      <c r="AE359" s="25794"/>
      <c r="AF359" s="25795"/>
      <c r="AG359" s="25796"/>
      <c r="AH359" s="25797"/>
      <c r="AI359" s="25798"/>
      <c r="AJ359" s="25799"/>
      <c r="AK359" s="25800"/>
      <c r="AL359" s="25801"/>
      <c r="AM359" s="25802"/>
      <c r="AN359" s="25803"/>
      <c r="AO359" s="25804"/>
      <c r="AP359" s="25805"/>
      <c r="AQ359" s="25806"/>
      <c r="AR359" s="25807"/>
      <c r="AS359" s="25808"/>
      <c r="AT359" s="25809"/>
      <c r="AU359" s="25810"/>
      <c r="AV359" s="25811"/>
      <c r="AW359" s="25812"/>
      <c r="AX359" s="25813"/>
      <c r="AY359" s="25814"/>
      <c r="AZ359" s="25815"/>
      <c r="BA359" s="25816"/>
      <c r="BB359" s="25817"/>
      <c r="BC359" s="25818"/>
      <c r="BD359" s="25819"/>
      <c r="BE359" s="25820"/>
      <c r="BF359" s="25821"/>
      <c r="BG359" s="25822"/>
      <c r="BH359" s="25823"/>
      <c r="BI359" s="25824"/>
      <c r="BJ359" s="25825"/>
      <c r="BK359" s="25826"/>
      <c r="BL359" s="25827"/>
      <c r="BM359" s="25828"/>
      <c r="BN359" s="25829"/>
      <c r="BO359" s="25830"/>
      <c r="BP359" s="25831"/>
      <c r="BQ359" s="25832"/>
      <c r="BR359" s="25833"/>
      <c r="BS359" s="25834"/>
      <c r="BT359" s="25835"/>
      <c r="BU359" s="25836"/>
    </row>
    <row r="360" spans="1:73" ht="19.5" customHeight="1" x14ac:dyDescent="0.25">
      <c r="A360" s="42253"/>
      <c r="B360" s="42253"/>
      <c r="C360" s="42254"/>
      <c r="D360" s="25837"/>
      <c r="E360" s="25838"/>
      <c r="F360" s="25839" t="s">
        <v>455</v>
      </c>
      <c r="G360" s="25840">
        <v>111</v>
      </c>
      <c r="H360" s="25841">
        <v>70</v>
      </c>
      <c r="I360" s="25842">
        <v>1</v>
      </c>
      <c r="J360" s="25843">
        <v>1</v>
      </c>
      <c r="K360" s="25844">
        <f>SUM(G360:J360)</f>
        <v>183</v>
      </c>
      <c r="L360" s="25845">
        <v>38</v>
      </c>
      <c r="M360" s="25846">
        <v>37</v>
      </c>
      <c r="N360" s="25847">
        <v>0</v>
      </c>
      <c r="O360" s="25848">
        <v>5</v>
      </c>
      <c r="P360" s="25849">
        <f>SUM(L360:O360)</f>
        <v>80</v>
      </c>
      <c r="Q360" s="25850">
        <v>98</v>
      </c>
      <c r="R360" s="25851">
        <f>K360+P360</f>
        <v>263</v>
      </c>
      <c r="S360" s="25852"/>
      <c r="T360" s="25853"/>
      <c r="U360" s="25854"/>
      <c r="V360" s="25855"/>
      <c r="W360" s="25856"/>
      <c r="X360" s="25857"/>
      <c r="Y360" s="25858"/>
      <c r="Z360" s="25859"/>
      <c r="AA360" s="25860"/>
      <c r="AB360" s="25861"/>
      <c r="AC360" s="25862"/>
      <c r="AD360" s="25863"/>
      <c r="AE360" s="25864"/>
      <c r="AF360" s="25865"/>
      <c r="AG360" s="25866"/>
      <c r="AH360" s="25867"/>
      <c r="AI360" s="25868"/>
      <c r="AJ360" s="25869"/>
      <c r="AK360" s="25870"/>
      <c r="AL360" s="25871"/>
      <c r="AM360" s="25872"/>
      <c r="AN360" s="25873"/>
      <c r="AO360" s="25874"/>
      <c r="AP360" s="25875"/>
      <c r="AQ360" s="25876"/>
      <c r="AR360" s="25877"/>
      <c r="AS360" s="25878"/>
      <c r="AT360" s="25879"/>
      <c r="AU360" s="25880"/>
      <c r="AV360" s="25881"/>
      <c r="AW360" s="25882"/>
      <c r="AX360" s="25883"/>
      <c r="AY360" s="25884"/>
      <c r="AZ360" s="25885"/>
      <c r="BA360" s="25886"/>
      <c r="BB360" s="25887"/>
      <c r="BC360" s="25888"/>
      <c r="BD360" s="25889"/>
      <c r="BE360" s="25890"/>
      <c r="BF360" s="25891"/>
      <c r="BG360" s="25892"/>
      <c r="BH360" s="25893"/>
      <c r="BI360" s="25894"/>
      <c r="BJ360" s="25895"/>
      <c r="BK360" s="25896"/>
      <c r="BL360" s="25897"/>
      <c r="BM360" s="25898"/>
      <c r="BN360" s="25899"/>
      <c r="BO360" s="25900"/>
      <c r="BP360" s="25901"/>
      <c r="BQ360" s="25902"/>
      <c r="BR360" s="25903"/>
      <c r="BS360" s="25904"/>
      <c r="BT360" s="25905"/>
      <c r="BU360" s="25906"/>
    </row>
    <row r="361" spans="1:73" ht="19.5" customHeight="1" x14ac:dyDescent="0.25">
      <c r="A361" s="25907"/>
      <c r="B361" s="25908"/>
      <c r="C361" s="25909"/>
      <c r="D361" s="25910"/>
      <c r="E361" s="25911"/>
      <c r="F361" s="25912"/>
      <c r="G361" s="25913"/>
      <c r="H361" s="25914"/>
      <c r="I361" s="25915"/>
      <c r="J361" s="25916"/>
      <c r="K361" s="25917"/>
      <c r="L361" s="25918"/>
      <c r="M361" s="25919"/>
      <c r="N361" s="25920"/>
      <c r="O361" s="25921"/>
      <c r="P361" s="25922"/>
      <c r="Q361" s="25923"/>
      <c r="R361" s="25924"/>
      <c r="S361" s="25925"/>
      <c r="T361" s="25926"/>
      <c r="U361" s="25927"/>
      <c r="V361" s="25928"/>
      <c r="W361" s="25929"/>
      <c r="X361" s="25930"/>
      <c r="Y361" s="25931"/>
      <c r="Z361" s="25932"/>
      <c r="AA361" s="25933"/>
      <c r="AB361" s="25934"/>
      <c r="AC361" s="25935"/>
      <c r="AD361" s="25936"/>
      <c r="AE361" s="25937"/>
      <c r="AF361" s="25938"/>
      <c r="AG361" s="25939"/>
      <c r="AH361" s="25940"/>
      <c r="AI361" s="25941"/>
      <c r="AJ361" s="25942"/>
      <c r="AK361" s="25943"/>
      <c r="AL361" s="25944"/>
      <c r="AM361" s="25945"/>
      <c r="AN361" s="25946"/>
      <c r="AO361" s="25947"/>
      <c r="AP361" s="25948"/>
      <c r="AQ361" s="25949"/>
      <c r="AR361" s="25950"/>
      <c r="AS361" s="25951"/>
      <c r="AT361" s="25952"/>
      <c r="AU361" s="25953"/>
      <c r="AV361" s="25954"/>
      <c r="AW361" s="25955"/>
      <c r="AX361" s="25956"/>
      <c r="AY361" s="25957"/>
      <c r="AZ361" s="25958"/>
      <c r="BA361" s="25959"/>
      <c r="BB361" s="25960"/>
      <c r="BC361" s="25961"/>
      <c r="BD361" s="25962"/>
      <c r="BE361" s="25963"/>
      <c r="BF361" s="25964"/>
      <c r="BG361" s="25965"/>
      <c r="BH361" s="25966"/>
      <c r="BI361" s="25967"/>
      <c r="BJ361" s="25968"/>
      <c r="BK361" s="25969"/>
      <c r="BL361" s="25970"/>
      <c r="BM361" s="25971"/>
      <c r="BN361" s="25972"/>
      <c r="BO361" s="25973"/>
      <c r="BP361" s="25974"/>
      <c r="BQ361" s="25975"/>
      <c r="BR361" s="25976"/>
      <c r="BS361" s="25977"/>
      <c r="BT361" s="25978"/>
      <c r="BU361" s="25979"/>
    </row>
    <row r="362" spans="1:73" ht="19.5" customHeight="1" x14ac:dyDescent="0.25">
      <c r="A362" s="42269" t="s">
        <v>59</v>
      </c>
      <c r="B362" s="42271" t="s">
        <v>456</v>
      </c>
      <c r="C362" s="42272"/>
      <c r="D362" s="25980">
        <v>5</v>
      </c>
      <c r="E362" s="25981"/>
      <c r="F362" s="25982"/>
      <c r="G362" s="25983"/>
      <c r="H362" s="25984"/>
      <c r="I362" s="25985"/>
      <c r="J362" s="25986"/>
      <c r="K362" s="25987"/>
      <c r="L362" s="25988"/>
      <c r="M362" s="25989"/>
      <c r="N362" s="25990"/>
      <c r="O362" s="25991"/>
      <c r="P362" s="25992"/>
      <c r="Q362" s="25993"/>
      <c r="R362" s="25994"/>
      <c r="S362" s="25995"/>
      <c r="T362" s="25996"/>
      <c r="U362" s="25997"/>
      <c r="V362" s="25998"/>
      <c r="W362" s="25999"/>
      <c r="X362" s="26000"/>
      <c r="Y362" s="26001"/>
      <c r="Z362" s="26002"/>
      <c r="AA362" s="26003"/>
      <c r="AB362" s="26004"/>
      <c r="AC362" s="26005"/>
      <c r="AD362" s="26006"/>
      <c r="AE362" s="26007"/>
      <c r="AF362" s="26008"/>
      <c r="AG362" s="26009"/>
      <c r="AH362" s="26010"/>
      <c r="AI362" s="26011"/>
      <c r="AJ362" s="26012"/>
      <c r="AK362" s="26013"/>
      <c r="AL362" s="26014"/>
      <c r="AM362" s="26015"/>
      <c r="AN362" s="26016"/>
      <c r="AO362" s="26017"/>
      <c r="AP362" s="26018"/>
      <c r="AQ362" s="26019"/>
      <c r="AR362" s="26020"/>
      <c r="AS362" s="26021"/>
      <c r="AT362" s="26022"/>
      <c r="AU362" s="26023"/>
      <c r="AV362" s="26024"/>
      <c r="AW362" s="26025"/>
      <c r="AX362" s="26026"/>
      <c r="AY362" s="26027"/>
      <c r="AZ362" s="26028"/>
      <c r="BA362" s="26029"/>
      <c r="BB362" s="26030"/>
      <c r="BC362" s="26031"/>
      <c r="BD362" s="26032"/>
      <c r="BE362" s="26033"/>
      <c r="BF362" s="26034"/>
      <c r="BG362" s="26035"/>
      <c r="BH362" s="26036"/>
      <c r="BI362" s="26037"/>
      <c r="BJ362" s="26038"/>
      <c r="BK362" s="26039"/>
      <c r="BL362" s="26040"/>
      <c r="BM362" s="26041"/>
      <c r="BN362" s="26042"/>
      <c r="BO362" s="26043"/>
      <c r="BP362" s="26044"/>
      <c r="BQ362" s="26045"/>
      <c r="BR362" s="26046"/>
      <c r="BS362" s="26047"/>
      <c r="BT362" s="26048"/>
      <c r="BU362" s="26049"/>
    </row>
    <row r="363" spans="1:73" ht="30" customHeight="1" x14ac:dyDescent="0.25">
      <c r="A363" s="42270"/>
      <c r="B363" s="42273" t="s">
        <v>457</v>
      </c>
      <c r="C363" s="42274"/>
      <c r="D363" s="26050">
        <v>0</v>
      </c>
      <c r="E363" s="26051"/>
      <c r="F363" s="26052"/>
      <c r="G363" s="26053"/>
      <c r="H363" s="26054"/>
      <c r="I363" s="26055"/>
      <c r="J363" s="26056"/>
      <c r="K363" s="26057"/>
      <c r="L363" s="26058"/>
      <c r="M363" s="26059"/>
      <c r="N363" s="26060"/>
      <c r="O363" s="26061"/>
      <c r="P363" s="26062"/>
      <c r="Q363" s="26063"/>
      <c r="R363" s="26064"/>
      <c r="S363" s="26065"/>
      <c r="T363" s="26066"/>
      <c r="U363" s="26067"/>
      <c r="V363" s="26068"/>
      <c r="W363" s="26069"/>
      <c r="X363" s="26070"/>
      <c r="Y363" s="26071"/>
      <c r="Z363" s="26072"/>
      <c r="AA363" s="26073"/>
      <c r="AB363" s="26074"/>
      <c r="AC363" s="26075"/>
      <c r="AD363" s="26076"/>
      <c r="AE363" s="26077"/>
      <c r="AF363" s="26078"/>
      <c r="AG363" s="26079"/>
      <c r="AH363" s="26080"/>
      <c r="AI363" s="26081"/>
      <c r="AJ363" s="26082"/>
      <c r="AK363" s="26083"/>
      <c r="AL363" s="26084"/>
      <c r="AM363" s="26085"/>
      <c r="AN363" s="26086"/>
      <c r="AO363" s="26087"/>
      <c r="AP363" s="26088"/>
      <c r="AQ363" s="26089"/>
      <c r="AR363" s="26090"/>
      <c r="AS363" s="26091"/>
      <c r="AT363" s="26092"/>
      <c r="AU363" s="26093"/>
      <c r="AV363" s="26094"/>
      <c r="AW363" s="26095"/>
      <c r="AX363" s="26096"/>
      <c r="AY363" s="26097"/>
      <c r="AZ363" s="26098"/>
      <c r="BA363" s="26099"/>
      <c r="BB363" s="26100"/>
      <c r="BC363" s="26101"/>
      <c r="BD363" s="26102"/>
      <c r="BE363" s="26103"/>
      <c r="BF363" s="26104"/>
      <c r="BG363" s="26105"/>
      <c r="BH363" s="26106"/>
      <c r="BI363" s="26107"/>
      <c r="BJ363" s="26108"/>
      <c r="BK363" s="26109"/>
      <c r="BL363" s="26110"/>
      <c r="BM363" s="26111"/>
      <c r="BN363" s="26112"/>
      <c r="BO363" s="26113"/>
      <c r="BP363" s="26114"/>
      <c r="BQ363" s="26115"/>
      <c r="BR363" s="26116"/>
      <c r="BS363" s="26117"/>
      <c r="BT363" s="26118"/>
      <c r="BU363" s="26119"/>
    </row>
    <row r="364" spans="1:73" ht="30" customHeight="1" x14ac:dyDescent="0.25">
      <c r="A364" s="42270"/>
      <c r="B364" s="42275" t="s">
        <v>458</v>
      </c>
      <c r="C364" s="42276"/>
      <c r="D364" s="26120">
        <v>4</v>
      </c>
      <c r="E364" s="26121"/>
      <c r="F364" s="26122"/>
      <c r="G364" s="26123"/>
      <c r="H364" s="26124"/>
      <c r="I364" s="26125"/>
      <c r="J364" s="26126"/>
      <c r="K364" s="26127"/>
      <c r="L364" s="26128"/>
      <c r="M364" s="26129"/>
      <c r="N364" s="26130"/>
      <c r="O364" s="26131"/>
      <c r="P364" s="26132"/>
      <c r="Q364" s="26133"/>
      <c r="R364" s="26134"/>
      <c r="S364" s="26135"/>
      <c r="T364" s="26136"/>
      <c r="U364" s="26137"/>
      <c r="V364" s="26138"/>
      <c r="W364" s="26139"/>
      <c r="X364" s="26140"/>
      <c r="Y364" s="26141"/>
      <c r="Z364" s="26142"/>
      <c r="AA364" s="26143"/>
      <c r="AB364" s="26144"/>
      <c r="AC364" s="26145"/>
      <c r="AD364" s="26146"/>
      <c r="AE364" s="26147"/>
      <c r="AF364" s="26148"/>
      <c r="AG364" s="26149"/>
      <c r="AH364" s="26150"/>
      <c r="AI364" s="26151"/>
      <c r="AJ364" s="26152"/>
      <c r="AK364" s="26153"/>
      <c r="AL364" s="26154"/>
      <c r="AM364" s="26155"/>
      <c r="AN364" s="26156"/>
      <c r="AO364" s="26157"/>
      <c r="AP364" s="26158"/>
      <c r="AQ364" s="26159"/>
      <c r="AR364" s="26160"/>
      <c r="AS364" s="26161"/>
      <c r="AT364" s="26162"/>
      <c r="AU364" s="26163"/>
      <c r="AV364" s="26164"/>
      <c r="AW364" s="26165"/>
      <c r="AX364" s="26166"/>
      <c r="AY364" s="26167"/>
      <c r="AZ364" s="26168"/>
      <c r="BA364" s="26169"/>
      <c r="BB364" s="26170"/>
      <c r="BC364" s="26171"/>
      <c r="BD364" s="26172"/>
      <c r="BE364" s="26173"/>
      <c r="BF364" s="26174"/>
      <c r="BG364" s="26175"/>
      <c r="BH364" s="26176"/>
      <c r="BI364" s="26177"/>
      <c r="BJ364" s="26178"/>
      <c r="BK364" s="26179"/>
      <c r="BL364" s="26180"/>
      <c r="BM364" s="26181"/>
      <c r="BN364" s="26182"/>
      <c r="BO364" s="26183"/>
      <c r="BP364" s="26184"/>
      <c r="BQ364" s="26185"/>
      <c r="BR364" s="26186"/>
      <c r="BS364" s="26187"/>
      <c r="BT364" s="26188"/>
      <c r="BU364" s="26189"/>
    </row>
    <row r="365" spans="1:73" ht="30" customHeight="1" x14ac:dyDescent="0.25">
      <c r="A365" s="42270"/>
      <c r="B365" s="42275" t="s">
        <v>459</v>
      </c>
      <c r="C365" s="42276"/>
      <c r="D365" s="26190">
        <v>1</v>
      </c>
      <c r="E365" s="26191"/>
      <c r="F365" s="26192"/>
      <c r="G365" s="26193"/>
      <c r="H365" s="26194"/>
      <c r="I365" s="26195"/>
      <c r="J365" s="26196"/>
      <c r="K365" s="26197"/>
      <c r="L365" s="26198"/>
      <c r="M365" s="26199"/>
      <c r="N365" s="26200"/>
      <c r="O365" s="26201"/>
      <c r="P365" s="26202"/>
      <c r="Q365" s="26203"/>
      <c r="R365" s="26204"/>
      <c r="S365" s="26205"/>
      <c r="T365" s="26206"/>
      <c r="U365" s="26207"/>
      <c r="V365" s="26208"/>
      <c r="W365" s="26209"/>
      <c r="X365" s="26210"/>
      <c r="Y365" s="26211"/>
      <c r="Z365" s="26212"/>
      <c r="AA365" s="26213"/>
      <c r="AB365" s="26214"/>
      <c r="AC365" s="26215"/>
      <c r="AD365" s="26216"/>
      <c r="AE365" s="26217"/>
      <c r="AF365" s="26218"/>
      <c r="AG365" s="26219"/>
      <c r="AH365" s="26220"/>
      <c r="AI365" s="26221"/>
      <c r="AJ365" s="26222"/>
      <c r="AK365" s="26223"/>
      <c r="AL365" s="26224"/>
      <c r="AM365" s="26225"/>
      <c r="AN365" s="26226"/>
      <c r="AO365" s="26227"/>
      <c r="AP365" s="26228"/>
      <c r="AQ365" s="26229"/>
      <c r="AR365" s="26230"/>
      <c r="AS365" s="26231"/>
      <c r="AT365" s="26232"/>
      <c r="AU365" s="26233"/>
      <c r="AV365" s="26234"/>
      <c r="AW365" s="26235"/>
      <c r="AX365" s="26236"/>
      <c r="AY365" s="26237"/>
      <c r="AZ365" s="26238"/>
      <c r="BA365" s="26239"/>
      <c r="BB365" s="26240"/>
      <c r="BC365" s="26241"/>
      <c r="BD365" s="26242"/>
      <c r="BE365" s="26243"/>
      <c r="BF365" s="26244"/>
      <c r="BG365" s="26245"/>
      <c r="BH365" s="26246"/>
      <c r="BI365" s="26247"/>
      <c r="BJ365" s="26248"/>
      <c r="BK365" s="26249"/>
      <c r="BL365" s="26250"/>
      <c r="BM365" s="26251"/>
      <c r="BN365" s="26252"/>
      <c r="BO365" s="26253"/>
      <c r="BP365" s="26254"/>
      <c r="BQ365" s="26255"/>
      <c r="BR365" s="26256"/>
      <c r="BS365" s="26257"/>
      <c r="BT365" s="26258"/>
      <c r="BU365" s="26259"/>
    </row>
    <row r="366" spans="1:73" ht="30" customHeight="1" x14ac:dyDescent="0.25">
      <c r="A366" s="42270"/>
      <c r="B366" s="42277" t="s">
        <v>460</v>
      </c>
      <c r="C366" s="42278"/>
      <c r="D366" s="26260">
        <v>0</v>
      </c>
      <c r="E366" s="26261"/>
      <c r="F366" s="26262"/>
      <c r="G366" s="26263"/>
      <c r="H366" s="26264"/>
      <c r="I366" s="26265"/>
      <c r="J366" s="26266"/>
      <c r="K366" s="26267"/>
      <c r="L366" s="26268"/>
      <c r="M366" s="26269"/>
      <c r="N366" s="26270"/>
      <c r="O366" s="26271"/>
      <c r="P366" s="26272"/>
      <c r="Q366" s="26273"/>
      <c r="R366" s="26274"/>
      <c r="S366" s="26275"/>
      <c r="T366" s="26276"/>
      <c r="U366" s="26277"/>
      <c r="V366" s="26278"/>
      <c r="W366" s="26279"/>
      <c r="X366" s="26280"/>
      <c r="Y366" s="26281"/>
      <c r="Z366" s="26282"/>
      <c r="AA366" s="26283"/>
      <c r="AB366" s="26284"/>
      <c r="AC366" s="26285"/>
      <c r="AD366" s="26286"/>
      <c r="AE366" s="26287"/>
      <c r="AF366" s="26288"/>
      <c r="AG366" s="26289"/>
      <c r="AH366" s="26290"/>
      <c r="AI366" s="26291"/>
      <c r="AJ366" s="26292"/>
      <c r="AK366" s="26293"/>
      <c r="AL366" s="26294"/>
      <c r="AM366" s="26295"/>
      <c r="AN366" s="26296"/>
      <c r="AO366" s="26297"/>
      <c r="AP366" s="26298"/>
      <c r="AQ366" s="26299"/>
      <c r="AR366" s="26300"/>
      <c r="AS366" s="26301"/>
      <c r="AT366" s="26302"/>
      <c r="AU366" s="26303"/>
      <c r="AV366" s="26304"/>
      <c r="AW366" s="26305"/>
      <c r="AX366" s="26306"/>
      <c r="AY366" s="26307"/>
      <c r="AZ366" s="26308"/>
      <c r="BA366" s="26309"/>
      <c r="BB366" s="26310"/>
      <c r="BC366" s="26311"/>
      <c r="BD366" s="26312"/>
      <c r="BE366" s="26313"/>
      <c r="BF366" s="26314"/>
      <c r="BG366" s="26315"/>
      <c r="BH366" s="26316"/>
      <c r="BI366" s="26317"/>
      <c r="BJ366" s="26318"/>
      <c r="BK366" s="26319"/>
      <c r="BL366" s="26320"/>
      <c r="BM366" s="26321"/>
      <c r="BN366" s="26322"/>
      <c r="BO366" s="26323"/>
      <c r="BP366" s="26324"/>
      <c r="BQ366" s="26325"/>
      <c r="BR366" s="26326"/>
      <c r="BS366" s="26327"/>
      <c r="BT366" s="26328"/>
      <c r="BU366" s="26329"/>
    </row>
    <row r="367" spans="1:73" ht="30" customHeight="1" x14ac:dyDescent="0.25">
      <c r="A367" s="26330"/>
      <c r="B367" s="26331" t="s">
        <v>461</v>
      </c>
      <c r="C367" s="26332"/>
      <c r="D367" s="26333">
        <f>SUM(D363:D366)</f>
        <v>5</v>
      </c>
      <c r="E367" s="26334"/>
      <c r="F367" s="26335"/>
      <c r="G367" s="26336"/>
      <c r="H367" s="26337"/>
      <c r="I367" s="26338"/>
      <c r="J367" s="26339"/>
      <c r="K367" s="26340"/>
      <c r="L367" s="26341"/>
      <c r="M367" s="26342"/>
      <c r="N367" s="26343"/>
      <c r="O367" s="26344"/>
      <c r="P367" s="26345"/>
      <c r="Q367" s="26346"/>
      <c r="R367" s="26347"/>
      <c r="S367" s="26348"/>
      <c r="T367" s="26349"/>
      <c r="U367" s="26350"/>
      <c r="V367" s="26351"/>
      <c r="W367" s="26352"/>
      <c r="X367" s="26353"/>
      <c r="Y367" s="26354"/>
      <c r="Z367" s="26355"/>
      <c r="AA367" s="26356"/>
      <c r="AB367" s="26357"/>
      <c r="AC367" s="26358"/>
      <c r="AD367" s="26359"/>
      <c r="AE367" s="26360"/>
      <c r="AF367" s="26361"/>
      <c r="AG367" s="26362"/>
      <c r="AH367" s="26363"/>
      <c r="AI367" s="26364"/>
      <c r="AJ367" s="26365"/>
      <c r="AK367" s="26366"/>
      <c r="AL367" s="26367"/>
      <c r="AM367" s="26368"/>
      <c r="AN367" s="26369"/>
      <c r="AO367" s="26370"/>
      <c r="AP367" s="26371"/>
      <c r="AQ367" s="26372"/>
      <c r="AR367" s="26373"/>
      <c r="AS367" s="26374"/>
      <c r="AT367" s="26375"/>
      <c r="AU367" s="26376"/>
      <c r="AV367" s="26377"/>
      <c r="AW367" s="26378"/>
      <c r="AX367" s="26379"/>
      <c r="AY367" s="26380"/>
      <c r="AZ367" s="26381"/>
      <c r="BA367" s="26382"/>
      <c r="BB367" s="26383"/>
      <c r="BC367" s="26384"/>
      <c r="BD367" s="26385"/>
      <c r="BE367" s="26386"/>
      <c r="BF367" s="26387"/>
      <c r="BG367" s="26388"/>
      <c r="BH367" s="26389"/>
      <c r="BI367" s="26390"/>
      <c r="BJ367" s="26391"/>
      <c r="BK367" s="26392"/>
      <c r="BL367" s="26393"/>
      <c r="BM367" s="26394"/>
      <c r="BN367" s="26395"/>
      <c r="BO367" s="26396"/>
      <c r="BP367" s="26397"/>
      <c r="BQ367" s="26398"/>
      <c r="BR367" s="26399"/>
      <c r="BS367" s="26400"/>
      <c r="BT367" s="26401"/>
      <c r="BU367" s="26402"/>
    </row>
    <row r="368" spans="1:73" ht="20.25" customHeight="1" x14ac:dyDescent="0.25">
      <c r="A368" s="42269" t="s">
        <v>462</v>
      </c>
      <c r="B368" s="42271" t="s">
        <v>456</v>
      </c>
      <c r="C368" s="42272"/>
      <c r="D368" s="26403">
        <v>18</v>
      </c>
      <c r="E368" s="26404"/>
      <c r="F368" s="26405"/>
      <c r="G368" s="26406"/>
      <c r="H368" s="26407"/>
      <c r="I368" s="26408"/>
      <c r="J368" s="26409"/>
      <c r="K368" s="26410"/>
      <c r="L368" s="26411"/>
      <c r="M368" s="26412"/>
      <c r="N368" s="26413"/>
      <c r="O368" s="26414"/>
      <c r="P368" s="26415"/>
      <c r="Q368" s="26416"/>
      <c r="R368" s="26417"/>
      <c r="S368" s="26418"/>
      <c r="T368" s="26419"/>
      <c r="U368" s="26420"/>
      <c r="V368" s="26421"/>
      <c r="W368" s="26422"/>
      <c r="X368" s="26423"/>
      <c r="Y368" s="26424"/>
      <c r="Z368" s="26425"/>
      <c r="AA368" s="26426"/>
      <c r="AB368" s="26427"/>
      <c r="AC368" s="26428"/>
      <c r="AD368" s="26429"/>
      <c r="AE368" s="26430"/>
      <c r="AF368" s="26431"/>
      <c r="AG368" s="26432"/>
      <c r="AH368" s="26433"/>
      <c r="AI368" s="26434"/>
      <c r="AJ368" s="26435"/>
      <c r="AK368" s="26436"/>
      <c r="AL368" s="26437"/>
      <c r="AM368" s="26438"/>
      <c r="AN368" s="26439"/>
      <c r="AO368" s="26440"/>
      <c r="AP368" s="26441"/>
      <c r="AQ368" s="26442"/>
      <c r="AR368" s="26443"/>
      <c r="AS368" s="26444"/>
      <c r="AT368" s="26445"/>
      <c r="AU368" s="26446"/>
      <c r="AV368" s="26447"/>
      <c r="AW368" s="26448"/>
      <c r="AX368" s="26449"/>
      <c r="AY368" s="26450"/>
      <c r="AZ368" s="26451"/>
      <c r="BA368" s="26452"/>
      <c r="BB368" s="26453"/>
      <c r="BC368" s="26454"/>
      <c r="BD368" s="26455"/>
      <c r="BE368" s="26456"/>
      <c r="BF368" s="26457"/>
      <c r="BG368" s="26458"/>
      <c r="BH368" s="26459"/>
      <c r="BI368" s="26460"/>
      <c r="BJ368" s="26461"/>
      <c r="BK368" s="26462"/>
      <c r="BL368" s="26463"/>
      <c r="BM368" s="26464"/>
      <c r="BN368" s="26465"/>
      <c r="BO368" s="26466"/>
      <c r="BP368" s="26467"/>
      <c r="BQ368" s="26468"/>
      <c r="BR368" s="26469"/>
      <c r="BS368" s="26470"/>
      <c r="BT368" s="26471"/>
      <c r="BU368" s="26472"/>
    </row>
    <row r="369" spans="1:73" ht="30" customHeight="1" x14ac:dyDescent="0.25">
      <c r="A369" s="42270"/>
      <c r="B369" s="42273" t="s">
        <v>457</v>
      </c>
      <c r="C369" s="42274"/>
      <c r="D369" s="26473">
        <v>8</v>
      </c>
      <c r="E369" s="26474"/>
      <c r="F369" s="26475"/>
      <c r="G369" s="26476"/>
      <c r="H369" s="26477"/>
      <c r="I369" s="26478"/>
      <c r="J369" s="26479"/>
      <c r="K369" s="26480"/>
      <c r="L369" s="26481"/>
      <c r="M369" s="26482"/>
      <c r="N369" s="26483"/>
      <c r="O369" s="26484"/>
      <c r="P369" s="26485"/>
      <c r="Q369" s="26486"/>
      <c r="R369" s="26487"/>
      <c r="S369" s="26488"/>
      <c r="T369" s="26489"/>
      <c r="U369" s="26490"/>
      <c r="V369" s="26491"/>
      <c r="W369" s="26492"/>
      <c r="X369" s="26493"/>
      <c r="Y369" s="26494"/>
      <c r="Z369" s="26495"/>
      <c r="AA369" s="26496"/>
      <c r="AB369" s="26497"/>
      <c r="AC369" s="26498"/>
      <c r="AD369" s="26499"/>
      <c r="AE369" s="26500"/>
      <c r="AF369" s="26501"/>
      <c r="AG369" s="26502"/>
      <c r="AH369" s="26503"/>
      <c r="AI369" s="26504"/>
      <c r="AJ369" s="26505"/>
      <c r="AK369" s="26506"/>
      <c r="AL369" s="26507"/>
      <c r="AM369" s="26508"/>
      <c r="AN369" s="26509"/>
      <c r="AO369" s="26510"/>
      <c r="AP369" s="26511"/>
      <c r="AQ369" s="26512"/>
      <c r="AR369" s="26513"/>
      <c r="AS369" s="26514"/>
      <c r="AT369" s="26515"/>
      <c r="AU369" s="26516"/>
      <c r="AV369" s="26517"/>
      <c r="AW369" s="26518"/>
      <c r="AX369" s="26519"/>
      <c r="AY369" s="26520"/>
      <c r="AZ369" s="26521"/>
      <c r="BA369" s="26522"/>
      <c r="BB369" s="26523"/>
      <c r="BC369" s="26524"/>
      <c r="BD369" s="26525"/>
      <c r="BE369" s="26526"/>
      <c r="BF369" s="26527"/>
      <c r="BG369" s="26528"/>
      <c r="BH369" s="26529"/>
      <c r="BI369" s="26530"/>
      <c r="BJ369" s="26531"/>
      <c r="BK369" s="26532"/>
      <c r="BL369" s="26533"/>
      <c r="BM369" s="26534"/>
      <c r="BN369" s="26535"/>
      <c r="BO369" s="26536"/>
      <c r="BP369" s="26537"/>
      <c r="BQ369" s="26538"/>
      <c r="BR369" s="26539"/>
      <c r="BS369" s="26540"/>
      <c r="BT369" s="26541"/>
      <c r="BU369" s="26542"/>
    </row>
    <row r="370" spans="1:73" ht="30" customHeight="1" x14ac:dyDescent="0.25">
      <c r="A370" s="42270"/>
      <c r="B370" s="42275" t="s">
        <v>458</v>
      </c>
      <c r="C370" s="42276"/>
      <c r="D370" s="26543">
        <v>5</v>
      </c>
      <c r="E370" s="26544"/>
      <c r="F370" s="26545"/>
      <c r="G370" s="26546"/>
      <c r="H370" s="26547"/>
      <c r="I370" s="26548"/>
      <c r="J370" s="26549"/>
      <c r="K370" s="26550"/>
      <c r="L370" s="26551"/>
      <c r="M370" s="26552"/>
      <c r="N370" s="26553"/>
      <c r="O370" s="26554"/>
      <c r="P370" s="26555"/>
      <c r="Q370" s="26556"/>
      <c r="R370" s="26557"/>
      <c r="S370" s="26558"/>
      <c r="T370" s="26559"/>
      <c r="U370" s="26560"/>
      <c r="V370" s="26561"/>
      <c r="W370" s="26562"/>
      <c r="X370" s="26563"/>
      <c r="Y370" s="26564"/>
      <c r="Z370" s="26565"/>
      <c r="AA370" s="26566"/>
      <c r="AB370" s="26567"/>
      <c r="AC370" s="26568"/>
      <c r="AD370" s="26569"/>
      <c r="AE370" s="26570"/>
      <c r="AF370" s="26571"/>
      <c r="AG370" s="26572"/>
      <c r="AH370" s="26573"/>
      <c r="AI370" s="26574"/>
      <c r="AJ370" s="26575"/>
      <c r="AK370" s="26576"/>
      <c r="AL370" s="26577"/>
      <c r="AM370" s="26578"/>
      <c r="AN370" s="26579"/>
      <c r="AO370" s="26580"/>
      <c r="AP370" s="26581"/>
      <c r="AQ370" s="26582"/>
      <c r="AR370" s="26583"/>
      <c r="AS370" s="26584"/>
      <c r="AT370" s="26585"/>
      <c r="AU370" s="26586"/>
      <c r="AV370" s="26587"/>
      <c r="AW370" s="26588"/>
      <c r="AX370" s="26589"/>
      <c r="AY370" s="26590"/>
      <c r="AZ370" s="26591"/>
      <c r="BA370" s="26592"/>
      <c r="BB370" s="26593"/>
      <c r="BC370" s="26594"/>
      <c r="BD370" s="26595"/>
      <c r="BE370" s="26596"/>
      <c r="BF370" s="26597"/>
      <c r="BG370" s="26598"/>
      <c r="BH370" s="26599"/>
      <c r="BI370" s="26600"/>
      <c r="BJ370" s="26601"/>
      <c r="BK370" s="26602"/>
      <c r="BL370" s="26603"/>
      <c r="BM370" s="26604"/>
      <c r="BN370" s="26605"/>
      <c r="BO370" s="26606"/>
      <c r="BP370" s="26607"/>
      <c r="BQ370" s="26608"/>
      <c r="BR370" s="26609"/>
      <c r="BS370" s="26610"/>
      <c r="BT370" s="26611"/>
      <c r="BU370" s="26612"/>
    </row>
    <row r="371" spans="1:73" ht="30" customHeight="1" x14ac:dyDescent="0.25">
      <c r="A371" s="42270"/>
      <c r="B371" s="42275" t="s">
        <v>459</v>
      </c>
      <c r="C371" s="42276"/>
      <c r="D371" s="26613">
        <v>5</v>
      </c>
      <c r="E371" s="26614"/>
      <c r="F371" s="26615"/>
      <c r="G371" s="26616"/>
      <c r="H371" s="26617"/>
      <c r="I371" s="26618"/>
      <c r="J371" s="26619"/>
      <c r="K371" s="26620"/>
      <c r="L371" s="26621"/>
      <c r="M371" s="26622"/>
      <c r="N371" s="26623"/>
      <c r="O371" s="26624"/>
      <c r="P371" s="26625"/>
      <c r="Q371" s="26626"/>
      <c r="R371" s="26627"/>
      <c r="S371" s="26628"/>
      <c r="T371" s="26629"/>
      <c r="U371" s="26630"/>
      <c r="V371" s="26631"/>
      <c r="W371" s="26632"/>
      <c r="X371" s="26633"/>
      <c r="Y371" s="26634"/>
      <c r="Z371" s="26635"/>
      <c r="AA371" s="26636"/>
      <c r="AB371" s="26637"/>
      <c r="AC371" s="26638"/>
      <c r="AD371" s="26639"/>
      <c r="AE371" s="26640"/>
      <c r="AF371" s="26641"/>
      <c r="AG371" s="26642"/>
      <c r="AH371" s="26643"/>
      <c r="AI371" s="26644"/>
      <c r="AJ371" s="26645"/>
      <c r="AK371" s="26646"/>
      <c r="AL371" s="26647"/>
      <c r="AM371" s="26648"/>
      <c r="AN371" s="26649"/>
      <c r="AO371" s="26650"/>
      <c r="AP371" s="26651"/>
      <c r="AQ371" s="26652"/>
      <c r="AR371" s="26653"/>
      <c r="AS371" s="26654"/>
      <c r="AT371" s="26655"/>
      <c r="AU371" s="26656"/>
      <c r="AV371" s="26657"/>
      <c r="AW371" s="26658"/>
      <c r="AX371" s="26659"/>
      <c r="AY371" s="26660"/>
      <c r="AZ371" s="26661"/>
      <c r="BA371" s="26662"/>
      <c r="BB371" s="26663"/>
      <c r="BC371" s="26664"/>
      <c r="BD371" s="26665"/>
      <c r="BE371" s="26666"/>
      <c r="BF371" s="26667"/>
      <c r="BG371" s="26668"/>
      <c r="BH371" s="26669"/>
      <c r="BI371" s="26670"/>
      <c r="BJ371" s="26671"/>
      <c r="BK371" s="26672"/>
      <c r="BL371" s="26673"/>
      <c r="BM371" s="26674"/>
      <c r="BN371" s="26675"/>
      <c r="BO371" s="26676"/>
      <c r="BP371" s="26677"/>
      <c r="BQ371" s="26678"/>
      <c r="BR371" s="26679"/>
      <c r="BS371" s="26680"/>
      <c r="BT371" s="26681"/>
      <c r="BU371" s="26682"/>
    </row>
    <row r="372" spans="1:73" ht="30" customHeight="1" x14ac:dyDescent="0.25">
      <c r="A372" s="42270"/>
      <c r="B372" s="42277" t="s">
        <v>460</v>
      </c>
      <c r="C372" s="42278"/>
      <c r="D372" s="26683">
        <v>0</v>
      </c>
      <c r="E372" s="26684"/>
      <c r="F372" s="26685"/>
      <c r="G372" s="26686"/>
      <c r="H372" s="26687"/>
      <c r="I372" s="26688"/>
      <c r="J372" s="26689"/>
      <c r="K372" s="26690"/>
      <c r="L372" s="26691"/>
      <c r="M372" s="26692"/>
      <c r="N372" s="26693"/>
      <c r="O372" s="26694"/>
      <c r="P372" s="26695"/>
      <c r="Q372" s="26696"/>
      <c r="R372" s="26697"/>
      <c r="S372" s="26698"/>
      <c r="T372" s="26699"/>
      <c r="U372" s="26700"/>
      <c r="V372" s="26701"/>
      <c r="W372" s="26702"/>
      <c r="X372" s="26703"/>
      <c r="Y372" s="26704"/>
      <c r="Z372" s="26705"/>
      <c r="AA372" s="26706"/>
      <c r="AB372" s="26707"/>
      <c r="AC372" s="26708"/>
      <c r="AD372" s="26709"/>
      <c r="AE372" s="26710"/>
      <c r="AF372" s="26711"/>
      <c r="AG372" s="26712"/>
      <c r="AH372" s="26713"/>
      <c r="AI372" s="26714"/>
      <c r="AJ372" s="26715"/>
      <c r="AK372" s="26716"/>
      <c r="AL372" s="26717"/>
      <c r="AM372" s="26718"/>
      <c r="AN372" s="26719"/>
      <c r="AO372" s="26720"/>
      <c r="AP372" s="26721"/>
      <c r="AQ372" s="26722"/>
      <c r="AR372" s="26723"/>
      <c r="AS372" s="26724"/>
      <c r="AT372" s="26725"/>
      <c r="AU372" s="26726"/>
      <c r="AV372" s="26727"/>
      <c r="AW372" s="26728"/>
      <c r="AX372" s="26729"/>
      <c r="AY372" s="26730"/>
      <c r="AZ372" s="26731"/>
      <c r="BA372" s="26732"/>
      <c r="BB372" s="26733"/>
      <c r="BC372" s="26734"/>
      <c r="BD372" s="26735"/>
      <c r="BE372" s="26736"/>
      <c r="BF372" s="26737"/>
      <c r="BG372" s="26738"/>
      <c r="BH372" s="26739"/>
      <c r="BI372" s="26740"/>
      <c r="BJ372" s="26741"/>
      <c r="BK372" s="26742"/>
      <c r="BL372" s="26743"/>
      <c r="BM372" s="26744"/>
      <c r="BN372" s="26745"/>
      <c r="BO372" s="26746"/>
      <c r="BP372" s="26747"/>
      <c r="BQ372" s="26748"/>
      <c r="BR372" s="26749"/>
      <c r="BS372" s="26750"/>
      <c r="BT372" s="26751"/>
      <c r="BU372" s="26752"/>
    </row>
    <row r="373" spans="1:73" ht="30" customHeight="1" x14ac:dyDescent="0.25">
      <c r="A373" s="26753"/>
      <c r="B373" s="26754" t="s">
        <v>67</v>
      </c>
      <c r="C373" s="26755"/>
      <c r="D373" s="26756">
        <f>SUM(D369:D372)</f>
        <v>18</v>
      </c>
      <c r="E373" s="26757"/>
      <c r="F373" s="26758"/>
      <c r="G373" s="26759"/>
      <c r="H373" s="26760"/>
      <c r="I373" s="26761"/>
      <c r="J373" s="26762"/>
      <c r="K373" s="26763"/>
      <c r="L373" s="26764"/>
      <c r="M373" s="26765"/>
      <c r="N373" s="26766"/>
      <c r="O373" s="26767"/>
      <c r="P373" s="26768"/>
      <c r="Q373" s="26769"/>
      <c r="R373" s="26770"/>
      <c r="S373" s="26771"/>
      <c r="T373" s="26772"/>
      <c r="U373" s="26773"/>
      <c r="V373" s="26774"/>
      <c r="W373" s="26775"/>
      <c r="X373" s="26776"/>
      <c r="Y373" s="26777"/>
      <c r="Z373" s="26778"/>
      <c r="AA373" s="26779"/>
      <c r="AB373" s="26780"/>
      <c r="AC373" s="26781"/>
      <c r="AD373" s="26782"/>
      <c r="AE373" s="26783"/>
      <c r="AF373" s="26784"/>
      <c r="AG373" s="26785"/>
      <c r="AH373" s="26786"/>
      <c r="AI373" s="26787"/>
      <c r="AJ373" s="26788"/>
      <c r="AK373" s="26789"/>
      <c r="AL373" s="26790"/>
      <c r="AM373" s="26791"/>
      <c r="AN373" s="26792"/>
      <c r="AO373" s="26793"/>
      <c r="AP373" s="26794"/>
      <c r="AQ373" s="26795"/>
      <c r="AR373" s="26796"/>
      <c r="AS373" s="26797"/>
      <c r="AT373" s="26798"/>
      <c r="AU373" s="26799"/>
      <c r="AV373" s="26800"/>
      <c r="AW373" s="26801"/>
      <c r="AX373" s="26802"/>
      <c r="AY373" s="26803"/>
      <c r="AZ373" s="26804"/>
      <c r="BA373" s="26805"/>
      <c r="BB373" s="26806"/>
      <c r="BC373" s="26807"/>
      <c r="BD373" s="26808"/>
      <c r="BE373" s="26809"/>
      <c r="BF373" s="26810"/>
      <c r="BG373" s="26811"/>
      <c r="BH373" s="26812"/>
      <c r="BI373" s="26813"/>
      <c r="BJ373" s="26814"/>
      <c r="BK373" s="26815"/>
      <c r="BL373" s="26816"/>
      <c r="BM373" s="26817"/>
      <c r="BN373" s="26818"/>
      <c r="BO373" s="26819"/>
      <c r="BP373" s="26820"/>
      <c r="BQ373" s="26821"/>
      <c r="BR373" s="26822"/>
      <c r="BS373" s="26823"/>
      <c r="BT373" s="26824"/>
      <c r="BU373" s="26825"/>
    </row>
    <row r="374" spans="1:73" ht="19.5" customHeight="1" x14ac:dyDescent="0.25">
      <c r="A374" s="26826"/>
      <c r="B374" s="26827"/>
      <c r="C374" s="26828"/>
      <c r="D374" s="26829"/>
      <c r="E374" s="26830"/>
      <c r="F374" s="26831"/>
      <c r="G374" s="26832"/>
      <c r="H374" s="26833"/>
      <c r="I374" s="26834"/>
      <c r="J374" s="26835"/>
      <c r="K374" s="26836"/>
      <c r="L374" s="26837"/>
      <c r="M374" s="26838"/>
      <c r="N374" s="26839"/>
      <c r="O374" s="26840"/>
      <c r="P374" s="26841"/>
      <c r="Q374" s="26842"/>
      <c r="R374" s="26843"/>
      <c r="S374" s="26844"/>
      <c r="T374" s="26845"/>
      <c r="U374" s="26846"/>
      <c r="V374" s="26847"/>
      <c r="W374" s="26848"/>
      <c r="X374" s="26849"/>
      <c r="Y374" s="26850"/>
      <c r="Z374" s="26851"/>
      <c r="AA374" s="26852"/>
      <c r="AB374" s="26853"/>
      <c r="AC374" s="26854"/>
      <c r="AD374" s="26855"/>
      <c r="AE374" s="26856"/>
      <c r="AF374" s="26857"/>
      <c r="AG374" s="26858"/>
      <c r="AH374" s="26859"/>
      <c r="AI374" s="26860"/>
      <c r="AJ374" s="26861"/>
      <c r="AK374" s="26862"/>
      <c r="AL374" s="26863"/>
      <c r="AM374" s="26864"/>
      <c r="AN374" s="26865"/>
      <c r="AO374" s="26866"/>
      <c r="AP374" s="26867"/>
      <c r="AQ374" s="26868"/>
      <c r="AR374" s="26869"/>
      <c r="AS374" s="26870"/>
      <c r="AT374" s="26871"/>
      <c r="AU374" s="26872"/>
      <c r="AV374" s="26873"/>
      <c r="AW374" s="26874"/>
      <c r="AX374" s="26875"/>
      <c r="AY374" s="26876"/>
      <c r="AZ374" s="26877"/>
      <c r="BA374" s="26878"/>
      <c r="BB374" s="26879"/>
      <c r="BC374" s="26880"/>
      <c r="BD374" s="26881"/>
      <c r="BE374" s="26882"/>
      <c r="BF374" s="26883"/>
      <c r="BG374" s="26884"/>
      <c r="BH374" s="26885"/>
      <c r="BI374" s="26886"/>
      <c r="BJ374" s="26887"/>
      <c r="BK374" s="26888"/>
      <c r="BL374" s="26889"/>
      <c r="BM374" s="26890"/>
      <c r="BN374" s="26891"/>
      <c r="BO374" s="26892"/>
      <c r="BP374" s="26893"/>
      <c r="BQ374" s="26894"/>
      <c r="BR374" s="26895"/>
      <c r="BS374" s="26896"/>
      <c r="BT374" s="26897"/>
      <c r="BU374" s="26898"/>
    </row>
    <row r="375" spans="1:73" ht="19.5" customHeight="1" x14ac:dyDescent="0.25">
      <c r="A375" s="26899"/>
      <c r="B375" s="26900"/>
      <c r="C375" s="26901"/>
      <c r="D375" s="26902"/>
      <c r="E375" s="26903"/>
      <c r="F375" s="26904"/>
      <c r="G375" s="26905"/>
      <c r="H375" s="26906"/>
      <c r="I375" s="26907"/>
      <c r="J375" s="26908"/>
      <c r="K375" s="26909"/>
      <c r="L375" s="26910"/>
      <c r="M375" s="26911"/>
      <c r="N375" s="26912"/>
      <c r="O375" s="26913"/>
      <c r="P375" s="26914"/>
      <c r="Q375" s="26915"/>
      <c r="R375" s="26916"/>
      <c r="S375" s="26917"/>
      <c r="T375" s="26918"/>
      <c r="U375" s="26919"/>
      <c r="V375" s="26920"/>
      <c r="W375" s="26921"/>
      <c r="X375" s="26922"/>
      <c r="Y375" s="26923"/>
      <c r="Z375" s="26924"/>
      <c r="AA375" s="26925"/>
      <c r="AB375" s="26926"/>
      <c r="AC375" s="26927"/>
      <c r="AD375" s="26928"/>
      <c r="AE375" s="26929"/>
      <c r="AF375" s="26930"/>
      <c r="AG375" s="26931"/>
      <c r="AH375" s="26932"/>
      <c r="AI375" s="26933"/>
      <c r="AJ375" s="26934"/>
      <c r="AK375" s="26935"/>
      <c r="AL375" s="26936"/>
      <c r="AM375" s="26937"/>
      <c r="AN375" s="26938"/>
      <c r="AO375" s="26939"/>
      <c r="AP375" s="26940"/>
      <c r="AQ375" s="26941"/>
      <c r="AR375" s="26942"/>
      <c r="AS375" s="26943"/>
      <c r="AT375" s="26944"/>
      <c r="AU375" s="26945"/>
      <c r="AV375" s="26946"/>
      <c r="AW375" s="26947"/>
      <c r="AX375" s="26948"/>
      <c r="AY375" s="26949"/>
      <c r="AZ375" s="26950"/>
      <c r="BA375" s="26951"/>
      <c r="BB375" s="26952"/>
      <c r="BC375" s="26953"/>
      <c r="BD375" s="26954"/>
      <c r="BE375" s="26955"/>
      <c r="BF375" s="26956"/>
      <c r="BG375" s="26957"/>
      <c r="BH375" s="26958"/>
      <c r="BI375" s="26959"/>
      <c r="BJ375" s="26960"/>
      <c r="BK375" s="26961"/>
      <c r="BL375" s="26962"/>
      <c r="BM375" s="26963"/>
      <c r="BN375" s="26964"/>
      <c r="BO375" s="26965"/>
      <c r="BP375" s="26966"/>
      <c r="BQ375" s="26967"/>
      <c r="BR375" s="26968"/>
      <c r="BS375" s="26969"/>
      <c r="BT375" s="26970"/>
      <c r="BU375" s="26971"/>
    </row>
    <row r="376" spans="1:73" ht="24.75" customHeight="1" x14ac:dyDescent="0.25">
      <c r="A376" s="26972" t="s">
        <v>463</v>
      </c>
      <c r="B376" s="26973"/>
      <c r="C376" s="26974" t="s">
        <v>464</v>
      </c>
      <c r="D376" s="26975"/>
      <c r="E376" s="26976"/>
      <c r="F376" s="26977"/>
      <c r="G376" s="26978"/>
      <c r="H376" s="26979"/>
      <c r="I376" s="26980"/>
      <c r="J376" s="26981"/>
      <c r="K376" s="26982"/>
      <c r="L376" s="26983"/>
      <c r="M376" s="26984"/>
      <c r="N376" s="26985"/>
      <c r="O376" s="26986"/>
      <c r="P376" s="26987"/>
      <c r="Q376" s="26988"/>
      <c r="R376" s="26989"/>
      <c r="S376" s="26990"/>
      <c r="T376" s="26991"/>
      <c r="U376" s="26992"/>
      <c r="V376" s="26993"/>
      <c r="W376" s="26994"/>
      <c r="X376" s="26995"/>
      <c r="Y376" s="26996"/>
      <c r="Z376" s="26997"/>
      <c r="AA376" s="26998" t="s">
        <v>465</v>
      </c>
      <c r="AB376" s="26999"/>
      <c r="AC376" s="27000" t="s">
        <v>466</v>
      </c>
      <c r="AD376" s="27001"/>
      <c r="AE376" s="27002"/>
      <c r="AF376" s="27003"/>
      <c r="AG376" s="27004"/>
      <c r="AH376" s="27005"/>
      <c r="AI376" s="27006"/>
      <c r="AJ376" s="27007"/>
      <c r="AK376" s="27008"/>
      <c r="AL376" s="27009"/>
      <c r="AM376" s="27010"/>
      <c r="AN376" s="27011"/>
      <c r="AO376" s="27012"/>
      <c r="AP376" s="27013"/>
      <c r="AQ376" s="27014"/>
      <c r="AR376" s="27015"/>
      <c r="AS376" s="27016"/>
      <c r="AT376" s="27017"/>
      <c r="AU376" s="27018"/>
      <c r="AV376" s="27019"/>
      <c r="AW376" s="27020"/>
      <c r="AX376" s="27021"/>
      <c r="AY376" s="27022"/>
      <c r="AZ376" s="27023"/>
      <c r="BA376" s="27024"/>
      <c r="BB376" s="27025"/>
      <c r="BC376" s="27026"/>
      <c r="BD376" s="27027"/>
      <c r="BE376" s="27028"/>
      <c r="BF376" s="27029"/>
      <c r="BG376" s="27030"/>
      <c r="BH376" s="27031"/>
      <c r="BI376" s="27032"/>
      <c r="BJ376" s="27033"/>
      <c r="BK376" s="27034"/>
      <c r="BL376" s="27035"/>
      <c r="BM376" s="27036"/>
      <c r="BN376" s="27037"/>
      <c r="BO376" s="27038"/>
      <c r="BP376" s="27039"/>
      <c r="BQ376" s="27040"/>
      <c r="BR376" s="27041"/>
      <c r="BS376" s="27042"/>
      <c r="BT376" s="27043"/>
      <c r="BU376" s="27044"/>
    </row>
    <row r="377" spans="1:73" ht="24.75" customHeight="1" x14ac:dyDescent="0.25">
      <c r="A377" s="42200" t="s">
        <v>365</v>
      </c>
      <c r="B377" s="42200"/>
      <c r="C377" s="42200"/>
      <c r="D377" s="41967" t="s">
        <v>467</v>
      </c>
      <c r="E377" s="41967"/>
      <c r="F377" s="41967"/>
      <c r="G377" s="41967"/>
      <c r="H377" s="41967"/>
      <c r="I377" s="41967"/>
      <c r="J377" s="41967"/>
      <c r="K377" s="41967"/>
      <c r="L377" s="41967"/>
      <c r="M377" s="41967"/>
      <c r="N377" s="41967" t="s">
        <v>468</v>
      </c>
      <c r="O377" s="41967"/>
      <c r="P377" s="41967"/>
      <c r="Q377" s="41967"/>
      <c r="R377" s="41967"/>
      <c r="S377" s="41967"/>
      <c r="T377" s="41967"/>
      <c r="U377" s="41967"/>
      <c r="V377" s="41967"/>
      <c r="W377" s="41967"/>
      <c r="X377" s="41967"/>
      <c r="Y377" s="41967"/>
      <c r="Z377" s="27045"/>
      <c r="AA377" s="42172" t="s">
        <v>469</v>
      </c>
      <c r="AB377" s="41967"/>
      <c r="AC377" s="41967"/>
      <c r="AD377" s="41954" t="s">
        <v>470</v>
      </c>
      <c r="AE377" s="41894"/>
      <c r="AF377" s="41861" t="s">
        <v>471</v>
      </c>
      <c r="AG377" s="41862"/>
      <c r="AH377" s="41862"/>
      <c r="AI377" s="41862"/>
      <c r="AJ377" s="41862"/>
      <c r="AK377" s="27046"/>
      <c r="AL377" s="27047"/>
      <c r="AM377" s="27048"/>
      <c r="AN377" s="27049"/>
      <c r="AO377" s="27050"/>
      <c r="AP377" s="27051"/>
      <c r="AQ377" s="27052"/>
      <c r="AR377" s="27053"/>
      <c r="AS377" s="27054"/>
      <c r="AT377" s="27055"/>
      <c r="AU377" s="27056"/>
      <c r="AV377" s="27057"/>
      <c r="AW377" s="27058"/>
      <c r="AX377" s="27059"/>
      <c r="AY377" s="27060"/>
      <c r="AZ377" s="27061"/>
      <c r="BA377" s="27062"/>
      <c r="BB377" s="27063"/>
      <c r="BC377" s="27064"/>
      <c r="BD377" s="27065"/>
      <c r="BE377" s="27066"/>
      <c r="BF377" s="27067"/>
      <c r="BG377" s="27068"/>
      <c r="BH377" s="27069"/>
      <c r="BI377" s="27070"/>
      <c r="BJ377" s="27071"/>
      <c r="BK377" s="27072"/>
      <c r="BL377" s="27073"/>
      <c r="BM377" s="27074"/>
      <c r="BN377" s="27075"/>
      <c r="BO377" s="27076"/>
      <c r="BP377" s="27077"/>
      <c r="BQ377" s="27078"/>
      <c r="BR377" s="27079"/>
      <c r="BS377" s="27080"/>
      <c r="BT377" s="27081"/>
      <c r="BU377" s="27082"/>
    </row>
    <row r="378" spans="1:73" ht="24.75" customHeight="1" x14ac:dyDescent="0.25">
      <c r="A378" s="42200"/>
      <c r="B378" s="42200"/>
      <c r="C378" s="42200"/>
      <c r="D378" s="41967"/>
      <c r="E378" s="41967"/>
      <c r="F378" s="41967"/>
      <c r="G378" s="41967"/>
      <c r="H378" s="41967"/>
      <c r="I378" s="41967"/>
      <c r="J378" s="41967"/>
      <c r="K378" s="41967"/>
      <c r="L378" s="41967"/>
      <c r="M378" s="41967"/>
      <c r="N378" s="41967" t="s">
        <v>472</v>
      </c>
      <c r="O378" s="41967"/>
      <c r="P378" s="41967"/>
      <c r="Q378" s="41967"/>
      <c r="R378" s="41967"/>
      <c r="S378" s="41967"/>
      <c r="T378" s="41967" t="s">
        <v>473</v>
      </c>
      <c r="U378" s="41967"/>
      <c r="V378" s="41967"/>
      <c r="W378" s="41967"/>
      <c r="X378" s="41967"/>
      <c r="Y378" s="41967"/>
      <c r="Z378" s="27083"/>
      <c r="AA378" s="42172"/>
      <c r="AB378" s="41967"/>
      <c r="AC378" s="41967"/>
      <c r="AD378" s="41948"/>
      <c r="AE378" s="41945"/>
      <c r="AF378" s="41967" t="s">
        <v>323</v>
      </c>
      <c r="AG378" s="41967"/>
      <c r="AH378" s="41967" t="s">
        <v>451</v>
      </c>
      <c r="AI378" s="41953"/>
      <c r="AJ378" s="41954" t="s">
        <v>474</v>
      </c>
      <c r="AK378" s="27084"/>
      <c r="AL378" s="27085"/>
      <c r="AM378" s="27086"/>
      <c r="AN378" s="27087"/>
      <c r="AO378" s="27088"/>
      <c r="AP378" s="27089"/>
      <c r="AQ378" s="27090"/>
      <c r="AR378" s="27091"/>
      <c r="AS378" s="27092"/>
      <c r="AT378" s="27093"/>
      <c r="AU378" s="27094"/>
      <c r="AV378" s="27095"/>
      <c r="AW378" s="27096"/>
      <c r="AX378" s="27097"/>
      <c r="AY378" s="27098"/>
      <c r="AZ378" s="27099"/>
      <c r="BA378" s="27100"/>
      <c r="BB378" s="27101"/>
      <c r="BC378" s="27102"/>
      <c r="BD378" s="27103"/>
      <c r="BE378" s="27104"/>
      <c r="BF378" s="27105"/>
      <c r="BG378" s="27106"/>
      <c r="BH378" s="27107"/>
      <c r="BI378" s="27108"/>
      <c r="BJ378" s="27109"/>
      <c r="BK378" s="27110"/>
      <c r="BL378" s="27111"/>
      <c r="BM378" s="27112"/>
      <c r="BN378" s="27113"/>
      <c r="BO378" s="27114"/>
      <c r="BP378" s="27115"/>
      <c r="BQ378" s="27116"/>
      <c r="BR378" s="27117"/>
      <c r="BS378" s="27118"/>
      <c r="BT378" s="27119"/>
      <c r="BU378" s="27120"/>
    </row>
    <row r="379" spans="1:73" ht="24.75" customHeight="1" x14ac:dyDescent="0.25">
      <c r="A379" s="42200"/>
      <c r="B379" s="42200"/>
      <c r="C379" s="42200"/>
      <c r="D379" s="42200" t="s">
        <v>475</v>
      </c>
      <c r="E379" s="41967" t="s">
        <v>476</v>
      </c>
      <c r="F379" s="41967"/>
      <c r="G379" s="41967"/>
      <c r="H379" s="41967"/>
      <c r="I379" s="41967"/>
      <c r="J379" s="41967" t="s">
        <v>477</v>
      </c>
      <c r="K379" s="41967"/>
      <c r="L379" s="41967"/>
      <c r="M379" s="41967"/>
      <c r="N379" s="42200" t="s">
        <v>478</v>
      </c>
      <c r="O379" s="41967" t="s">
        <v>476</v>
      </c>
      <c r="P379" s="41967"/>
      <c r="Q379" s="41967"/>
      <c r="R379" s="41967"/>
      <c r="S379" s="41967"/>
      <c r="T379" s="42200" t="s">
        <v>479</v>
      </c>
      <c r="U379" s="41967" t="s">
        <v>476</v>
      </c>
      <c r="V379" s="41967"/>
      <c r="W379" s="41967"/>
      <c r="X379" s="41967"/>
      <c r="Y379" s="41967"/>
      <c r="Z379" s="27121"/>
      <c r="AA379" s="42172"/>
      <c r="AB379" s="41967"/>
      <c r="AC379" s="41967"/>
      <c r="AD379" s="27122" t="s">
        <v>480</v>
      </c>
      <c r="AE379" s="27123" t="s">
        <v>466</v>
      </c>
      <c r="AF379" s="27124" t="s">
        <v>481</v>
      </c>
      <c r="AG379" s="27125" t="s">
        <v>466</v>
      </c>
      <c r="AH379" s="27126" t="s">
        <v>482</v>
      </c>
      <c r="AI379" s="27127" t="s">
        <v>466</v>
      </c>
      <c r="AJ379" s="41861"/>
      <c r="AK379" s="27128"/>
      <c r="AL379" s="27129"/>
      <c r="AM379" s="27130"/>
      <c r="AN379" s="27131"/>
      <c r="AO379" s="27132"/>
      <c r="AP379" s="27133"/>
      <c r="AQ379" s="27134"/>
      <c r="AR379" s="27135"/>
      <c r="AS379" s="27136"/>
      <c r="AT379" s="27137"/>
      <c r="AU379" s="27138"/>
      <c r="AV379" s="27139"/>
      <c r="AW379" s="27140"/>
      <c r="AX379" s="27141"/>
      <c r="AY379" s="27142"/>
      <c r="AZ379" s="27143"/>
      <c r="BA379" s="27144"/>
      <c r="BB379" s="27145"/>
      <c r="BC379" s="27146"/>
      <c r="BD379" s="27147"/>
      <c r="BE379" s="27148"/>
      <c r="BF379" s="27149"/>
      <c r="BG379" s="27150"/>
      <c r="BH379" s="27151"/>
      <c r="BI379" s="27152"/>
      <c r="BJ379" s="27153"/>
      <c r="BK379" s="27154"/>
      <c r="BL379" s="27155"/>
      <c r="BM379" s="27156"/>
      <c r="BN379" s="27157"/>
      <c r="BO379" s="27158"/>
      <c r="BP379" s="27159"/>
      <c r="BQ379" s="27160"/>
      <c r="BR379" s="27161"/>
      <c r="BS379" s="27162"/>
      <c r="BT379" s="27163"/>
      <c r="BU379" s="27164"/>
    </row>
    <row r="380" spans="1:73" ht="54.75" customHeight="1" x14ac:dyDescent="0.25">
      <c r="A380" s="42202"/>
      <c r="B380" s="42202"/>
      <c r="C380" s="42202"/>
      <c r="D380" s="42202"/>
      <c r="E380" s="27165" t="s">
        <v>483</v>
      </c>
      <c r="F380" s="27166" t="s">
        <v>484</v>
      </c>
      <c r="G380" s="27167" t="s">
        <v>485</v>
      </c>
      <c r="H380" s="27168" t="s">
        <v>486</v>
      </c>
      <c r="I380" s="27169" t="s">
        <v>487</v>
      </c>
      <c r="J380" s="27170" t="s">
        <v>488</v>
      </c>
      <c r="K380" s="27171" t="s">
        <v>489</v>
      </c>
      <c r="L380" s="27172" t="s">
        <v>490</v>
      </c>
      <c r="M380" s="27173" t="s">
        <v>491</v>
      </c>
      <c r="N380" s="42202"/>
      <c r="O380" s="27174" t="s">
        <v>492</v>
      </c>
      <c r="P380" s="27175" t="s">
        <v>484</v>
      </c>
      <c r="Q380" s="27176" t="s">
        <v>485</v>
      </c>
      <c r="R380" s="27177" t="s">
        <v>486</v>
      </c>
      <c r="S380" s="27178" t="s">
        <v>487</v>
      </c>
      <c r="T380" s="42202"/>
      <c r="U380" s="27179" t="s">
        <v>493</v>
      </c>
      <c r="V380" s="27180" t="s">
        <v>484</v>
      </c>
      <c r="W380" s="27181" t="s">
        <v>485</v>
      </c>
      <c r="X380" s="27182" t="s">
        <v>494</v>
      </c>
      <c r="Y380" s="27183" t="s">
        <v>487</v>
      </c>
      <c r="Z380" s="27184"/>
      <c r="AA380" s="42265" t="s">
        <v>59</v>
      </c>
      <c r="AB380" s="42268" t="s">
        <v>60</v>
      </c>
      <c r="AC380" s="27185">
        <v>13</v>
      </c>
      <c r="AD380" s="27186">
        <v>226</v>
      </c>
      <c r="AE380" s="27187">
        <v>0</v>
      </c>
      <c r="AF380" s="27188">
        <v>109</v>
      </c>
      <c r="AG380" s="27189">
        <v>0</v>
      </c>
      <c r="AH380" s="27190">
        <v>38</v>
      </c>
      <c r="AI380" s="27191">
        <v>0</v>
      </c>
      <c r="AJ380" s="27192">
        <v>0</v>
      </c>
      <c r="AK380" s="27193"/>
      <c r="AL380" s="27194"/>
      <c r="AM380" s="27195"/>
      <c r="AN380" s="27196"/>
      <c r="AO380" s="27197"/>
      <c r="AP380" s="27198"/>
      <c r="AQ380" s="27199"/>
      <c r="AR380" s="27200"/>
      <c r="AS380" s="27201"/>
      <c r="AT380" s="27202"/>
      <c r="AU380" s="27203"/>
      <c r="AV380" s="27204"/>
      <c r="AW380" s="27205"/>
      <c r="AX380" s="27206"/>
      <c r="AY380" s="27207"/>
      <c r="AZ380" s="27208"/>
      <c r="BA380" s="27209"/>
      <c r="BB380" s="27210"/>
      <c r="BC380" s="27211"/>
      <c r="BD380" s="27212"/>
      <c r="BE380" s="27213"/>
      <c r="BF380" s="27214"/>
      <c r="BG380" s="27215"/>
      <c r="BH380" s="27216"/>
      <c r="BI380" s="27217"/>
      <c r="BJ380" s="27218"/>
      <c r="BK380" s="27219"/>
      <c r="BL380" s="27220"/>
      <c r="BM380" s="27221"/>
      <c r="BN380" s="27222"/>
      <c r="BO380" s="27223"/>
      <c r="BP380" s="27224"/>
      <c r="BQ380" s="27225"/>
      <c r="BR380" s="27226"/>
      <c r="BS380" s="27227"/>
      <c r="BT380" s="27228"/>
      <c r="BU380" s="27229"/>
    </row>
    <row r="381" spans="1:73" ht="19.5" customHeight="1" x14ac:dyDescent="0.25">
      <c r="A381" s="42282" t="s">
        <v>59</v>
      </c>
      <c r="B381" s="42283" t="s">
        <v>60</v>
      </c>
      <c r="C381" s="27230">
        <v>13</v>
      </c>
      <c r="D381" s="27231">
        <v>226</v>
      </c>
      <c r="E381" s="27232">
        <v>172</v>
      </c>
      <c r="F381" s="27233">
        <v>21</v>
      </c>
      <c r="G381" s="27234">
        <v>5</v>
      </c>
      <c r="H381" s="27235">
        <v>0</v>
      </c>
      <c r="I381" s="27236">
        <f t="shared" ref="I381:I419" si="58">SUM(E381:H381)</f>
        <v>198</v>
      </c>
      <c r="J381" s="27237">
        <v>54</v>
      </c>
      <c r="K381" s="27238">
        <v>47</v>
      </c>
      <c r="L381" s="27239">
        <v>60</v>
      </c>
      <c r="M381" s="27240">
        <f t="shared" ref="M381:M419" si="59">SUM(J381:L381)</f>
        <v>161</v>
      </c>
      <c r="N381" s="27241">
        <v>109</v>
      </c>
      <c r="O381" s="27242">
        <v>34</v>
      </c>
      <c r="P381" s="27243">
        <v>3</v>
      </c>
      <c r="Q381" s="27244">
        <v>0</v>
      </c>
      <c r="R381" s="27245">
        <v>0</v>
      </c>
      <c r="S381" s="27246">
        <f t="shared" ref="S381:S419" si="60">SUM(O381:R381)</f>
        <v>37</v>
      </c>
      <c r="T381" s="27247">
        <v>38</v>
      </c>
      <c r="U381" s="27248">
        <v>0</v>
      </c>
      <c r="V381" s="27249">
        <v>0</v>
      </c>
      <c r="W381" s="27250">
        <v>0</v>
      </c>
      <c r="X381" s="27251">
        <v>0</v>
      </c>
      <c r="Y381" s="27252">
        <f t="shared" ref="Y381:Y419" si="61">SUM(U381:X381)</f>
        <v>0</v>
      </c>
      <c r="Z381" s="27253"/>
      <c r="AA381" s="42266"/>
      <c r="AB381" s="42181"/>
      <c r="AC381" s="27254">
        <v>12</v>
      </c>
      <c r="AD381" s="27255">
        <v>12</v>
      </c>
      <c r="AE381" s="27256">
        <v>0</v>
      </c>
      <c r="AF381" s="27257">
        <v>0</v>
      </c>
      <c r="AG381" s="27258">
        <v>0</v>
      </c>
      <c r="AH381" s="27259">
        <v>0</v>
      </c>
      <c r="AI381" s="27260">
        <v>0</v>
      </c>
      <c r="AJ381" s="27261">
        <v>0</v>
      </c>
      <c r="AK381" s="27262"/>
      <c r="AL381" s="27263"/>
      <c r="AM381" s="27264"/>
      <c r="AN381" s="27265"/>
      <c r="AO381" s="27266"/>
      <c r="AP381" s="27267"/>
      <c r="AQ381" s="27268"/>
      <c r="AR381" s="27269"/>
      <c r="AS381" s="27270"/>
      <c r="AT381" s="27271"/>
      <c r="AU381" s="27272"/>
      <c r="AV381" s="27273"/>
      <c r="AW381" s="27274"/>
      <c r="AX381" s="27275"/>
      <c r="AY381" s="27276"/>
      <c r="AZ381" s="27277"/>
      <c r="BA381" s="27278"/>
      <c r="BB381" s="27279"/>
      <c r="BC381" s="27280"/>
      <c r="BD381" s="27281"/>
      <c r="BE381" s="27282"/>
      <c r="BF381" s="27283"/>
      <c r="BG381" s="27284"/>
      <c r="BH381" s="27285"/>
      <c r="BI381" s="27286"/>
      <c r="BJ381" s="27287"/>
      <c r="BK381" s="27288"/>
      <c r="BL381" s="27289"/>
      <c r="BM381" s="27290"/>
      <c r="BN381" s="27291"/>
      <c r="BO381" s="27292"/>
      <c r="BP381" s="27293"/>
      <c r="BQ381" s="27294"/>
      <c r="BR381" s="27295"/>
      <c r="BS381" s="27296"/>
      <c r="BT381" s="27297"/>
      <c r="BU381" s="27298"/>
    </row>
    <row r="382" spans="1:73" ht="19.5" customHeight="1" x14ac:dyDescent="0.25">
      <c r="A382" s="42282"/>
      <c r="B382" s="42280"/>
      <c r="C382" s="27299">
        <v>12</v>
      </c>
      <c r="D382" s="27300">
        <v>12</v>
      </c>
      <c r="E382" s="27301">
        <v>9</v>
      </c>
      <c r="F382" s="27302">
        <v>3</v>
      </c>
      <c r="G382" s="27303">
        <v>0</v>
      </c>
      <c r="H382" s="27304">
        <v>0</v>
      </c>
      <c r="I382" s="27305">
        <f t="shared" si="58"/>
        <v>12</v>
      </c>
      <c r="J382" s="27306">
        <v>4</v>
      </c>
      <c r="K382" s="27307">
        <v>3</v>
      </c>
      <c r="L382" s="27308">
        <v>5</v>
      </c>
      <c r="M382" s="27309">
        <f t="shared" si="59"/>
        <v>12</v>
      </c>
      <c r="N382" s="27310">
        <v>0</v>
      </c>
      <c r="O382" s="27311">
        <v>0</v>
      </c>
      <c r="P382" s="27312">
        <v>0</v>
      </c>
      <c r="Q382" s="27313">
        <v>0</v>
      </c>
      <c r="R382" s="27314">
        <v>0</v>
      </c>
      <c r="S382" s="27315">
        <f t="shared" si="60"/>
        <v>0</v>
      </c>
      <c r="T382" s="27316">
        <v>0</v>
      </c>
      <c r="U382" s="27317">
        <v>0</v>
      </c>
      <c r="V382" s="27318">
        <v>0</v>
      </c>
      <c r="W382" s="27319">
        <v>0</v>
      </c>
      <c r="X382" s="27320">
        <v>0</v>
      </c>
      <c r="Y382" s="27321">
        <f t="shared" si="61"/>
        <v>0</v>
      </c>
      <c r="Z382" s="27322"/>
      <c r="AA382" s="42266"/>
      <c r="AB382" s="42187"/>
      <c r="AC382" s="27323">
        <v>11</v>
      </c>
      <c r="AD382" s="27324">
        <v>13</v>
      </c>
      <c r="AE382" s="27325">
        <v>0</v>
      </c>
      <c r="AF382" s="27326">
        <v>1</v>
      </c>
      <c r="AG382" s="27327">
        <v>0</v>
      </c>
      <c r="AH382" s="27328">
        <v>0</v>
      </c>
      <c r="AI382" s="27329">
        <v>0</v>
      </c>
      <c r="AJ382" s="27330">
        <v>0</v>
      </c>
      <c r="AK382" s="27331"/>
      <c r="AL382" s="27332"/>
      <c r="AM382" s="27333"/>
      <c r="AN382" s="27334"/>
      <c r="AO382" s="27335"/>
      <c r="AP382" s="27336"/>
      <c r="AQ382" s="27337"/>
      <c r="AR382" s="27338"/>
      <c r="AS382" s="27339"/>
      <c r="AT382" s="27340"/>
      <c r="AU382" s="27341"/>
      <c r="AV382" s="27342"/>
      <c r="AW382" s="27343"/>
      <c r="AX382" s="27344"/>
      <c r="AY382" s="27345"/>
      <c r="AZ382" s="27346"/>
      <c r="BA382" s="27347"/>
      <c r="BB382" s="27348"/>
      <c r="BC382" s="27349"/>
      <c r="BD382" s="27350"/>
      <c r="BE382" s="27351"/>
      <c r="BF382" s="27352"/>
      <c r="BG382" s="27353"/>
      <c r="BH382" s="27354"/>
      <c r="BI382" s="27355"/>
      <c r="BJ382" s="27356"/>
      <c r="BK382" s="27357"/>
      <c r="BL382" s="27358"/>
      <c r="BM382" s="27359"/>
      <c r="BN382" s="27360"/>
      <c r="BO382" s="27361"/>
      <c r="BP382" s="27362"/>
      <c r="BQ382" s="27363"/>
      <c r="BR382" s="27364"/>
      <c r="BS382" s="27365"/>
      <c r="BT382" s="27366"/>
      <c r="BU382" s="27367"/>
    </row>
    <row r="383" spans="1:73" ht="19.5" customHeight="1" x14ac:dyDescent="0.25">
      <c r="A383" s="42282"/>
      <c r="B383" s="42284"/>
      <c r="C383" s="27368">
        <v>11</v>
      </c>
      <c r="D383" s="27369">
        <v>13</v>
      </c>
      <c r="E383" s="27370">
        <v>8</v>
      </c>
      <c r="F383" s="27371">
        <v>3</v>
      </c>
      <c r="G383" s="27372">
        <v>0</v>
      </c>
      <c r="H383" s="27373">
        <v>0</v>
      </c>
      <c r="I383" s="27374">
        <f t="shared" si="58"/>
        <v>11</v>
      </c>
      <c r="J383" s="27375">
        <v>2</v>
      </c>
      <c r="K383" s="27376">
        <v>4</v>
      </c>
      <c r="L383" s="27377">
        <v>5</v>
      </c>
      <c r="M383" s="27378">
        <f t="shared" si="59"/>
        <v>11</v>
      </c>
      <c r="N383" s="27379">
        <v>1</v>
      </c>
      <c r="O383" s="27380">
        <v>0</v>
      </c>
      <c r="P383" s="27381">
        <v>1</v>
      </c>
      <c r="Q383" s="27382">
        <v>0</v>
      </c>
      <c r="R383" s="27383">
        <v>0</v>
      </c>
      <c r="S383" s="27384">
        <f t="shared" si="60"/>
        <v>1</v>
      </c>
      <c r="T383" s="27385">
        <v>0</v>
      </c>
      <c r="U383" s="27386">
        <v>0</v>
      </c>
      <c r="V383" s="27387">
        <v>0</v>
      </c>
      <c r="W383" s="27388">
        <v>0</v>
      </c>
      <c r="X383" s="27389">
        <v>0</v>
      </c>
      <c r="Y383" s="27390">
        <f t="shared" si="61"/>
        <v>0</v>
      </c>
      <c r="Z383" s="27391"/>
      <c r="AA383" s="42266"/>
      <c r="AB383" s="42186" t="s">
        <v>61</v>
      </c>
      <c r="AC383" s="27392">
        <v>10</v>
      </c>
      <c r="AD383" s="27393">
        <v>11</v>
      </c>
      <c r="AE383" s="27394">
        <v>0</v>
      </c>
      <c r="AF383" s="27395">
        <v>1</v>
      </c>
      <c r="AG383" s="27396">
        <v>0</v>
      </c>
      <c r="AH383" s="27397">
        <v>0</v>
      </c>
      <c r="AI383" s="27398">
        <v>0</v>
      </c>
      <c r="AJ383" s="27399">
        <v>0</v>
      </c>
      <c r="AK383" s="27400"/>
      <c r="AL383" s="27401"/>
      <c r="AM383" s="27402"/>
      <c r="AN383" s="27403"/>
      <c r="AO383" s="27404"/>
      <c r="AP383" s="27405"/>
      <c r="AQ383" s="27406"/>
      <c r="AR383" s="27407"/>
      <c r="AS383" s="27408"/>
      <c r="AT383" s="27409"/>
      <c r="AU383" s="27410"/>
      <c r="AV383" s="27411"/>
      <c r="AW383" s="27412"/>
      <c r="AX383" s="27413"/>
      <c r="AY383" s="27414"/>
      <c r="AZ383" s="27415"/>
      <c r="BA383" s="27416"/>
      <c r="BB383" s="27417"/>
      <c r="BC383" s="27418"/>
      <c r="BD383" s="27419"/>
      <c r="BE383" s="27420"/>
      <c r="BF383" s="27421"/>
      <c r="BG383" s="27422"/>
      <c r="BH383" s="27423"/>
      <c r="BI383" s="27424"/>
      <c r="BJ383" s="27425"/>
      <c r="BK383" s="27426"/>
      <c r="BL383" s="27427"/>
      <c r="BM383" s="27428"/>
      <c r="BN383" s="27429"/>
      <c r="BO383" s="27430"/>
      <c r="BP383" s="27431"/>
      <c r="BQ383" s="27432"/>
      <c r="BR383" s="27433"/>
      <c r="BS383" s="27434"/>
      <c r="BT383" s="27435"/>
      <c r="BU383" s="27436"/>
    </row>
    <row r="384" spans="1:73" ht="19.5" customHeight="1" x14ac:dyDescent="0.25">
      <c r="A384" s="42282"/>
      <c r="B384" s="42279" t="s">
        <v>61</v>
      </c>
      <c r="C384" s="27437">
        <v>10</v>
      </c>
      <c r="D384" s="27438">
        <v>11</v>
      </c>
      <c r="E384" s="27439">
        <v>8</v>
      </c>
      <c r="F384" s="27440">
        <v>0</v>
      </c>
      <c r="G384" s="27441">
        <v>0</v>
      </c>
      <c r="H384" s="27442">
        <v>0</v>
      </c>
      <c r="I384" s="27443">
        <f t="shared" si="58"/>
        <v>8</v>
      </c>
      <c r="J384" s="27444">
        <v>1</v>
      </c>
      <c r="K384" s="27445">
        <v>2</v>
      </c>
      <c r="L384" s="27446">
        <v>3</v>
      </c>
      <c r="M384" s="27447">
        <f t="shared" si="59"/>
        <v>6</v>
      </c>
      <c r="N384" s="27448">
        <v>1</v>
      </c>
      <c r="O384" s="27449">
        <v>0</v>
      </c>
      <c r="P384" s="27450">
        <v>0</v>
      </c>
      <c r="Q384" s="27451">
        <v>0</v>
      </c>
      <c r="R384" s="27452">
        <v>0</v>
      </c>
      <c r="S384" s="27453">
        <f t="shared" si="60"/>
        <v>0</v>
      </c>
      <c r="T384" s="27454">
        <v>0</v>
      </c>
      <c r="U384" s="27455">
        <v>0</v>
      </c>
      <c r="V384" s="27456">
        <v>0</v>
      </c>
      <c r="W384" s="27457">
        <v>0</v>
      </c>
      <c r="X384" s="27458">
        <v>0</v>
      </c>
      <c r="Y384" s="27459">
        <f t="shared" si="61"/>
        <v>0</v>
      </c>
      <c r="Z384" s="27460"/>
      <c r="AA384" s="42266"/>
      <c r="AB384" s="42181"/>
      <c r="AC384" s="27461">
        <v>9</v>
      </c>
      <c r="AD384" s="27462">
        <v>7</v>
      </c>
      <c r="AE384" s="27463">
        <v>0</v>
      </c>
      <c r="AF384" s="27464">
        <v>0</v>
      </c>
      <c r="AG384" s="27465">
        <v>0</v>
      </c>
      <c r="AH384" s="27466">
        <v>0</v>
      </c>
      <c r="AI384" s="27467">
        <v>0</v>
      </c>
      <c r="AJ384" s="27468">
        <v>0</v>
      </c>
      <c r="AK384" s="27469"/>
      <c r="AL384" s="27470"/>
      <c r="AM384" s="27471"/>
      <c r="AN384" s="27472"/>
      <c r="AO384" s="27473"/>
      <c r="AP384" s="27474"/>
      <c r="AQ384" s="27475"/>
      <c r="AR384" s="27476"/>
      <c r="AS384" s="27477"/>
      <c r="AT384" s="27478"/>
      <c r="AU384" s="27479"/>
      <c r="AV384" s="27480"/>
      <c r="AW384" s="27481"/>
      <c r="AX384" s="27482"/>
      <c r="AY384" s="27483"/>
      <c r="AZ384" s="27484"/>
      <c r="BA384" s="27485"/>
      <c r="BB384" s="27486"/>
      <c r="BC384" s="27487"/>
      <c r="BD384" s="27488"/>
      <c r="BE384" s="27489"/>
      <c r="BF384" s="27490"/>
      <c r="BG384" s="27491"/>
      <c r="BH384" s="27492"/>
      <c r="BI384" s="27493"/>
      <c r="BJ384" s="27494"/>
      <c r="BK384" s="27495"/>
      <c r="BL384" s="27496"/>
      <c r="BM384" s="27497"/>
      <c r="BN384" s="27498"/>
      <c r="BO384" s="27499"/>
      <c r="BP384" s="27500"/>
      <c r="BQ384" s="27501"/>
      <c r="BR384" s="27502"/>
      <c r="BS384" s="27503"/>
      <c r="BT384" s="27504"/>
      <c r="BU384" s="27505"/>
    </row>
    <row r="385" spans="1:73" ht="19.5" customHeight="1" x14ac:dyDescent="0.25">
      <c r="A385" s="42282"/>
      <c r="B385" s="42280"/>
      <c r="C385" s="27506">
        <v>9</v>
      </c>
      <c r="D385" s="27507">
        <v>7</v>
      </c>
      <c r="E385" s="27508">
        <v>5</v>
      </c>
      <c r="F385" s="27509">
        <v>0</v>
      </c>
      <c r="G385" s="27510">
        <v>0</v>
      </c>
      <c r="H385" s="27511">
        <v>0</v>
      </c>
      <c r="I385" s="27512">
        <f t="shared" si="58"/>
        <v>5</v>
      </c>
      <c r="J385" s="27513">
        <v>1</v>
      </c>
      <c r="K385" s="27514">
        <v>0</v>
      </c>
      <c r="L385" s="27515">
        <v>4</v>
      </c>
      <c r="M385" s="27516">
        <f t="shared" si="59"/>
        <v>5</v>
      </c>
      <c r="N385" s="27517">
        <v>0</v>
      </c>
      <c r="O385" s="27518">
        <v>0</v>
      </c>
      <c r="P385" s="27519">
        <v>0</v>
      </c>
      <c r="Q385" s="27520">
        <v>0</v>
      </c>
      <c r="R385" s="27521">
        <v>0</v>
      </c>
      <c r="S385" s="27522">
        <f t="shared" si="60"/>
        <v>0</v>
      </c>
      <c r="T385" s="27523">
        <v>0</v>
      </c>
      <c r="U385" s="27524">
        <v>0</v>
      </c>
      <c r="V385" s="27525">
        <v>0</v>
      </c>
      <c r="W385" s="27526">
        <v>0</v>
      </c>
      <c r="X385" s="27527">
        <v>0</v>
      </c>
      <c r="Y385" s="27528">
        <f t="shared" si="61"/>
        <v>0</v>
      </c>
      <c r="Z385" s="27529"/>
      <c r="AA385" s="42266"/>
      <c r="AB385" s="42181"/>
      <c r="AC385" s="27530">
        <v>8</v>
      </c>
      <c r="AD385" s="27531">
        <v>9</v>
      </c>
      <c r="AE385" s="27532">
        <v>0</v>
      </c>
      <c r="AF385" s="27533">
        <v>0</v>
      </c>
      <c r="AG385" s="27534">
        <v>0</v>
      </c>
      <c r="AH385" s="27535">
        <v>0</v>
      </c>
      <c r="AI385" s="27536">
        <v>0</v>
      </c>
      <c r="AJ385" s="27537">
        <v>0</v>
      </c>
      <c r="AK385" s="27538"/>
      <c r="AL385" s="27539"/>
      <c r="AM385" s="27540"/>
      <c r="AN385" s="27541"/>
      <c r="AO385" s="27542"/>
      <c r="AP385" s="27543"/>
      <c r="AQ385" s="27544"/>
      <c r="AR385" s="27545"/>
      <c r="AS385" s="27546"/>
      <c r="AT385" s="27547"/>
      <c r="AU385" s="27548"/>
      <c r="AV385" s="27549"/>
      <c r="AW385" s="27550"/>
      <c r="AX385" s="27551"/>
      <c r="AY385" s="27552"/>
      <c r="AZ385" s="27553"/>
      <c r="BA385" s="27554"/>
      <c r="BB385" s="27555"/>
      <c r="BC385" s="27556"/>
      <c r="BD385" s="27557"/>
      <c r="BE385" s="27558"/>
      <c r="BF385" s="27559"/>
      <c r="BG385" s="27560"/>
      <c r="BH385" s="27561"/>
      <c r="BI385" s="27562"/>
      <c r="BJ385" s="27563"/>
      <c r="BK385" s="27564"/>
      <c r="BL385" s="27565"/>
      <c r="BM385" s="27566"/>
      <c r="BN385" s="27567"/>
      <c r="BO385" s="27568"/>
      <c r="BP385" s="27569"/>
      <c r="BQ385" s="27570"/>
      <c r="BR385" s="27571"/>
      <c r="BS385" s="27572"/>
      <c r="BT385" s="27573"/>
      <c r="BU385" s="27574"/>
    </row>
    <row r="386" spans="1:73" ht="19.5" customHeight="1" x14ac:dyDescent="0.25">
      <c r="A386" s="42282"/>
      <c r="B386" s="42280"/>
      <c r="C386" s="27575">
        <v>8</v>
      </c>
      <c r="D386" s="27576">
        <v>9</v>
      </c>
      <c r="E386" s="27577">
        <v>8</v>
      </c>
      <c r="F386" s="27578">
        <v>0</v>
      </c>
      <c r="G386" s="27579">
        <v>0</v>
      </c>
      <c r="H386" s="27580">
        <v>0</v>
      </c>
      <c r="I386" s="27581">
        <f t="shared" si="58"/>
        <v>8</v>
      </c>
      <c r="J386" s="27582">
        <v>3</v>
      </c>
      <c r="K386" s="27583">
        <v>1</v>
      </c>
      <c r="L386" s="27584">
        <v>2</v>
      </c>
      <c r="M386" s="27585">
        <f t="shared" si="59"/>
        <v>6</v>
      </c>
      <c r="N386" s="27586">
        <v>0</v>
      </c>
      <c r="O386" s="27587">
        <v>0</v>
      </c>
      <c r="P386" s="27588">
        <v>0</v>
      </c>
      <c r="Q386" s="27589">
        <v>0</v>
      </c>
      <c r="R386" s="27590">
        <v>0</v>
      </c>
      <c r="S386" s="27591">
        <f t="shared" si="60"/>
        <v>0</v>
      </c>
      <c r="T386" s="27592">
        <v>0</v>
      </c>
      <c r="U386" s="27593">
        <v>0</v>
      </c>
      <c r="V386" s="27594">
        <v>0</v>
      </c>
      <c r="W386" s="27595">
        <v>0</v>
      </c>
      <c r="X386" s="27596">
        <v>0</v>
      </c>
      <c r="Y386" s="27597">
        <f t="shared" si="61"/>
        <v>0</v>
      </c>
      <c r="Z386" s="27598"/>
      <c r="AA386" s="42266"/>
      <c r="AB386" s="42181"/>
      <c r="AC386" s="27599">
        <v>7</v>
      </c>
      <c r="AD386" s="27600">
        <v>11</v>
      </c>
      <c r="AE386" s="27601">
        <v>0</v>
      </c>
      <c r="AF386" s="27602">
        <v>0</v>
      </c>
      <c r="AG386" s="27603">
        <v>0</v>
      </c>
      <c r="AH386" s="27604">
        <v>0</v>
      </c>
      <c r="AI386" s="27605">
        <v>0</v>
      </c>
      <c r="AJ386" s="27606">
        <v>0</v>
      </c>
      <c r="AK386" s="27607"/>
      <c r="AL386" s="27608"/>
      <c r="AM386" s="27609"/>
      <c r="AN386" s="27610"/>
      <c r="AO386" s="27611"/>
      <c r="AP386" s="27612"/>
      <c r="AQ386" s="27613"/>
      <c r="AR386" s="27614"/>
      <c r="AS386" s="27615"/>
      <c r="AT386" s="27616"/>
      <c r="AU386" s="27617"/>
      <c r="AV386" s="27618"/>
      <c r="AW386" s="27619"/>
      <c r="AX386" s="27620"/>
      <c r="AY386" s="27621"/>
      <c r="AZ386" s="27622"/>
      <c r="BA386" s="27623"/>
      <c r="BB386" s="27624"/>
      <c r="BC386" s="27625"/>
      <c r="BD386" s="27626"/>
      <c r="BE386" s="27627"/>
      <c r="BF386" s="27628"/>
      <c r="BG386" s="27629"/>
      <c r="BH386" s="27630"/>
      <c r="BI386" s="27631"/>
      <c r="BJ386" s="27632"/>
      <c r="BK386" s="27633"/>
      <c r="BL386" s="27634"/>
      <c r="BM386" s="27635"/>
      <c r="BN386" s="27636"/>
      <c r="BO386" s="27637"/>
      <c r="BP386" s="27638"/>
      <c r="BQ386" s="27639"/>
      <c r="BR386" s="27640"/>
      <c r="BS386" s="27641"/>
      <c r="BT386" s="27642"/>
      <c r="BU386" s="27643"/>
    </row>
    <row r="387" spans="1:73" ht="19.5" customHeight="1" x14ac:dyDescent="0.25">
      <c r="A387" s="42282"/>
      <c r="B387" s="42280"/>
      <c r="C387" s="27644">
        <v>7</v>
      </c>
      <c r="D387" s="27645">
        <v>11</v>
      </c>
      <c r="E387" s="27646">
        <v>8</v>
      </c>
      <c r="F387" s="27647">
        <v>3</v>
      </c>
      <c r="G387" s="27648">
        <v>0</v>
      </c>
      <c r="H387" s="27649">
        <v>0</v>
      </c>
      <c r="I387" s="27650">
        <f t="shared" si="58"/>
        <v>11</v>
      </c>
      <c r="J387" s="27651">
        <v>2</v>
      </c>
      <c r="K387" s="27652">
        <v>4</v>
      </c>
      <c r="L387" s="27653">
        <v>4</v>
      </c>
      <c r="M387" s="27654">
        <f t="shared" si="59"/>
        <v>10</v>
      </c>
      <c r="N387" s="27655">
        <v>0</v>
      </c>
      <c r="O387" s="27656">
        <v>0</v>
      </c>
      <c r="P387" s="27657">
        <v>0</v>
      </c>
      <c r="Q387" s="27658">
        <v>0</v>
      </c>
      <c r="R387" s="27659">
        <v>0</v>
      </c>
      <c r="S387" s="27660">
        <f t="shared" si="60"/>
        <v>0</v>
      </c>
      <c r="T387" s="27661">
        <v>0</v>
      </c>
      <c r="U387" s="27662">
        <v>0</v>
      </c>
      <c r="V387" s="27663">
        <v>0</v>
      </c>
      <c r="W387" s="27664">
        <v>0</v>
      </c>
      <c r="X387" s="27665">
        <v>0</v>
      </c>
      <c r="Y387" s="27666">
        <f t="shared" si="61"/>
        <v>0</v>
      </c>
      <c r="Z387" s="27667"/>
      <c r="AA387" s="42266"/>
      <c r="AB387" s="42182"/>
      <c r="AC387" s="27668">
        <v>6</v>
      </c>
      <c r="AD387" s="27669">
        <v>7</v>
      </c>
      <c r="AE387" s="27670">
        <v>0</v>
      </c>
      <c r="AF387" s="27671">
        <v>0</v>
      </c>
      <c r="AG387" s="27672">
        <v>0</v>
      </c>
      <c r="AH387" s="27673">
        <v>0</v>
      </c>
      <c r="AI387" s="27674">
        <v>0</v>
      </c>
      <c r="AJ387" s="27675">
        <v>0</v>
      </c>
      <c r="AK387" s="27676"/>
      <c r="AL387" s="27677"/>
      <c r="AM387" s="27678"/>
      <c r="AN387" s="27679"/>
      <c r="AO387" s="27680"/>
      <c r="AP387" s="27681"/>
      <c r="AQ387" s="27682"/>
      <c r="AR387" s="27683"/>
      <c r="AS387" s="27684"/>
      <c r="AT387" s="27685"/>
      <c r="AU387" s="27686"/>
      <c r="AV387" s="27687"/>
      <c r="AW387" s="27688"/>
      <c r="AX387" s="27689"/>
      <c r="AY387" s="27690"/>
      <c r="AZ387" s="27691"/>
      <c r="BA387" s="27692"/>
      <c r="BB387" s="27693"/>
      <c r="BC387" s="27694"/>
      <c r="BD387" s="27695"/>
      <c r="BE387" s="27696"/>
      <c r="BF387" s="27697"/>
      <c r="BG387" s="27698"/>
      <c r="BH387" s="27699"/>
      <c r="BI387" s="27700"/>
      <c r="BJ387" s="27701"/>
      <c r="BK387" s="27702"/>
      <c r="BL387" s="27703"/>
      <c r="BM387" s="27704"/>
      <c r="BN387" s="27705"/>
      <c r="BO387" s="27706"/>
      <c r="BP387" s="27707"/>
      <c r="BQ387" s="27708"/>
      <c r="BR387" s="27709"/>
      <c r="BS387" s="27710"/>
      <c r="BT387" s="27711"/>
      <c r="BU387" s="27712"/>
    </row>
    <row r="388" spans="1:73" ht="19.5" customHeight="1" x14ac:dyDescent="0.25">
      <c r="A388" s="42282"/>
      <c r="B388" s="42285"/>
      <c r="C388" s="27713">
        <v>6</v>
      </c>
      <c r="D388" s="27714">
        <v>7</v>
      </c>
      <c r="E388" s="27715">
        <v>7</v>
      </c>
      <c r="F388" s="27716">
        <v>0</v>
      </c>
      <c r="G388" s="27717">
        <v>0</v>
      </c>
      <c r="H388" s="27718">
        <v>0</v>
      </c>
      <c r="I388" s="27719">
        <f t="shared" si="58"/>
        <v>7</v>
      </c>
      <c r="J388" s="27720">
        <v>0</v>
      </c>
      <c r="K388" s="27721">
        <v>1</v>
      </c>
      <c r="L388" s="27722">
        <v>5</v>
      </c>
      <c r="M388" s="27723">
        <f t="shared" si="59"/>
        <v>6</v>
      </c>
      <c r="N388" s="27724">
        <v>0</v>
      </c>
      <c r="O388" s="27725">
        <v>0</v>
      </c>
      <c r="P388" s="27726">
        <v>0</v>
      </c>
      <c r="Q388" s="27727">
        <v>0</v>
      </c>
      <c r="R388" s="27728">
        <v>0</v>
      </c>
      <c r="S388" s="27729">
        <f t="shared" si="60"/>
        <v>0</v>
      </c>
      <c r="T388" s="27730">
        <v>0</v>
      </c>
      <c r="U388" s="27731">
        <v>0</v>
      </c>
      <c r="V388" s="27732">
        <v>0</v>
      </c>
      <c r="W388" s="27733">
        <v>0</v>
      </c>
      <c r="X388" s="27734">
        <v>0</v>
      </c>
      <c r="Y388" s="27735">
        <f t="shared" si="61"/>
        <v>0</v>
      </c>
      <c r="Z388" s="27736"/>
      <c r="AA388" s="42266"/>
      <c r="AB388" s="42186" t="s">
        <v>62</v>
      </c>
      <c r="AC388" s="27737">
        <v>5</v>
      </c>
      <c r="AD388" s="27738">
        <v>94</v>
      </c>
      <c r="AE388" s="27739">
        <v>0</v>
      </c>
      <c r="AF388" s="27740">
        <v>0</v>
      </c>
      <c r="AG388" s="27741">
        <v>0</v>
      </c>
      <c r="AH388" s="27742">
        <v>0</v>
      </c>
      <c r="AI388" s="27743">
        <v>0</v>
      </c>
      <c r="AJ388" s="27744">
        <v>0</v>
      </c>
      <c r="AK388" s="27745"/>
      <c r="AL388" s="27746"/>
      <c r="AM388" s="27747"/>
      <c r="AN388" s="27748"/>
      <c r="AO388" s="27749"/>
      <c r="AP388" s="27750"/>
      <c r="AQ388" s="27751"/>
      <c r="AR388" s="27752"/>
      <c r="AS388" s="27753"/>
      <c r="AT388" s="27754"/>
      <c r="AU388" s="27755"/>
      <c r="AV388" s="27756"/>
      <c r="AW388" s="27757"/>
      <c r="AX388" s="27758"/>
      <c r="AY388" s="27759"/>
      <c r="AZ388" s="27760"/>
      <c r="BA388" s="27761"/>
      <c r="BB388" s="27762"/>
      <c r="BC388" s="27763"/>
      <c r="BD388" s="27764"/>
      <c r="BE388" s="27765"/>
      <c r="BF388" s="27766"/>
      <c r="BG388" s="27767"/>
      <c r="BH388" s="27768"/>
      <c r="BI388" s="27769"/>
      <c r="BJ388" s="27770"/>
      <c r="BK388" s="27771"/>
      <c r="BL388" s="27772"/>
      <c r="BM388" s="27773"/>
      <c r="BN388" s="27774"/>
      <c r="BO388" s="27775"/>
      <c r="BP388" s="27776"/>
      <c r="BQ388" s="27777"/>
      <c r="BR388" s="27778"/>
      <c r="BS388" s="27779"/>
      <c r="BT388" s="27780"/>
      <c r="BU388" s="27781"/>
    </row>
    <row r="389" spans="1:73" ht="19.5" customHeight="1" x14ac:dyDescent="0.25">
      <c r="A389" s="42282"/>
      <c r="B389" s="42279" t="s">
        <v>62</v>
      </c>
      <c r="C389" s="27782">
        <v>5</v>
      </c>
      <c r="D389" s="27783">
        <v>94</v>
      </c>
      <c r="E389" s="27784">
        <v>75</v>
      </c>
      <c r="F389" s="27785">
        <v>10</v>
      </c>
      <c r="G389" s="27786">
        <v>4</v>
      </c>
      <c r="H389" s="27787">
        <v>0</v>
      </c>
      <c r="I389" s="27788">
        <f t="shared" si="58"/>
        <v>89</v>
      </c>
      <c r="J389" s="27789">
        <v>19</v>
      </c>
      <c r="K389" s="27790">
        <v>18</v>
      </c>
      <c r="L389" s="27791">
        <v>53</v>
      </c>
      <c r="M389" s="27792">
        <f t="shared" si="59"/>
        <v>90</v>
      </c>
      <c r="N389" s="27793">
        <v>0</v>
      </c>
      <c r="O389" s="27794">
        <v>0</v>
      </c>
      <c r="P389" s="27795">
        <v>0</v>
      </c>
      <c r="Q389" s="27796">
        <v>0</v>
      </c>
      <c r="R389" s="27797">
        <v>0</v>
      </c>
      <c r="S389" s="27798">
        <f t="shared" si="60"/>
        <v>0</v>
      </c>
      <c r="T389" s="27799">
        <v>0</v>
      </c>
      <c r="U389" s="27800">
        <v>0</v>
      </c>
      <c r="V389" s="27801">
        <v>0</v>
      </c>
      <c r="W389" s="27802">
        <v>0</v>
      </c>
      <c r="X389" s="27803">
        <v>0</v>
      </c>
      <c r="Y389" s="27804">
        <f t="shared" si="61"/>
        <v>0</v>
      </c>
      <c r="Z389" s="27805"/>
      <c r="AA389" s="42266"/>
      <c r="AB389" s="42181"/>
      <c r="AC389" s="27806">
        <v>4</v>
      </c>
      <c r="AD389" s="27807">
        <v>16</v>
      </c>
      <c r="AE389" s="27808">
        <v>0</v>
      </c>
      <c r="AF389" s="27809">
        <v>0</v>
      </c>
      <c r="AG389" s="27810">
        <v>0</v>
      </c>
      <c r="AH389" s="27811">
        <v>0</v>
      </c>
      <c r="AI389" s="27812">
        <v>0</v>
      </c>
      <c r="AJ389" s="27813">
        <v>0</v>
      </c>
      <c r="AK389" s="27814"/>
      <c r="AL389" s="27815"/>
      <c r="AM389" s="27816"/>
      <c r="AN389" s="27817"/>
      <c r="AO389" s="27818"/>
      <c r="AP389" s="27819"/>
      <c r="AQ389" s="27820"/>
      <c r="AR389" s="27821"/>
      <c r="AS389" s="27822"/>
      <c r="AT389" s="27823"/>
      <c r="AU389" s="27824"/>
      <c r="AV389" s="27825"/>
      <c r="AW389" s="27826"/>
      <c r="AX389" s="27827"/>
      <c r="AY389" s="27828"/>
      <c r="AZ389" s="27829"/>
      <c r="BA389" s="27830"/>
      <c r="BB389" s="27831"/>
      <c r="BC389" s="27832"/>
      <c r="BD389" s="27833"/>
      <c r="BE389" s="27834"/>
      <c r="BF389" s="27835"/>
      <c r="BG389" s="27836"/>
      <c r="BH389" s="27837"/>
      <c r="BI389" s="27838"/>
      <c r="BJ389" s="27839"/>
      <c r="BK389" s="27840"/>
      <c r="BL389" s="27841"/>
      <c r="BM389" s="27842"/>
      <c r="BN389" s="27843"/>
      <c r="BO389" s="27844"/>
      <c r="BP389" s="27845"/>
      <c r="BQ389" s="27846"/>
      <c r="BR389" s="27847"/>
      <c r="BS389" s="27848"/>
      <c r="BT389" s="27849"/>
      <c r="BU389" s="27850"/>
    </row>
    <row r="390" spans="1:73" ht="19.5" customHeight="1" x14ac:dyDescent="0.25">
      <c r="A390" s="42282"/>
      <c r="B390" s="42280"/>
      <c r="C390" s="27851">
        <v>4</v>
      </c>
      <c r="D390" s="27852">
        <v>16</v>
      </c>
      <c r="E390" s="27853">
        <v>14</v>
      </c>
      <c r="F390" s="27854">
        <v>0</v>
      </c>
      <c r="G390" s="27855">
        <v>0</v>
      </c>
      <c r="H390" s="27856">
        <v>0</v>
      </c>
      <c r="I390" s="27857">
        <f t="shared" si="58"/>
        <v>14</v>
      </c>
      <c r="J390" s="27858">
        <v>1</v>
      </c>
      <c r="K390" s="27859">
        <v>4</v>
      </c>
      <c r="L390" s="27860">
        <v>7</v>
      </c>
      <c r="M390" s="27861">
        <f t="shared" si="59"/>
        <v>12</v>
      </c>
      <c r="N390" s="27862">
        <v>0</v>
      </c>
      <c r="O390" s="27863">
        <v>0</v>
      </c>
      <c r="P390" s="27864">
        <v>0</v>
      </c>
      <c r="Q390" s="27865">
        <v>0</v>
      </c>
      <c r="R390" s="27866">
        <v>0</v>
      </c>
      <c r="S390" s="27867">
        <f t="shared" si="60"/>
        <v>0</v>
      </c>
      <c r="T390" s="27868">
        <v>0</v>
      </c>
      <c r="U390" s="27869">
        <v>0</v>
      </c>
      <c r="V390" s="27870">
        <v>0</v>
      </c>
      <c r="W390" s="27871">
        <v>0</v>
      </c>
      <c r="X390" s="27872">
        <v>0</v>
      </c>
      <c r="Y390" s="27873">
        <f t="shared" si="61"/>
        <v>0</v>
      </c>
      <c r="Z390" s="27874"/>
      <c r="AA390" s="42266"/>
      <c r="AB390" s="42181"/>
      <c r="AC390" s="27875">
        <v>3</v>
      </c>
      <c r="AD390" s="27876">
        <v>0</v>
      </c>
      <c r="AE390" s="27877">
        <v>0</v>
      </c>
      <c r="AF390" s="27878">
        <v>0</v>
      </c>
      <c r="AG390" s="27879">
        <v>0</v>
      </c>
      <c r="AH390" s="27880">
        <v>0</v>
      </c>
      <c r="AI390" s="27881">
        <v>0</v>
      </c>
      <c r="AJ390" s="27882">
        <v>0</v>
      </c>
      <c r="AK390" s="27883"/>
      <c r="AL390" s="27884"/>
      <c r="AM390" s="27885"/>
      <c r="AN390" s="27886"/>
      <c r="AO390" s="27887"/>
      <c r="AP390" s="27888"/>
      <c r="AQ390" s="27889"/>
      <c r="AR390" s="27890"/>
      <c r="AS390" s="27891"/>
      <c r="AT390" s="27892"/>
      <c r="AU390" s="27893"/>
      <c r="AV390" s="27894"/>
      <c r="AW390" s="27895"/>
      <c r="AX390" s="27896"/>
      <c r="AY390" s="27897"/>
      <c r="AZ390" s="27898"/>
      <c r="BA390" s="27899"/>
      <c r="BB390" s="27900"/>
      <c r="BC390" s="27901"/>
      <c r="BD390" s="27902"/>
      <c r="BE390" s="27903"/>
      <c r="BF390" s="27904"/>
      <c r="BG390" s="27905"/>
      <c r="BH390" s="27906"/>
      <c r="BI390" s="27907"/>
      <c r="BJ390" s="27908"/>
      <c r="BK390" s="27909"/>
      <c r="BL390" s="27910"/>
      <c r="BM390" s="27911"/>
      <c r="BN390" s="27912"/>
      <c r="BO390" s="27913"/>
      <c r="BP390" s="27914"/>
      <c r="BQ390" s="27915"/>
      <c r="BR390" s="27916"/>
      <c r="BS390" s="27917"/>
      <c r="BT390" s="27918"/>
      <c r="BU390" s="27919"/>
    </row>
    <row r="391" spans="1:73" ht="19.5" customHeight="1" x14ac:dyDescent="0.25">
      <c r="A391" s="42282"/>
      <c r="B391" s="42280"/>
      <c r="C391" s="27920">
        <v>3</v>
      </c>
      <c r="D391" s="27921">
        <v>0</v>
      </c>
      <c r="E391" s="27922">
        <v>0</v>
      </c>
      <c r="F391" s="27923">
        <v>0</v>
      </c>
      <c r="G391" s="27924">
        <v>0</v>
      </c>
      <c r="H391" s="27925">
        <v>0</v>
      </c>
      <c r="I391" s="27926">
        <f t="shared" si="58"/>
        <v>0</v>
      </c>
      <c r="J391" s="27927">
        <v>0</v>
      </c>
      <c r="K391" s="27928">
        <v>0</v>
      </c>
      <c r="L391" s="27929">
        <v>0</v>
      </c>
      <c r="M391" s="27930">
        <f t="shared" si="59"/>
        <v>0</v>
      </c>
      <c r="N391" s="27931">
        <v>0</v>
      </c>
      <c r="O391" s="27932">
        <v>0</v>
      </c>
      <c r="P391" s="27933">
        <v>0</v>
      </c>
      <c r="Q391" s="27934">
        <v>0</v>
      </c>
      <c r="R391" s="27935">
        <v>0</v>
      </c>
      <c r="S391" s="27936">
        <f t="shared" si="60"/>
        <v>0</v>
      </c>
      <c r="T391" s="27937">
        <v>0</v>
      </c>
      <c r="U391" s="27938">
        <v>0</v>
      </c>
      <c r="V391" s="27939">
        <v>0</v>
      </c>
      <c r="W391" s="27940">
        <v>0</v>
      </c>
      <c r="X391" s="27941">
        <v>0</v>
      </c>
      <c r="Y391" s="27942">
        <f t="shared" si="61"/>
        <v>0</v>
      </c>
      <c r="Z391" s="27943"/>
      <c r="AA391" s="42266"/>
      <c r="AB391" s="42181"/>
      <c r="AC391" s="27944">
        <v>2</v>
      </c>
      <c r="AD391" s="27945">
        <v>4</v>
      </c>
      <c r="AE391" s="27946">
        <v>0</v>
      </c>
      <c r="AF391" s="27947">
        <v>0</v>
      </c>
      <c r="AG391" s="27948">
        <v>0</v>
      </c>
      <c r="AH391" s="27949">
        <v>0</v>
      </c>
      <c r="AI391" s="27950">
        <v>0</v>
      </c>
      <c r="AJ391" s="27951">
        <v>0</v>
      </c>
      <c r="AK391" s="27952"/>
      <c r="AL391" s="27953"/>
      <c r="AM391" s="27954"/>
      <c r="AN391" s="27955"/>
      <c r="AO391" s="27956"/>
      <c r="AP391" s="27957"/>
      <c r="AQ391" s="27958"/>
      <c r="AR391" s="27959"/>
      <c r="AS391" s="27960"/>
      <c r="AT391" s="27961"/>
      <c r="AU391" s="27962"/>
      <c r="AV391" s="27963"/>
      <c r="AW391" s="27964"/>
      <c r="AX391" s="27965"/>
      <c r="AY391" s="27966"/>
      <c r="AZ391" s="27967"/>
      <c r="BA391" s="27968"/>
      <c r="BB391" s="27969"/>
      <c r="BC391" s="27970"/>
      <c r="BD391" s="27971"/>
      <c r="BE391" s="27972"/>
      <c r="BF391" s="27973"/>
      <c r="BG391" s="27974"/>
      <c r="BH391" s="27975"/>
      <c r="BI391" s="27976"/>
      <c r="BJ391" s="27977"/>
      <c r="BK391" s="27978"/>
      <c r="BL391" s="27979"/>
      <c r="BM391" s="27980"/>
      <c r="BN391" s="27981"/>
      <c r="BO391" s="27982"/>
      <c r="BP391" s="27983"/>
      <c r="BQ391" s="27984"/>
      <c r="BR391" s="27985"/>
      <c r="BS391" s="27986"/>
      <c r="BT391" s="27987"/>
      <c r="BU391" s="27988"/>
    </row>
    <row r="392" spans="1:73" ht="19.5" customHeight="1" x14ac:dyDescent="0.25">
      <c r="A392" s="42282"/>
      <c r="B392" s="42280"/>
      <c r="C392" s="27989">
        <v>2</v>
      </c>
      <c r="D392" s="27990">
        <v>4</v>
      </c>
      <c r="E392" s="27991">
        <v>3</v>
      </c>
      <c r="F392" s="27992">
        <v>0</v>
      </c>
      <c r="G392" s="27993">
        <v>0</v>
      </c>
      <c r="H392" s="27994">
        <v>0</v>
      </c>
      <c r="I392" s="27995">
        <f t="shared" si="58"/>
        <v>3</v>
      </c>
      <c r="J392" s="27996">
        <v>0</v>
      </c>
      <c r="K392" s="27997">
        <v>0</v>
      </c>
      <c r="L392" s="27998">
        <v>4</v>
      </c>
      <c r="M392" s="27999">
        <f t="shared" si="59"/>
        <v>4</v>
      </c>
      <c r="N392" s="28000">
        <v>0</v>
      </c>
      <c r="O392" s="28001">
        <v>0</v>
      </c>
      <c r="P392" s="28002">
        <v>0</v>
      </c>
      <c r="Q392" s="28003">
        <v>0</v>
      </c>
      <c r="R392" s="28004">
        <v>0</v>
      </c>
      <c r="S392" s="28005">
        <f t="shared" si="60"/>
        <v>0</v>
      </c>
      <c r="T392" s="28006">
        <v>0</v>
      </c>
      <c r="U392" s="28007">
        <v>0</v>
      </c>
      <c r="V392" s="28008">
        <v>0</v>
      </c>
      <c r="W392" s="28009">
        <v>0</v>
      </c>
      <c r="X392" s="28010">
        <v>0</v>
      </c>
      <c r="Y392" s="28011">
        <f t="shared" si="61"/>
        <v>0</v>
      </c>
      <c r="Z392" s="28012"/>
      <c r="AA392" s="42267"/>
      <c r="AB392" s="42286"/>
      <c r="AC392" s="28013">
        <v>1</v>
      </c>
      <c r="AD392" s="28014">
        <v>14</v>
      </c>
      <c r="AE392" s="28015">
        <v>0</v>
      </c>
      <c r="AF392" s="28016">
        <v>0</v>
      </c>
      <c r="AG392" s="28017">
        <v>0</v>
      </c>
      <c r="AH392" s="28018">
        <v>0</v>
      </c>
      <c r="AI392" s="28019">
        <v>0</v>
      </c>
      <c r="AJ392" s="28020">
        <v>0</v>
      </c>
      <c r="AK392" s="28021"/>
      <c r="AL392" s="28022"/>
      <c r="AM392" s="28023"/>
      <c r="AN392" s="28024"/>
      <c r="AO392" s="28025"/>
      <c r="AP392" s="28026"/>
      <c r="AQ392" s="28027"/>
      <c r="AR392" s="28028"/>
      <c r="AS392" s="28029"/>
      <c r="AT392" s="28030"/>
      <c r="AU392" s="28031"/>
      <c r="AV392" s="28032"/>
      <c r="AW392" s="28033"/>
      <c r="AX392" s="28034"/>
      <c r="AY392" s="28035"/>
      <c r="AZ392" s="28036"/>
      <c r="BA392" s="28037"/>
      <c r="BB392" s="28038"/>
      <c r="BC392" s="28039"/>
      <c r="BD392" s="28040"/>
      <c r="BE392" s="28041"/>
      <c r="BF392" s="28042"/>
      <c r="BG392" s="28043"/>
      <c r="BH392" s="28044"/>
      <c r="BI392" s="28045"/>
      <c r="BJ392" s="28046"/>
      <c r="BK392" s="28047"/>
      <c r="BL392" s="28048"/>
      <c r="BM392" s="28049"/>
      <c r="BN392" s="28050"/>
      <c r="BO392" s="28051"/>
      <c r="BP392" s="28052"/>
      <c r="BQ392" s="28053"/>
      <c r="BR392" s="28054"/>
      <c r="BS392" s="28055"/>
      <c r="BT392" s="28056"/>
      <c r="BU392" s="28057"/>
    </row>
    <row r="393" spans="1:73" ht="19.5" customHeight="1" x14ac:dyDescent="0.25">
      <c r="A393" s="42282"/>
      <c r="B393" s="42284"/>
      <c r="C393" s="28058">
        <v>1</v>
      </c>
      <c r="D393" s="28059">
        <v>14</v>
      </c>
      <c r="E393" s="28060">
        <v>7</v>
      </c>
      <c r="F393" s="28061">
        <v>1</v>
      </c>
      <c r="G393" s="28062">
        <v>0</v>
      </c>
      <c r="H393" s="28063">
        <v>0</v>
      </c>
      <c r="I393" s="28064">
        <f t="shared" si="58"/>
        <v>8</v>
      </c>
      <c r="J393" s="28065">
        <v>0</v>
      </c>
      <c r="K393" s="28066">
        <v>1</v>
      </c>
      <c r="L393" s="28067">
        <v>6</v>
      </c>
      <c r="M393" s="28068">
        <f t="shared" si="59"/>
        <v>7</v>
      </c>
      <c r="N393" s="28069">
        <v>0</v>
      </c>
      <c r="O393" s="28070">
        <v>0</v>
      </c>
      <c r="P393" s="28071">
        <v>0</v>
      </c>
      <c r="Q393" s="28072">
        <v>0</v>
      </c>
      <c r="R393" s="28073">
        <v>0</v>
      </c>
      <c r="S393" s="28074">
        <f t="shared" si="60"/>
        <v>0</v>
      </c>
      <c r="T393" s="28075">
        <v>0</v>
      </c>
      <c r="U393" s="28076">
        <v>0</v>
      </c>
      <c r="V393" s="28077">
        <v>0</v>
      </c>
      <c r="W393" s="28078">
        <v>0</v>
      </c>
      <c r="X393" s="28079">
        <v>0</v>
      </c>
      <c r="Y393" s="28080">
        <f t="shared" si="61"/>
        <v>0</v>
      </c>
      <c r="Z393" s="28081"/>
      <c r="AA393" s="42287" t="s">
        <v>66</v>
      </c>
      <c r="AB393" s="42180" t="s">
        <v>60</v>
      </c>
      <c r="AC393" s="28082">
        <v>13</v>
      </c>
      <c r="AD393" s="28083">
        <v>276</v>
      </c>
      <c r="AE393" s="28084">
        <v>26</v>
      </c>
      <c r="AF393" s="28085">
        <v>69</v>
      </c>
      <c r="AG393" s="28086">
        <v>0</v>
      </c>
      <c r="AH393" s="28087">
        <v>35</v>
      </c>
      <c r="AI393" s="28088">
        <v>0</v>
      </c>
      <c r="AJ393" s="28089">
        <v>0</v>
      </c>
      <c r="AK393" s="28090"/>
      <c r="AL393" s="28091"/>
      <c r="AM393" s="28092"/>
      <c r="AN393" s="28093"/>
      <c r="AO393" s="28094"/>
      <c r="AP393" s="28095"/>
      <c r="AQ393" s="28096"/>
      <c r="AR393" s="28097"/>
      <c r="AS393" s="28098"/>
      <c r="AT393" s="28099"/>
      <c r="AU393" s="28100"/>
      <c r="AV393" s="28101"/>
      <c r="AW393" s="28102"/>
      <c r="AX393" s="28103"/>
      <c r="AY393" s="28104"/>
      <c r="AZ393" s="28105"/>
      <c r="BA393" s="28106"/>
      <c r="BB393" s="28107"/>
      <c r="BC393" s="28108"/>
      <c r="BD393" s="28109"/>
      <c r="BE393" s="28110"/>
      <c r="BF393" s="28111"/>
      <c r="BG393" s="28112"/>
      <c r="BH393" s="28113"/>
      <c r="BI393" s="28114"/>
      <c r="BJ393" s="28115"/>
      <c r="BK393" s="28116"/>
      <c r="BL393" s="28117"/>
      <c r="BM393" s="28118"/>
      <c r="BN393" s="28119"/>
      <c r="BO393" s="28120"/>
      <c r="BP393" s="28121"/>
      <c r="BQ393" s="28122"/>
      <c r="BR393" s="28123"/>
      <c r="BS393" s="28124"/>
      <c r="BT393" s="28125"/>
      <c r="BU393" s="28126"/>
    </row>
    <row r="394" spans="1:73" ht="19.5" customHeight="1" x14ac:dyDescent="0.25">
      <c r="A394" s="42291" t="s">
        <v>66</v>
      </c>
      <c r="B394" s="42293" t="s">
        <v>60</v>
      </c>
      <c r="C394" s="28127">
        <v>13</v>
      </c>
      <c r="D394" s="28128">
        <v>276</v>
      </c>
      <c r="E394" s="28129">
        <v>166</v>
      </c>
      <c r="F394" s="28130">
        <v>5</v>
      </c>
      <c r="G394" s="28131">
        <v>0</v>
      </c>
      <c r="H394" s="28132">
        <v>78</v>
      </c>
      <c r="I394" s="28133">
        <f t="shared" si="58"/>
        <v>249</v>
      </c>
      <c r="J394" s="28134">
        <v>79</v>
      </c>
      <c r="K394" s="28135">
        <v>47</v>
      </c>
      <c r="L394" s="28136">
        <v>49</v>
      </c>
      <c r="M394" s="28137">
        <f t="shared" si="59"/>
        <v>175</v>
      </c>
      <c r="N394" s="28138">
        <v>69</v>
      </c>
      <c r="O394" s="28139">
        <v>29</v>
      </c>
      <c r="P394" s="28140">
        <v>0</v>
      </c>
      <c r="Q394" s="28141">
        <v>0</v>
      </c>
      <c r="R394" s="28142">
        <v>19</v>
      </c>
      <c r="S394" s="28143">
        <f t="shared" si="60"/>
        <v>48</v>
      </c>
      <c r="T394" s="28144">
        <v>35</v>
      </c>
      <c r="U394" s="28145">
        <v>0</v>
      </c>
      <c r="V394" s="28146">
        <v>0</v>
      </c>
      <c r="W394" s="28147">
        <v>0</v>
      </c>
      <c r="X394" s="28148">
        <v>2</v>
      </c>
      <c r="Y394" s="28149">
        <f t="shared" si="61"/>
        <v>2</v>
      </c>
      <c r="Z394" s="28150"/>
      <c r="AA394" s="42266"/>
      <c r="AB394" s="42181"/>
      <c r="AC394" s="28151">
        <v>12</v>
      </c>
      <c r="AD394" s="28152">
        <v>24</v>
      </c>
      <c r="AE394" s="28153">
        <v>0</v>
      </c>
      <c r="AF394" s="28154">
        <v>0</v>
      </c>
      <c r="AG394" s="28155">
        <v>0</v>
      </c>
      <c r="AH394" s="28156">
        <v>0</v>
      </c>
      <c r="AI394" s="28157">
        <v>0</v>
      </c>
      <c r="AJ394" s="28158">
        <v>0</v>
      </c>
      <c r="AK394" s="28159"/>
      <c r="AL394" s="28160"/>
      <c r="AM394" s="28161"/>
      <c r="AN394" s="28162"/>
      <c r="AO394" s="28163"/>
      <c r="AP394" s="28164"/>
      <c r="AQ394" s="28165"/>
      <c r="AR394" s="28166"/>
      <c r="AS394" s="28167"/>
      <c r="AT394" s="28168"/>
      <c r="AU394" s="28169"/>
      <c r="AV394" s="28170"/>
      <c r="AW394" s="28171"/>
      <c r="AX394" s="28172"/>
      <c r="AY394" s="28173"/>
      <c r="AZ394" s="28174"/>
      <c r="BA394" s="28175"/>
      <c r="BB394" s="28176"/>
      <c r="BC394" s="28177"/>
      <c r="BD394" s="28178"/>
      <c r="BE394" s="28179"/>
      <c r="BF394" s="28180"/>
      <c r="BG394" s="28181"/>
      <c r="BH394" s="28182"/>
      <c r="BI394" s="28183"/>
      <c r="BJ394" s="28184"/>
      <c r="BK394" s="28185"/>
      <c r="BL394" s="28186"/>
      <c r="BM394" s="28187"/>
      <c r="BN394" s="28188"/>
      <c r="BO394" s="28189"/>
      <c r="BP394" s="28190"/>
      <c r="BQ394" s="28191"/>
      <c r="BR394" s="28192"/>
      <c r="BS394" s="28193"/>
      <c r="BT394" s="28194"/>
      <c r="BU394" s="28195"/>
    </row>
    <row r="395" spans="1:73" ht="19.5" customHeight="1" x14ac:dyDescent="0.25">
      <c r="A395" s="42282"/>
      <c r="B395" s="42280"/>
      <c r="C395" s="28196">
        <v>12</v>
      </c>
      <c r="D395" s="28197">
        <v>24</v>
      </c>
      <c r="E395" s="28198">
        <v>15</v>
      </c>
      <c r="F395" s="28199">
        <v>0</v>
      </c>
      <c r="G395" s="28200">
        <v>0</v>
      </c>
      <c r="H395" s="28201">
        <v>6</v>
      </c>
      <c r="I395" s="28202">
        <f t="shared" si="58"/>
        <v>21</v>
      </c>
      <c r="J395" s="28203">
        <v>8</v>
      </c>
      <c r="K395" s="28204">
        <v>4</v>
      </c>
      <c r="L395" s="28205">
        <v>10</v>
      </c>
      <c r="M395" s="28206">
        <f t="shared" si="59"/>
        <v>22</v>
      </c>
      <c r="N395" s="28207">
        <v>0</v>
      </c>
      <c r="O395" s="28208">
        <v>0</v>
      </c>
      <c r="P395" s="28209">
        <v>0</v>
      </c>
      <c r="Q395" s="28210">
        <v>0</v>
      </c>
      <c r="R395" s="28211">
        <v>0</v>
      </c>
      <c r="S395" s="28212">
        <f t="shared" si="60"/>
        <v>0</v>
      </c>
      <c r="T395" s="28213">
        <v>0</v>
      </c>
      <c r="U395" s="28214">
        <v>0</v>
      </c>
      <c r="V395" s="28215">
        <v>0</v>
      </c>
      <c r="W395" s="28216">
        <v>0</v>
      </c>
      <c r="X395" s="28217">
        <v>0</v>
      </c>
      <c r="Y395" s="28218">
        <f t="shared" si="61"/>
        <v>0</v>
      </c>
      <c r="Z395" s="28219"/>
      <c r="AA395" s="42266"/>
      <c r="AB395" s="42182"/>
      <c r="AC395" s="28220">
        <v>11</v>
      </c>
      <c r="AD395" s="28221">
        <v>16</v>
      </c>
      <c r="AE395" s="28222">
        <v>0</v>
      </c>
      <c r="AF395" s="28223">
        <v>0</v>
      </c>
      <c r="AG395" s="28224">
        <v>0</v>
      </c>
      <c r="AH395" s="28225">
        <v>1</v>
      </c>
      <c r="AI395" s="28226">
        <v>0</v>
      </c>
      <c r="AJ395" s="28227">
        <v>0</v>
      </c>
      <c r="AK395" s="28228"/>
      <c r="AL395" s="28229"/>
      <c r="AM395" s="28230"/>
      <c r="AN395" s="28231"/>
      <c r="AO395" s="28232"/>
      <c r="AP395" s="28233"/>
      <c r="AQ395" s="28234"/>
      <c r="AR395" s="28235"/>
      <c r="AS395" s="28236"/>
      <c r="AT395" s="28237"/>
      <c r="AU395" s="28238"/>
      <c r="AV395" s="28239"/>
      <c r="AW395" s="28240"/>
      <c r="AX395" s="28241"/>
      <c r="AY395" s="28242"/>
      <c r="AZ395" s="28243"/>
      <c r="BA395" s="28244"/>
      <c r="BB395" s="28245"/>
      <c r="BC395" s="28246"/>
      <c r="BD395" s="28247"/>
      <c r="BE395" s="28248"/>
      <c r="BF395" s="28249"/>
      <c r="BG395" s="28250"/>
      <c r="BH395" s="28251"/>
      <c r="BI395" s="28252"/>
      <c r="BJ395" s="28253"/>
      <c r="BK395" s="28254"/>
      <c r="BL395" s="28255"/>
      <c r="BM395" s="28256"/>
      <c r="BN395" s="28257"/>
      <c r="BO395" s="28258"/>
      <c r="BP395" s="28259"/>
      <c r="BQ395" s="28260"/>
      <c r="BR395" s="28261"/>
      <c r="BS395" s="28262"/>
      <c r="BT395" s="28263"/>
      <c r="BU395" s="28264"/>
    </row>
    <row r="396" spans="1:73" ht="19.5" customHeight="1" x14ac:dyDescent="0.25">
      <c r="A396" s="42282"/>
      <c r="B396" s="42285"/>
      <c r="C396" s="28265">
        <v>11</v>
      </c>
      <c r="D396" s="28266">
        <v>16</v>
      </c>
      <c r="E396" s="28267">
        <v>9</v>
      </c>
      <c r="F396" s="28268">
        <v>0</v>
      </c>
      <c r="G396" s="28269">
        <v>0</v>
      </c>
      <c r="H396" s="28270">
        <v>6</v>
      </c>
      <c r="I396" s="28271">
        <f t="shared" si="58"/>
        <v>15</v>
      </c>
      <c r="J396" s="28272">
        <v>4</v>
      </c>
      <c r="K396" s="28273">
        <v>5</v>
      </c>
      <c r="L396" s="28274">
        <v>4</v>
      </c>
      <c r="M396" s="28275">
        <f t="shared" si="59"/>
        <v>13</v>
      </c>
      <c r="N396" s="28276">
        <v>0</v>
      </c>
      <c r="O396" s="28277">
        <v>0</v>
      </c>
      <c r="P396" s="28278">
        <v>0</v>
      </c>
      <c r="Q396" s="28279">
        <v>0</v>
      </c>
      <c r="R396" s="28280">
        <v>0</v>
      </c>
      <c r="S396" s="28281">
        <f t="shared" si="60"/>
        <v>0</v>
      </c>
      <c r="T396" s="28282">
        <v>1</v>
      </c>
      <c r="U396" s="28283">
        <v>0</v>
      </c>
      <c r="V396" s="28284">
        <v>0</v>
      </c>
      <c r="W396" s="28285">
        <v>0</v>
      </c>
      <c r="X396" s="28286">
        <v>0</v>
      </c>
      <c r="Y396" s="28287">
        <f t="shared" si="61"/>
        <v>0</v>
      </c>
      <c r="Z396" s="28288"/>
      <c r="AA396" s="42266"/>
      <c r="AB396" s="42180" t="s">
        <v>61</v>
      </c>
      <c r="AC396" s="28289">
        <v>10</v>
      </c>
      <c r="AD396" s="28290">
        <v>16</v>
      </c>
      <c r="AE396" s="28291">
        <v>0</v>
      </c>
      <c r="AF396" s="28292">
        <v>0</v>
      </c>
      <c r="AG396" s="28293">
        <v>0</v>
      </c>
      <c r="AH396" s="28294">
        <v>0</v>
      </c>
      <c r="AI396" s="28295">
        <v>0</v>
      </c>
      <c r="AJ396" s="28296">
        <v>0</v>
      </c>
      <c r="AK396" s="28297"/>
      <c r="AL396" s="28298"/>
      <c r="AM396" s="28299"/>
      <c r="AN396" s="28300"/>
      <c r="AO396" s="28301"/>
      <c r="AP396" s="28302"/>
      <c r="AQ396" s="28303"/>
      <c r="AR396" s="28304"/>
      <c r="AS396" s="28305"/>
      <c r="AT396" s="28306"/>
      <c r="AU396" s="28307"/>
      <c r="AV396" s="28308"/>
      <c r="AW396" s="28309"/>
      <c r="AX396" s="28310"/>
      <c r="AY396" s="28311"/>
      <c r="AZ396" s="28312"/>
      <c r="BA396" s="28313"/>
      <c r="BB396" s="28314"/>
      <c r="BC396" s="28315"/>
      <c r="BD396" s="28316"/>
      <c r="BE396" s="28317"/>
      <c r="BF396" s="28318"/>
      <c r="BG396" s="28319"/>
      <c r="BH396" s="28320"/>
      <c r="BI396" s="28321"/>
      <c r="BJ396" s="28322"/>
      <c r="BK396" s="28323"/>
      <c r="BL396" s="28324"/>
      <c r="BM396" s="28325"/>
      <c r="BN396" s="28326"/>
      <c r="BO396" s="28327"/>
      <c r="BP396" s="28328"/>
      <c r="BQ396" s="28329"/>
      <c r="BR396" s="28330"/>
      <c r="BS396" s="28331"/>
      <c r="BT396" s="28332"/>
      <c r="BU396" s="28333"/>
    </row>
    <row r="397" spans="1:73" ht="19.5" customHeight="1" x14ac:dyDescent="0.25">
      <c r="A397" s="42282"/>
      <c r="B397" s="42279" t="s">
        <v>61</v>
      </c>
      <c r="C397" s="28334">
        <v>10</v>
      </c>
      <c r="D397" s="28335">
        <v>16</v>
      </c>
      <c r="E397" s="28336">
        <v>7</v>
      </c>
      <c r="F397" s="28337">
        <v>1</v>
      </c>
      <c r="G397" s="28338">
        <v>0</v>
      </c>
      <c r="H397" s="28339">
        <v>6</v>
      </c>
      <c r="I397" s="28340">
        <f t="shared" si="58"/>
        <v>14</v>
      </c>
      <c r="J397" s="28341">
        <v>2</v>
      </c>
      <c r="K397" s="28342">
        <v>1</v>
      </c>
      <c r="L397" s="28343">
        <v>6</v>
      </c>
      <c r="M397" s="28344">
        <f t="shared" si="59"/>
        <v>9</v>
      </c>
      <c r="N397" s="28345">
        <v>0</v>
      </c>
      <c r="O397" s="28346">
        <v>0</v>
      </c>
      <c r="P397" s="28347">
        <v>0</v>
      </c>
      <c r="Q397" s="28348">
        <v>0</v>
      </c>
      <c r="R397" s="28349">
        <v>0</v>
      </c>
      <c r="S397" s="28350">
        <f t="shared" si="60"/>
        <v>0</v>
      </c>
      <c r="T397" s="28351">
        <v>0</v>
      </c>
      <c r="U397" s="28352">
        <v>0</v>
      </c>
      <c r="V397" s="28353">
        <v>0</v>
      </c>
      <c r="W397" s="28354">
        <v>0</v>
      </c>
      <c r="X397" s="28355">
        <v>0</v>
      </c>
      <c r="Y397" s="28356">
        <f t="shared" si="61"/>
        <v>0</v>
      </c>
      <c r="Z397" s="28357"/>
      <c r="AA397" s="42266"/>
      <c r="AB397" s="42181"/>
      <c r="AC397" s="28358">
        <v>9</v>
      </c>
      <c r="AD397" s="28359">
        <v>16</v>
      </c>
      <c r="AE397" s="28360">
        <v>0</v>
      </c>
      <c r="AF397" s="28361">
        <v>0</v>
      </c>
      <c r="AG397" s="28362">
        <v>0</v>
      </c>
      <c r="AH397" s="28363">
        <v>1</v>
      </c>
      <c r="AI397" s="28364">
        <v>0</v>
      </c>
      <c r="AJ397" s="28365">
        <v>0</v>
      </c>
      <c r="AK397" s="28366"/>
      <c r="AL397" s="28367"/>
      <c r="AM397" s="28368"/>
      <c r="AN397" s="28369"/>
      <c r="AO397" s="28370"/>
      <c r="AP397" s="28371"/>
      <c r="AQ397" s="28372"/>
      <c r="AR397" s="28373"/>
      <c r="AS397" s="28374"/>
      <c r="AT397" s="28375"/>
      <c r="AU397" s="28376"/>
      <c r="AV397" s="28377"/>
      <c r="AW397" s="28378"/>
      <c r="AX397" s="28379"/>
      <c r="AY397" s="28380"/>
      <c r="AZ397" s="28381"/>
      <c r="BA397" s="28382"/>
      <c r="BB397" s="28383"/>
      <c r="BC397" s="28384"/>
      <c r="BD397" s="28385"/>
      <c r="BE397" s="28386"/>
      <c r="BF397" s="28387"/>
      <c r="BG397" s="28388"/>
      <c r="BH397" s="28389"/>
      <c r="BI397" s="28390"/>
      <c r="BJ397" s="28391"/>
      <c r="BK397" s="28392"/>
      <c r="BL397" s="28393"/>
      <c r="BM397" s="28394"/>
      <c r="BN397" s="28395"/>
      <c r="BO397" s="28396"/>
      <c r="BP397" s="28397"/>
      <c r="BQ397" s="28398"/>
      <c r="BR397" s="28399"/>
      <c r="BS397" s="28400"/>
      <c r="BT397" s="28401"/>
      <c r="BU397" s="28402"/>
    </row>
    <row r="398" spans="1:73" ht="19.5" customHeight="1" x14ac:dyDescent="0.25">
      <c r="A398" s="42282"/>
      <c r="B398" s="42280"/>
      <c r="C398" s="28403">
        <v>9</v>
      </c>
      <c r="D398" s="28404">
        <v>16</v>
      </c>
      <c r="E398" s="28405">
        <v>5</v>
      </c>
      <c r="F398" s="28406">
        <v>0</v>
      </c>
      <c r="G398" s="28407">
        <v>0</v>
      </c>
      <c r="H398" s="28408">
        <v>10</v>
      </c>
      <c r="I398" s="28409">
        <f t="shared" si="58"/>
        <v>15</v>
      </c>
      <c r="J398" s="28410">
        <v>3</v>
      </c>
      <c r="K398" s="28411">
        <v>3</v>
      </c>
      <c r="L398" s="28412">
        <v>6</v>
      </c>
      <c r="M398" s="28413">
        <f t="shared" si="59"/>
        <v>12</v>
      </c>
      <c r="N398" s="28414">
        <v>0</v>
      </c>
      <c r="O398" s="28415">
        <v>0</v>
      </c>
      <c r="P398" s="28416">
        <v>0</v>
      </c>
      <c r="Q398" s="28417">
        <v>0</v>
      </c>
      <c r="R398" s="28418">
        <v>0</v>
      </c>
      <c r="S398" s="28419">
        <f t="shared" si="60"/>
        <v>0</v>
      </c>
      <c r="T398" s="28420">
        <v>1</v>
      </c>
      <c r="U398" s="28421">
        <v>0</v>
      </c>
      <c r="V398" s="28422">
        <v>0</v>
      </c>
      <c r="W398" s="28423">
        <v>0</v>
      </c>
      <c r="X398" s="28424">
        <v>0</v>
      </c>
      <c r="Y398" s="28425">
        <f t="shared" si="61"/>
        <v>0</v>
      </c>
      <c r="Z398" s="28426"/>
      <c r="AA398" s="42266"/>
      <c r="AB398" s="42181"/>
      <c r="AC398" s="28427">
        <v>8</v>
      </c>
      <c r="AD398" s="28428">
        <v>12</v>
      </c>
      <c r="AE398" s="28429">
        <v>0</v>
      </c>
      <c r="AF398" s="28430">
        <v>0</v>
      </c>
      <c r="AG398" s="28431">
        <v>0</v>
      </c>
      <c r="AH398" s="28432">
        <v>0</v>
      </c>
      <c r="AI398" s="28433">
        <v>0</v>
      </c>
      <c r="AJ398" s="28434">
        <v>0</v>
      </c>
      <c r="AK398" s="28435"/>
      <c r="AL398" s="28436"/>
      <c r="AM398" s="28437"/>
      <c r="AN398" s="28438"/>
      <c r="AO398" s="28439"/>
      <c r="AP398" s="28440"/>
      <c r="AQ398" s="28441"/>
      <c r="AR398" s="28442"/>
      <c r="AS398" s="28443"/>
      <c r="AT398" s="28444"/>
      <c r="AU398" s="28445"/>
      <c r="AV398" s="28446"/>
      <c r="AW398" s="28447"/>
      <c r="AX398" s="28448"/>
      <c r="AY398" s="28449"/>
      <c r="AZ398" s="28450"/>
      <c r="BA398" s="28451"/>
      <c r="BB398" s="28452"/>
      <c r="BC398" s="28453"/>
      <c r="BD398" s="28454"/>
      <c r="BE398" s="28455"/>
      <c r="BF398" s="28456"/>
      <c r="BG398" s="28457"/>
      <c r="BH398" s="28458"/>
      <c r="BI398" s="28459"/>
      <c r="BJ398" s="28460"/>
      <c r="BK398" s="28461"/>
      <c r="BL398" s="28462"/>
      <c r="BM398" s="28463"/>
      <c r="BN398" s="28464"/>
      <c r="BO398" s="28465"/>
      <c r="BP398" s="28466"/>
      <c r="BQ398" s="28467"/>
      <c r="BR398" s="28468"/>
      <c r="BS398" s="28469"/>
      <c r="BT398" s="28470"/>
      <c r="BU398" s="28471"/>
    </row>
    <row r="399" spans="1:73" ht="19.5" customHeight="1" x14ac:dyDescent="0.25">
      <c r="A399" s="42282"/>
      <c r="B399" s="42280"/>
      <c r="C399" s="28472">
        <v>8</v>
      </c>
      <c r="D399" s="28473">
        <v>12</v>
      </c>
      <c r="E399" s="28474">
        <v>5</v>
      </c>
      <c r="F399" s="28475">
        <v>0</v>
      </c>
      <c r="G399" s="28476">
        <v>0</v>
      </c>
      <c r="H399" s="28477">
        <v>5</v>
      </c>
      <c r="I399" s="28478">
        <f t="shared" si="58"/>
        <v>10</v>
      </c>
      <c r="J399" s="28479">
        <v>2</v>
      </c>
      <c r="K399" s="28480">
        <v>3</v>
      </c>
      <c r="L399" s="28481">
        <v>6</v>
      </c>
      <c r="M399" s="28482">
        <f t="shared" si="59"/>
        <v>11</v>
      </c>
      <c r="N399" s="28483">
        <v>0</v>
      </c>
      <c r="O399" s="28484">
        <v>0</v>
      </c>
      <c r="P399" s="28485">
        <v>0</v>
      </c>
      <c r="Q399" s="28486">
        <v>0</v>
      </c>
      <c r="R399" s="28487">
        <v>0</v>
      </c>
      <c r="S399" s="28488">
        <f t="shared" si="60"/>
        <v>0</v>
      </c>
      <c r="T399" s="28489">
        <v>0</v>
      </c>
      <c r="U399" s="28490">
        <v>0</v>
      </c>
      <c r="V399" s="28491">
        <v>0</v>
      </c>
      <c r="W399" s="28492">
        <v>0</v>
      </c>
      <c r="X399" s="28493">
        <v>0</v>
      </c>
      <c r="Y399" s="28494">
        <f t="shared" si="61"/>
        <v>0</v>
      </c>
      <c r="Z399" s="28495"/>
      <c r="AA399" s="42266"/>
      <c r="AB399" s="42181"/>
      <c r="AC399" s="28496">
        <v>7</v>
      </c>
      <c r="AD399" s="28497">
        <v>13</v>
      </c>
      <c r="AE399" s="28498">
        <v>0</v>
      </c>
      <c r="AF399" s="28499">
        <v>0</v>
      </c>
      <c r="AG399" s="28500">
        <v>0</v>
      </c>
      <c r="AH399" s="28501">
        <v>0</v>
      </c>
      <c r="AI399" s="28502">
        <v>0</v>
      </c>
      <c r="AJ399" s="28503">
        <v>0</v>
      </c>
      <c r="AK399" s="28504"/>
      <c r="AL399" s="28505"/>
      <c r="AM399" s="28506"/>
      <c r="AN399" s="28507"/>
      <c r="AO399" s="28508"/>
      <c r="AP399" s="28509"/>
      <c r="AQ399" s="28510"/>
      <c r="AR399" s="28511"/>
      <c r="AS399" s="28512"/>
      <c r="AT399" s="28513"/>
      <c r="AU399" s="28514"/>
      <c r="AV399" s="28515"/>
      <c r="AW399" s="28516"/>
      <c r="AX399" s="28517"/>
      <c r="AY399" s="28518"/>
      <c r="AZ399" s="28519"/>
      <c r="BA399" s="28520"/>
      <c r="BB399" s="28521"/>
      <c r="BC399" s="28522"/>
      <c r="BD399" s="28523"/>
      <c r="BE399" s="28524"/>
      <c r="BF399" s="28525"/>
      <c r="BG399" s="28526"/>
      <c r="BH399" s="28527"/>
      <c r="BI399" s="28528"/>
      <c r="BJ399" s="28529"/>
      <c r="BK399" s="28530"/>
      <c r="BL399" s="28531"/>
      <c r="BM399" s="28532"/>
      <c r="BN399" s="28533"/>
      <c r="BO399" s="28534"/>
      <c r="BP399" s="28535"/>
      <c r="BQ399" s="28536"/>
      <c r="BR399" s="28537"/>
      <c r="BS399" s="28538"/>
      <c r="BT399" s="28539"/>
      <c r="BU399" s="28540"/>
    </row>
    <row r="400" spans="1:73" ht="19.5" customHeight="1" x14ac:dyDescent="0.25">
      <c r="A400" s="42282"/>
      <c r="B400" s="42280"/>
      <c r="C400" s="28541">
        <v>7</v>
      </c>
      <c r="D400" s="28542">
        <v>13</v>
      </c>
      <c r="E400" s="28543">
        <v>6</v>
      </c>
      <c r="F400" s="28544">
        <v>0</v>
      </c>
      <c r="G400" s="28545">
        <v>0</v>
      </c>
      <c r="H400" s="28546">
        <v>6</v>
      </c>
      <c r="I400" s="28547">
        <f t="shared" si="58"/>
        <v>12</v>
      </c>
      <c r="J400" s="28548">
        <v>3</v>
      </c>
      <c r="K400" s="28549">
        <v>3</v>
      </c>
      <c r="L400" s="28550">
        <v>5</v>
      </c>
      <c r="M400" s="28551">
        <f t="shared" si="59"/>
        <v>11</v>
      </c>
      <c r="N400" s="28552">
        <v>0</v>
      </c>
      <c r="O400" s="28553">
        <v>0</v>
      </c>
      <c r="P400" s="28554">
        <v>0</v>
      </c>
      <c r="Q400" s="28555">
        <v>0</v>
      </c>
      <c r="R400" s="28556">
        <v>0</v>
      </c>
      <c r="S400" s="28557">
        <f t="shared" si="60"/>
        <v>0</v>
      </c>
      <c r="T400" s="28558">
        <v>0</v>
      </c>
      <c r="U400" s="28559">
        <v>0</v>
      </c>
      <c r="V400" s="28560">
        <v>0</v>
      </c>
      <c r="W400" s="28561">
        <v>0</v>
      </c>
      <c r="X400" s="28562">
        <v>0</v>
      </c>
      <c r="Y400" s="28563">
        <f t="shared" si="61"/>
        <v>0</v>
      </c>
      <c r="Z400" s="28564"/>
      <c r="AA400" s="42266"/>
      <c r="AB400" s="42187"/>
      <c r="AC400" s="28565">
        <v>6</v>
      </c>
      <c r="AD400" s="28566">
        <v>18</v>
      </c>
      <c r="AE400" s="28567">
        <v>0</v>
      </c>
      <c r="AF400" s="28568">
        <v>0</v>
      </c>
      <c r="AG400" s="28569">
        <v>0</v>
      </c>
      <c r="AH400" s="28570">
        <v>0</v>
      </c>
      <c r="AI400" s="28571">
        <v>0</v>
      </c>
      <c r="AJ400" s="28572">
        <v>0</v>
      </c>
      <c r="AK400" s="28573"/>
      <c r="AL400" s="28574"/>
      <c r="AM400" s="28575"/>
      <c r="AN400" s="28576"/>
      <c r="AO400" s="28577"/>
      <c r="AP400" s="28578"/>
      <c r="AQ400" s="28579"/>
      <c r="AR400" s="28580"/>
      <c r="AS400" s="28581"/>
      <c r="AT400" s="28582"/>
      <c r="AU400" s="28583"/>
      <c r="AV400" s="28584"/>
      <c r="AW400" s="28585"/>
      <c r="AX400" s="28586"/>
      <c r="AY400" s="28587"/>
      <c r="AZ400" s="28588"/>
      <c r="BA400" s="28589"/>
      <c r="BB400" s="28590"/>
      <c r="BC400" s="28591"/>
      <c r="BD400" s="28592"/>
      <c r="BE400" s="28593"/>
      <c r="BF400" s="28594"/>
      <c r="BG400" s="28595"/>
      <c r="BH400" s="28596"/>
      <c r="BI400" s="28597"/>
      <c r="BJ400" s="28598"/>
      <c r="BK400" s="28599"/>
      <c r="BL400" s="28600"/>
      <c r="BM400" s="28601"/>
      <c r="BN400" s="28602"/>
      <c r="BO400" s="28603"/>
      <c r="BP400" s="28604"/>
      <c r="BQ400" s="28605"/>
      <c r="BR400" s="28606"/>
      <c r="BS400" s="28607"/>
      <c r="BT400" s="28608"/>
      <c r="BU400" s="28609"/>
    </row>
    <row r="401" spans="1:73" ht="19.5" customHeight="1" x14ac:dyDescent="0.25">
      <c r="A401" s="42282"/>
      <c r="B401" s="42284"/>
      <c r="C401" s="28610">
        <v>6</v>
      </c>
      <c r="D401" s="28611">
        <v>18</v>
      </c>
      <c r="E401" s="28612">
        <v>5</v>
      </c>
      <c r="F401" s="28613">
        <v>0</v>
      </c>
      <c r="G401" s="28614">
        <v>0</v>
      </c>
      <c r="H401" s="28615">
        <v>11</v>
      </c>
      <c r="I401" s="28616">
        <f t="shared" si="58"/>
        <v>16</v>
      </c>
      <c r="J401" s="28617">
        <v>6</v>
      </c>
      <c r="K401" s="28618">
        <v>2</v>
      </c>
      <c r="L401" s="28619">
        <v>7</v>
      </c>
      <c r="M401" s="28620">
        <f t="shared" si="59"/>
        <v>15</v>
      </c>
      <c r="N401" s="28621">
        <v>0</v>
      </c>
      <c r="O401" s="28622">
        <v>0</v>
      </c>
      <c r="P401" s="28623">
        <v>0</v>
      </c>
      <c r="Q401" s="28624">
        <v>0</v>
      </c>
      <c r="R401" s="28625">
        <v>0</v>
      </c>
      <c r="S401" s="28626">
        <f t="shared" si="60"/>
        <v>0</v>
      </c>
      <c r="T401" s="28627">
        <v>0</v>
      </c>
      <c r="U401" s="28628">
        <v>0</v>
      </c>
      <c r="V401" s="28629">
        <v>0</v>
      </c>
      <c r="W401" s="28630">
        <v>0</v>
      </c>
      <c r="X401" s="28631">
        <v>0</v>
      </c>
      <c r="Y401" s="28632">
        <f t="shared" si="61"/>
        <v>0</v>
      </c>
      <c r="Z401" s="28633"/>
      <c r="AA401" s="42266"/>
      <c r="AB401" s="42186" t="s">
        <v>62</v>
      </c>
      <c r="AC401" s="28634">
        <v>5</v>
      </c>
      <c r="AD401" s="28635">
        <v>28</v>
      </c>
      <c r="AE401" s="28636">
        <v>0</v>
      </c>
      <c r="AF401" s="28637">
        <v>1</v>
      </c>
      <c r="AG401" s="28638">
        <v>0</v>
      </c>
      <c r="AH401" s="28639">
        <v>0</v>
      </c>
      <c r="AI401" s="28640">
        <v>0</v>
      </c>
      <c r="AJ401" s="28641">
        <v>0</v>
      </c>
      <c r="AK401" s="28642"/>
      <c r="AL401" s="28643"/>
      <c r="AM401" s="28644"/>
      <c r="AN401" s="28645"/>
      <c r="AO401" s="28646"/>
      <c r="AP401" s="28647"/>
      <c r="AQ401" s="28648"/>
      <c r="AR401" s="28649"/>
      <c r="AS401" s="28650"/>
      <c r="AT401" s="28651"/>
      <c r="AU401" s="28652"/>
      <c r="AV401" s="28653"/>
      <c r="AW401" s="28654"/>
      <c r="AX401" s="28655"/>
      <c r="AY401" s="28656"/>
      <c r="AZ401" s="28657"/>
      <c r="BA401" s="28658"/>
      <c r="BB401" s="28659"/>
      <c r="BC401" s="28660"/>
      <c r="BD401" s="28661"/>
      <c r="BE401" s="28662"/>
      <c r="BF401" s="28663"/>
      <c r="BG401" s="28664"/>
      <c r="BH401" s="28665"/>
      <c r="BI401" s="28666"/>
      <c r="BJ401" s="28667"/>
      <c r="BK401" s="28668"/>
      <c r="BL401" s="28669"/>
      <c r="BM401" s="28670"/>
      <c r="BN401" s="28671"/>
      <c r="BO401" s="28672"/>
      <c r="BP401" s="28673"/>
      <c r="BQ401" s="28674"/>
      <c r="BR401" s="28675"/>
      <c r="BS401" s="28676"/>
      <c r="BT401" s="28677"/>
      <c r="BU401" s="28678"/>
    </row>
    <row r="402" spans="1:73" ht="19.5" customHeight="1" x14ac:dyDescent="0.25">
      <c r="A402" s="42282"/>
      <c r="B402" s="42279" t="s">
        <v>62</v>
      </c>
      <c r="C402" s="28679">
        <v>5</v>
      </c>
      <c r="D402" s="28680">
        <v>28</v>
      </c>
      <c r="E402" s="28681">
        <v>16</v>
      </c>
      <c r="F402" s="28682">
        <v>2</v>
      </c>
      <c r="G402" s="28683">
        <v>0</v>
      </c>
      <c r="H402" s="28684">
        <v>10</v>
      </c>
      <c r="I402" s="28685">
        <f t="shared" si="58"/>
        <v>28</v>
      </c>
      <c r="J402" s="28686">
        <v>5</v>
      </c>
      <c r="K402" s="28687">
        <v>4</v>
      </c>
      <c r="L402" s="28688">
        <v>13</v>
      </c>
      <c r="M402" s="28689">
        <f t="shared" si="59"/>
        <v>22</v>
      </c>
      <c r="N402" s="28690">
        <v>1</v>
      </c>
      <c r="O402" s="28691">
        <v>0</v>
      </c>
      <c r="P402" s="28692">
        <v>0</v>
      </c>
      <c r="Q402" s="28693">
        <v>0</v>
      </c>
      <c r="R402" s="28694">
        <v>0</v>
      </c>
      <c r="S402" s="28695">
        <f t="shared" si="60"/>
        <v>0</v>
      </c>
      <c r="T402" s="28696">
        <v>0</v>
      </c>
      <c r="U402" s="28697">
        <v>0</v>
      </c>
      <c r="V402" s="28698">
        <v>0</v>
      </c>
      <c r="W402" s="28699">
        <v>0</v>
      </c>
      <c r="X402" s="28700">
        <v>0</v>
      </c>
      <c r="Y402" s="28701">
        <f t="shared" si="61"/>
        <v>0</v>
      </c>
      <c r="Z402" s="28702"/>
      <c r="AA402" s="42266"/>
      <c r="AB402" s="42181"/>
      <c r="AC402" s="28703">
        <v>4</v>
      </c>
      <c r="AD402" s="28704">
        <v>11</v>
      </c>
      <c r="AE402" s="28705">
        <v>0</v>
      </c>
      <c r="AF402" s="28706">
        <v>0</v>
      </c>
      <c r="AG402" s="28707">
        <v>0</v>
      </c>
      <c r="AH402" s="28708">
        <v>0</v>
      </c>
      <c r="AI402" s="28709">
        <v>0</v>
      </c>
      <c r="AJ402" s="28710">
        <v>0</v>
      </c>
      <c r="AK402" s="28711"/>
      <c r="AL402" s="28712"/>
      <c r="AM402" s="28713"/>
      <c r="AN402" s="28714"/>
      <c r="AO402" s="28715"/>
      <c r="AP402" s="28716"/>
      <c r="AQ402" s="28717"/>
      <c r="AR402" s="28718"/>
      <c r="AS402" s="28719"/>
      <c r="AT402" s="28720"/>
      <c r="AU402" s="28721"/>
      <c r="AV402" s="28722"/>
      <c r="AW402" s="28723"/>
      <c r="AX402" s="28724"/>
      <c r="AY402" s="28725"/>
      <c r="AZ402" s="28726"/>
      <c r="BA402" s="28727"/>
      <c r="BB402" s="28728"/>
      <c r="BC402" s="28729"/>
      <c r="BD402" s="28730"/>
      <c r="BE402" s="28731"/>
      <c r="BF402" s="28732"/>
      <c r="BG402" s="28733"/>
      <c r="BH402" s="28734"/>
      <c r="BI402" s="28735"/>
      <c r="BJ402" s="28736"/>
      <c r="BK402" s="28737"/>
      <c r="BL402" s="28738"/>
      <c r="BM402" s="28739"/>
      <c r="BN402" s="28740"/>
      <c r="BO402" s="28741"/>
      <c r="BP402" s="28742"/>
      <c r="BQ402" s="28743"/>
      <c r="BR402" s="28744"/>
      <c r="BS402" s="28745"/>
      <c r="BT402" s="28746"/>
      <c r="BU402" s="28747"/>
    </row>
    <row r="403" spans="1:73" ht="19.5" customHeight="1" x14ac:dyDescent="0.25">
      <c r="A403" s="42282"/>
      <c r="B403" s="42280"/>
      <c r="C403" s="28748">
        <v>4</v>
      </c>
      <c r="D403" s="28749">
        <v>11</v>
      </c>
      <c r="E403" s="28750">
        <v>5</v>
      </c>
      <c r="F403" s="28751">
        <v>0</v>
      </c>
      <c r="G403" s="28752">
        <v>0</v>
      </c>
      <c r="H403" s="28753">
        <v>5</v>
      </c>
      <c r="I403" s="28754">
        <f t="shared" si="58"/>
        <v>10</v>
      </c>
      <c r="J403" s="28755">
        <v>2</v>
      </c>
      <c r="K403" s="28756">
        <v>0</v>
      </c>
      <c r="L403" s="28757">
        <v>8</v>
      </c>
      <c r="M403" s="28758">
        <f t="shared" si="59"/>
        <v>10</v>
      </c>
      <c r="N403" s="28759">
        <v>0</v>
      </c>
      <c r="O403" s="28760">
        <v>0</v>
      </c>
      <c r="P403" s="28761">
        <v>0</v>
      </c>
      <c r="Q403" s="28762">
        <v>0</v>
      </c>
      <c r="R403" s="28763">
        <v>0</v>
      </c>
      <c r="S403" s="28764">
        <f t="shared" si="60"/>
        <v>0</v>
      </c>
      <c r="T403" s="28765">
        <v>0</v>
      </c>
      <c r="U403" s="28766">
        <v>0</v>
      </c>
      <c r="V403" s="28767">
        <v>0</v>
      </c>
      <c r="W403" s="28768">
        <v>0</v>
      </c>
      <c r="X403" s="28769">
        <v>0</v>
      </c>
      <c r="Y403" s="28770">
        <f t="shared" si="61"/>
        <v>0</v>
      </c>
      <c r="Z403" s="28771"/>
      <c r="AA403" s="42266"/>
      <c r="AB403" s="42181"/>
      <c r="AC403" s="28772">
        <v>3</v>
      </c>
      <c r="AD403" s="28773">
        <v>6</v>
      </c>
      <c r="AE403" s="28774">
        <v>0</v>
      </c>
      <c r="AF403" s="28775">
        <v>0</v>
      </c>
      <c r="AG403" s="28776">
        <v>0</v>
      </c>
      <c r="AH403" s="28777">
        <v>0</v>
      </c>
      <c r="AI403" s="28778">
        <v>0</v>
      </c>
      <c r="AJ403" s="28779">
        <v>0</v>
      </c>
      <c r="AK403" s="28780"/>
      <c r="AL403" s="28781"/>
      <c r="AM403" s="28782"/>
      <c r="AN403" s="28783"/>
      <c r="AO403" s="28784"/>
      <c r="AP403" s="28785"/>
      <c r="AQ403" s="28786"/>
      <c r="AR403" s="28787"/>
      <c r="AS403" s="28788"/>
      <c r="AT403" s="28789"/>
      <c r="AU403" s="28790"/>
      <c r="AV403" s="28791"/>
      <c r="AW403" s="28792"/>
      <c r="AX403" s="28793"/>
      <c r="AY403" s="28794"/>
      <c r="AZ403" s="28795"/>
      <c r="BA403" s="28796"/>
      <c r="BB403" s="28797"/>
      <c r="BC403" s="28798"/>
      <c r="BD403" s="28799"/>
      <c r="BE403" s="28800"/>
      <c r="BF403" s="28801"/>
      <c r="BG403" s="28802"/>
      <c r="BH403" s="28803"/>
      <c r="BI403" s="28804"/>
      <c r="BJ403" s="28805"/>
      <c r="BK403" s="28806"/>
      <c r="BL403" s="28807"/>
      <c r="BM403" s="28808"/>
      <c r="BN403" s="28809"/>
      <c r="BO403" s="28810"/>
      <c r="BP403" s="28811"/>
      <c r="BQ403" s="28812"/>
      <c r="BR403" s="28813"/>
      <c r="BS403" s="28814"/>
      <c r="BT403" s="28815"/>
      <c r="BU403" s="28816"/>
    </row>
    <row r="404" spans="1:73" ht="19.5" customHeight="1" x14ac:dyDescent="0.25">
      <c r="A404" s="42282"/>
      <c r="B404" s="42280"/>
      <c r="C404" s="28817">
        <v>3</v>
      </c>
      <c r="D404" s="28818">
        <v>6</v>
      </c>
      <c r="E404" s="28819">
        <v>3</v>
      </c>
      <c r="F404" s="28820">
        <v>0</v>
      </c>
      <c r="G404" s="28821">
        <v>0</v>
      </c>
      <c r="H404" s="28822">
        <v>3</v>
      </c>
      <c r="I404" s="28823">
        <f t="shared" si="58"/>
        <v>6</v>
      </c>
      <c r="J404" s="28824">
        <v>0</v>
      </c>
      <c r="K404" s="28825">
        <v>1</v>
      </c>
      <c r="L404" s="28826">
        <v>2</v>
      </c>
      <c r="M404" s="28827">
        <f t="shared" si="59"/>
        <v>3</v>
      </c>
      <c r="N404" s="28828">
        <v>0</v>
      </c>
      <c r="O404" s="28829">
        <v>0</v>
      </c>
      <c r="P404" s="28830">
        <v>0</v>
      </c>
      <c r="Q404" s="28831">
        <v>0</v>
      </c>
      <c r="R404" s="28832">
        <v>0</v>
      </c>
      <c r="S404" s="28833">
        <f t="shared" si="60"/>
        <v>0</v>
      </c>
      <c r="T404" s="28834">
        <v>0</v>
      </c>
      <c r="U404" s="28835">
        <v>0</v>
      </c>
      <c r="V404" s="28836">
        <v>0</v>
      </c>
      <c r="W404" s="28837">
        <v>0</v>
      </c>
      <c r="X404" s="28838">
        <v>0</v>
      </c>
      <c r="Y404" s="28839">
        <f t="shared" si="61"/>
        <v>0</v>
      </c>
      <c r="Z404" s="28840"/>
      <c r="AA404" s="42266"/>
      <c r="AB404" s="42181"/>
      <c r="AC404" s="28841">
        <v>2</v>
      </c>
      <c r="AD404" s="28842">
        <v>6</v>
      </c>
      <c r="AE404" s="28843">
        <v>0</v>
      </c>
      <c r="AF404" s="28844">
        <v>0</v>
      </c>
      <c r="AG404" s="28845">
        <v>0</v>
      </c>
      <c r="AH404" s="28846">
        <v>0</v>
      </c>
      <c r="AI404" s="28847">
        <v>0</v>
      </c>
      <c r="AJ404" s="28848">
        <v>0</v>
      </c>
      <c r="AK404" s="28849"/>
      <c r="AL404" s="28850"/>
      <c r="AM404" s="28851"/>
      <c r="AN404" s="28852"/>
      <c r="AO404" s="28853"/>
      <c r="AP404" s="28854"/>
      <c r="AQ404" s="28855"/>
      <c r="AR404" s="28856"/>
      <c r="AS404" s="28857"/>
      <c r="AT404" s="28858"/>
      <c r="AU404" s="28859"/>
      <c r="AV404" s="28860"/>
      <c r="AW404" s="28861"/>
      <c r="AX404" s="28862"/>
      <c r="AY404" s="28863"/>
      <c r="AZ404" s="28864"/>
      <c r="BA404" s="28865"/>
      <c r="BB404" s="28866"/>
      <c r="BC404" s="28867"/>
      <c r="BD404" s="28868"/>
      <c r="BE404" s="28869"/>
      <c r="BF404" s="28870"/>
      <c r="BG404" s="28871"/>
      <c r="BH404" s="28872"/>
      <c r="BI404" s="28873"/>
      <c r="BJ404" s="28874"/>
      <c r="BK404" s="28875"/>
      <c r="BL404" s="28876"/>
      <c r="BM404" s="28877"/>
      <c r="BN404" s="28878"/>
      <c r="BO404" s="28879"/>
      <c r="BP404" s="28880"/>
      <c r="BQ404" s="28881"/>
      <c r="BR404" s="28882"/>
      <c r="BS404" s="28883"/>
      <c r="BT404" s="28884"/>
      <c r="BU404" s="28885"/>
    </row>
    <row r="405" spans="1:73" ht="19.5" customHeight="1" x14ac:dyDescent="0.25">
      <c r="A405" s="42282"/>
      <c r="B405" s="42280"/>
      <c r="C405" s="28886">
        <v>2</v>
      </c>
      <c r="D405" s="28887">
        <v>6</v>
      </c>
      <c r="E405" s="28888">
        <v>2</v>
      </c>
      <c r="F405" s="28889">
        <v>1</v>
      </c>
      <c r="G405" s="28890">
        <v>0</v>
      </c>
      <c r="H405" s="28891">
        <v>2</v>
      </c>
      <c r="I405" s="28892">
        <f t="shared" si="58"/>
        <v>5</v>
      </c>
      <c r="J405" s="28893">
        <v>1</v>
      </c>
      <c r="K405" s="28894">
        <v>0</v>
      </c>
      <c r="L405" s="28895">
        <v>1</v>
      </c>
      <c r="M405" s="28896">
        <f t="shared" si="59"/>
        <v>2</v>
      </c>
      <c r="N405" s="28897">
        <v>0</v>
      </c>
      <c r="O405" s="28898">
        <v>0</v>
      </c>
      <c r="P405" s="28899">
        <v>0</v>
      </c>
      <c r="Q405" s="28900">
        <v>0</v>
      </c>
      <c r="R405" s="28901">
        <v>0</v>
      </c>
      <c r="S405" s="28902">
        <f t="shared" si="60"/>
        <v>0</v>
      </c>
      <c r="T405" s="28903">
        <v>0</v>
      </c>
      <c r="U405" s="28904">
        <v>0</v>
      </c>
      <c r="V405" s="28905">
        <v>0</v>
      </c>
      <c r="W405" s="28906">
        <v>0</v>
      </c>
      <c r="X405" s="28907">
        <v>0</v>
      </c>
      <c r="Y405" s="28908">
        <f t="shared" si="61"/>
        <v>0</v>
      </c>
      <c r="Z405" s="28909"/>
      <c r="AA405" s="42266"/>
      <c r="AB405" s="42187"/>
      <c r="AC405" s="28910">
        <v>1</v>
      </c>
      <c r="AD405" s="28911">
        <v>8</v>
      </c>
      <c r="AE405" s="28912">
        <v>0</v>
      </c>
      <c r="AF405" s="28913">
        <v>0</v>
      </c>
      <c r="AG405" s="28914">
        <v>0</v>
      </c>
      <c r="AH405" s="28915">
        <v>0</v>
      </c>
      <c r="AI405" s="28916">
        <v>0</v>
      </c>
      <c r="AJ405" s="28917">
        <v>0</v>
      </c>
      <c r="AK405" s="28918"/>
      <c r="AL405" s="28919"/>
      <c r="AM405" s="28920"/>
      <c r="AN405" s="28921"/>
      <c r="AO405" s="28922"/>
      <c r="AP405" s="28923"/>
      <c r="AQ405" s="28924"/>
      <c r="AR405" s="28925"/>
      <c r="AS405" s="28926"/>
      <c r="AT405" s="28927"/>
      <c r="AU405" s="28928"/>
      <c r="AV405" s="28929"/>
      <c r="AW405" s="28930"/>
      <c r="AX405" s="28931"/>
      <c r="AY405" s="28932"/>
      <c r="AZ405" s="28933"/>
      <c r="BA405" s="28934"/>
      <c r="BB405" s="28935"/>
      <c r="BC405" s="28936"/>
      <c r="BD405" s="28937"/>
      <c r="BE405" s="28938"/>
      <c r="BF405" s="28939"/>
      <c r="BG405" s="28940"/>
      <c r="BH405" s="28941"/>
      <c r="BI405" s="28942"/>
      <c r="BJ405" s="28943"/>
      <c r="BK405" s="28944"/>
      <c r="BL405" s="28945"/>
      <c r="BM405" s="28946"/>
      <c r="BN405" s="28947"/>
      <c r="BO405" s="28948"/>
      <c r="BP405" s="28949"/>
      <c r="BQ405" s="28950"/>
      <c r="BR405" s="28951"/>
      <c r="BS405" s="28952"/>
      <c r="BT405" s="28953"/>
      <c r="BU405" s="28954"/>
    </row>
    <row r="406" spans="1:73" ht="19.5" customHeight="1" x14ac:dyDescent="0.25">
      <c r="A406" s="42292"/>
      <c r="B406" s="42281"/>
      <c r="C406" s="28955">
        <v>1</v>
      </c>
      <c r="D406" s="28956">
        <v>8</v>
      </c>
      <c r="E406" s="28957">
        <v>2</v>
      </c>
      <c r="F406" s="28958">
        <v>0</v>
      </c>
      <c r="G406" s="28959">
        <v>0</v>
      </c>
      <c r="H406" s="28960">
        <v>2</v>
      </c>
      <c r="I406" s="28961">
        <f t="shared" si="58"/>
        <v>4</v>
      </c>
      <c r="J406" s="28962">
        <v>1</v>
      </c>
      <c r="K406" s="28963">
        <v>0</v>
      </c>
      <c r="L406" s="28964">
        <v>3</v>
      </c>
      <c r="M406" s="28965">
        <f t="shared" si="59"/>
        <v>4</v>
      </c>
      <c r="N406" s="28966">
        <v>0</v>
      </c>
      <c r="O406" s="28967">
        <v>0</v>
      </c>
      <c r="P406" s="28968">
        <v>0</v>
      </c>
      <c r="Q406" s="28969">
        <v>0</v>
      </c>
      <c r="R406" s="28970">
        <v>0</v>
      </c>
      <c r="S406" s="28971">
        <f t="shared" si="60"/>
        <v>0</v>
      </c>
      <c r="T406" s="28972">
        <v>0</v>
      </c>
      <c r="U406" s="28973">
        <v>0</v>
      </c>
      <c r="V406" s="28974">
        <v>0</v>
      </c>
      <c r="W406" s="28975">
        <v>0</v>
      </c>
      <c r="X406" s="28976">
        <v>0</v>
      </c>
      <c r="Y406" s="28977">
        <f t="shared" si="61"/>
        <v>0</v>
      </c>
      <c r="Z406" s="28978"/>
      <c r="AA406" s="42172" t="s">
        <v>322</v>
      </c>
      <c r="AB406" s="41967"/>
      <c r="AC406" s="41967"/>
      <c r="AD406" s="28979">
        <f t="shared" ref="AD406:AI406" si="62">SUM(AD380:AD405)</f>
        <v>874</v>
      </c>
      <c r="AE406" s="28980">
        <f t="shared" si="62"/>
        <v>26</v>
      </c>
      <c r="AF406" s="28981">
        <f t="shared" si="62"/>
        <v>181</v>
      </c>
      <c r="AG406" s="28982">
        <f t="shared" si="62"/>
        <v>0</v>
      </c>
      <c r="AH406" s="28983">
        <f t="shared" si="62"/>
        <v>75</v>
      </c>
      <c r="AI406" s="28984">
        <f t="shared" si="62"/>
        <v>0</v>
      </c>
      <c r="AJ406" s="28985" t="s">
        <v>495</v>
      </c>
      <c r="AK406" s="28986"/>
      <c r="AL406" s="28987"/>
      <c r="AM406" s="28988"/>
      <c r="AN406" s="28989"/>
      <c r="AO406" s="28990"/>
      <c r="AP406" s="28991"/>
      <c r="AQ406" s="28992"/>
      <c r="AR406" s="28993"/>
      <c r="AS406" s="28994"/>
      <c r="AT406" s="28995"/>
      <c r="AU406" s="28996"/>
      <c r="AV406" s="28997"/>
      <c r="AW406" s="28998"/>
      <c r="AX406" s="28999"/>
      <c r="AY406" s="29000"/>
      <c r="AZ406" s="29001"/>
      <c r="BA406" s="29002"/>
      <c r="BB406" s="29003"/>
      <c r="BC406" s="29004"/>
      <c r="BD406" s="29005"/>
      <c r="BE406" s="29006"/>
      <c r="BF406" s="29007"/>
      <c r="BG406" s="29008"/>
      <c r="BH406" s="29009"/>
      <c r="BI406" s="29010"/>
      <c r="BJ406" s="29011"/>
      <c r="BK406" s="29012"/>
      <c r="BL406" s="29013"/>
      <c r="BM406" s="29014"/>
      <c r="BN406" s="29015"/>
      <c r="BO406" s="29016"/>
      <c r="BP406" s="29017"/>
      <c r="BQ406" s="29018"/>
      <c r="BR406" s="29019"/>
      <c r="BS406" s="29020"/>
      <c r="BT406" s="29021"/>
      <c r="BU406" s="29022"/>
    </row>
    <row r="407" spans="1:73" ht="19.5" customHeight="1" x14ac:dyDescent="0.25">
      <c r="A407" s="42282" t="s">
        <v>68</v>
      </c>
      <c r="B407" s="42308" t="s">
        <v>60</v>
      </c>
      <c r="C407" s="29023">
        <v>13</v>
      </c>
      <c r="D407" s="29024">
        <v>0</v>
      </c>
      <c r="E407" s="29025">
        <v>0</v>
      </c>
      <c r="F407" s="29026">
        <v>0</v>
      </c>
      <c r="G407" s="29027">
        <v>0</v>
      </c>
      <c r="H407" s="29028">
        <v>0</v>
      </c>
      <c r="I407" s="29029">
        <f t="shared" si="58"/>
        <v>0</v>
      </c>
      <c r="J407" s="29030">
        <v>0</v>
      </c>
      <c r="K407" s="29031">
        <v>0</v>
      </c>
      <c r="L407" s="29032">
        <v>0</v>
      </c>
      <c r="M407" s="29033">
        <f t="shared" si="59"/>
        <v>0</v>
      </c>
      <c r="N407" s="29034">
        <v>1</v>
      </c>
      <c r="O407" s="29035">
        <v>0</v>
      </c>
      <c r="P407" s="29036">
        <v>0</v>
      </c>
      <c r="Q407" s="29037">
        <v>0</v>
      </c>
      <c r="R407" s="29038">
        <v>0</v>
      </c>
      <c r="S407" s="29039">
        <f t="shared" si="60"/>
        <v>0</v>
      </c>
      <c r="T407" s="29040">
        <v>0</v>
      </c>
      <c r="U407" s="29041">
        <v>0</v>
      </c>
      <c r="V407" s="29042">
        <v>0</v>
      </c>
      <c r="W407" s="29043">
        <v>0</v>
      </c>
      <c r="X407" s="29044">
        <v>0</v>
      </c>
      <c r="Y407" s="29045">
        <f t="shared" si="61"/>
        <v>0</v>
      </c>
      <c r="Z407" s="29046"/>
      <c r="AA407" s="29047"/>
      <c r="AB407" s="29048"/>
      <c r="AC407" s="29049"/>
      <c r="AD407" s="29050"/>
      <c r="AE407" s="29051"/>
      <c r="AF407" s="29052"/>
      <c r="AG407" s="29053"/>
      <c r="AH407" s="29054"/>
      <c r="AI407" s="29055"/>
      <c r="AJ407" s="29056"/>
      <c r="AK407" s="29057"/>
      <c r="AL407" s="29058"/>
      <c r="AM407" s="29059"/>
      <c r="AN407" s="29060"/>
      <c r="AO407" s="29061"/>
      <c r="AP407" s="29062"/>
      <c r="AQ407" s="29063"/>
      <c r="AR407" s="29064"/>
      <c r="AS407" s="29065"/>
      <c r="AT407" s="29066"/>
      <c r="AU407" s="29067"/>
      <c r="AV407" s="29068"/>
      <c r="AW407" s="29069"/>
      <c r="AX407" s="29070"/>
      <c r="AY407" s="29071"/>
      <c r="AZ407" s="29072"/>
      <c r="BA407" s="29073"/>
      <c r="BB407" s="29074"/>
      <c r="BC407" s="29075"/>
      <c r="BD407" s="29076"/>
      <c r="BE407" s="29077"/>
      <c r="BF407" s="29078"/>
      <c r="BG407" s="29079"/>
      <c r="BH407" s="29080"/>
      <c r="BI407" s="29081"/>
      <c r="BJ407" s="29082"/>
      <c r="BK407" s="29083"/>
      <c r="BL407" s="29084"/>
      <c r="BM407" s="29085"/>
      <c r="BN407" s="29086"/>
      <c r="BO407" s="29087"/>
      <c r="BP407" s="29088"/>
      <c r="BQ407" s="29089"/>
      <c r="BR407" s="29090"/>
      <c r="BS407" s="29091"/>
      <c r="BT407" s="29092"/>
      <c r="BU407" s="29093"/>
    </row>
    <row r="408" spans="1:73" ht="19.5" customHeight="1" x14ac:dyDescent="0.25">
      <c r="A408" s="42282"/>
      <c r="B408" s="42308"/>
      <c r="C408" s="29094">
        <v>12</v>
      </c>
      <c r="D408" s="29095">
        <v>0</v>
      </c>
      <c r="E408" s="29096">
        <v>0</v>
      </c>
      <c r="F408" s="29097">
        <v>0</v>
      </c>
      <c r="G408" s="29098">
        <v>0</v>
      </c>
      <c r="H408" s="29099">
        <v>0</v>
      </c>
      <c r="I408" s="29100">
        <f t="shared" si="58"/>
        <v>0</v>
      </c>
      <c r="J408" s="29101">
        <v>0</v>
      </c>
      <c r="K408" s="29102">
        <v>0</v>
      </c>
      <c r="L408" s="29103">
        <v>0</v>
      </c>
      <c r="M408" s="29104">
        <f t="shared" si="59"/>
        <v>0</v>
      </c>
      <c r="N408" s="29105">
        <v>0</v>
      </c>
      <c r="O408" s="29106">
        <v>0</v>
      </c>
      <c r="P408" s="29107">
        <v>0</v>
      </c>
      <c r="Q408" s="29108">
        <v>0</v>
      </c>
      <c r="R408" s="29109">
        <v>0</v>
      </c>
      <c r="S408" s="29110">
        <f t="shared" si="60"/>
        <v>0</v>
      </c>
      <c r="T408" s="29111">
        <v>0</v>
      </c>
      <c r="U408" s="29112">
        <v>0</v>
      </c>
      <c r="V408" s="29113">
        <v>0</v>
      </c>
      <c r="W408" s="29114">
        <v>0</v>
      </c>
      <c r="X408" s="29115">
        <v>0</v>
      </c>
      <c r="Y408" s="29116">
        <f t="shared" si="61"/>
        <v>0</v>
      </c>
      <c r="Z408" s="29117"/>
      <c r="AA408" s="29118"/>
      <c r="AB408" s="29119"/>
      <c r="AC408" s="29120"/>
      <c r="AD408" s="29121"/>
      <c r="AE408" s="29122"/>
      <c r="AF408" s="29123"/>
      <c r="AG408" s="29124"/>
      <c r="AH408" s="29125"/>
      <c r="AI408" s="29126"/>
      <c r="AJ408" s="29127"/>
      <c r="AK408" s="29128"/>
      <c r="AL408" s="29129"/>
      <c r="AM408" s="29130"/>
      <c r="AN408" s="29131"/>
      <c r="AO408" s="29132"/>
      <c r="AP408" s="29133"/>
      <c r="AQ408" s="29134"/>
      <c r="AR408" s="29135"/>
      <c r="AS408" s="29136"/>
      <c r="AT408" s="29137"/>
      <c r="AU408" s="29138"/>
      <c r="AV408" s="29139"/>
      <c r="AW408" s="29140"/>
      <c r="AX408" s="29141"/>
      <c r="AY408" s="29142"/>
      <c r="AZ408" s="29143"/>
      <c r="BA408" s="29144"/>
      <c r="BB408" s="29145"/>
      <c r="BC408" s="29146"/>
      <c r="BD408" s="29147"/>
      <c r="BE408" s="29148"/>
      <c r="BF408" s="29149"/>
      <c r="BG408" s="29150"/>
      <c r="BH408" s="29151"/>
      <c r="BI408" s="29152"/>
      <c r="BJ408" s="29153"/>
      <c r="BK408" s="29154"/>
      <c r="BL408" s="29155"/>
      <c r="BM408" s="29156"/>
      <c r="BN408" s="29157"/>
      <c r="BO408" s="29158"/>
      <c r="BP408" s="29159"/>
      <c r="BQ408" s="29160"/>
      <c r="BR408" s="29161"/>
      <c r="BS408" s="29162"/>
      <c r="BT408" s="29163"/>
      <c r="BU408" s="29164"/>
    </row>
    <row r="409" spans="1:73" ht="19.5" customHeight="1" x14ac:dyDescent="0.25">
      <c r="A409" s="42282"/>
      <c r="B409" s="42309"/>
      <c r="C409" s="29165">
        <v>11</v>
      </c>
      <c r="D409" s="29166">
        <v>0</v>
      </c>
      <c r="E409" s="29167">
        <v>0</v>
      </c>
      <c r="F409" s="29168">
        <v>0</v>
      </c>
      <c r="G409" s="29169">
        <v>0</v>
      </c>
      <c r="H409" s="29170">
        <v>0</v>
      </c>
      <c r="I409" s="29171">
        <f t="shared" si="58"/>
        <v>0</v>
      </c>
      <c r="J409" s="29172">
        <v>0</v>
      </c>
      <c r="K409" s="29173">
        <v>0</v>
      </c>
      <c r="L409" s="29174">
        <v>0</v>
      </c>
      <c r="M409" s="29175">
        <f t="shared" si="59"/>
        <v>0</v>
      </c>
      <c r="N409" s="29176">
        <v>0</v>
      </c>
      <c r="O409" s="29177">
        <v>0</v>
      </c>
      <c r="P409" s="29178">
        <v>0</v>
      </c>
      <c r="Q409" s="29179">
        <v>0</v>
      </c>
      <c r="R409" s="29180">
        <v>0</v>
      </c>
      <c r="S409" s="29181">
        <f t="shared" si="60"/>
        <v>0</v>
      </c>
      <c r="T409" s="29182">
        <v>0</v>
      </c>
      <c r="U409" s="29183">
        <v>0</v>
      </c>
      <c r="V409" s="29184">
        <v>0</v>
      </c>
      <c r="W409" s="29185">
        <v>0</v>
      </c>
      <c r="X409" s="29186">
        <v>0</v>
      </c>
      <c r="Y409" s="29187">
        <f t="shared" si="61"/>
        <v>0</v>
      </c>
      <c r="Z409" s="29188"/>
      <c r="AA409" s="29189"/>
      <c r="AB409" s="29190"/>
      <c r="AC409" s="29191"/>
      <c r="AD409" s="29192"/>
      <c r="AE409" s="29193"/>
      <c r="AF409" s="29194"/>
      <c r="AG409" s="29195"/>
      <c r="AH409" s="29196"/>
      <c r="AI409" s="29197"/>
      <c r="AJ409" s="29198"/>
      <c r="AK409" s="29199"/>
      <c r="AL409" s="29200"/>
      <c r="AM409" s="29201"/>
      <c r="AN409" s="29202"/>
      <c r="AO409" s="29203"/>
      <c r="AP409" s="29204"/>
      <c r="AQ409" s="29205"/>
      <c r="AR409" s="29206"/>
      <c r="AS409" s="29207"/>
      <c r="AT409" s="29208"/>
      <c r="AU409" s="29209"/>
      <c r="AV409" s="29210"/>
      <c r="AW409" s="29211"/>
      <c r="AX409" s="29212"/>
      <c r="AY409" s="29213"/>
      <c r="AZ409" s="29214"/>
      <c r="BA409" s="29215"/>
      <c r="BB409" s="29216"/>
      <c r="BC409" s="29217"/>
      <c r="BD409" s="29218"/>
      <c r="BE409" s="29219"/>
      <c r="BF409" s="29220"/>
      <c r="BG409" s="29221"/>
      <c r="BH409" s="29222"/>
      <c r="BI409" s="29223"/>
      <c r="BJ409" s="29224"/>
      <c r="BK409" s="29225"/>
      <c r="BL409" s="29226"/>
      <c r="BM409" s="29227"/>
      <c r="BN409" s="29228"/>
      <c r="BO409" s="29229"/>
      <c r="BP409" s="29230"/>
      <c r="BQ409" s="29231"/>
      <c r="BR409" s="29232"/>
      <c r="BS409" s="29233"/>
      <c r="BT409" s="29234"/>
      <c r="BU409" s="29235"/>
    </row>
    <row r="410" spans="1:73" ht="19.5" customHeight="1" x14ac:dyDescent="0.25">
      <c r="A410" s="42282"/>
      <c r="B410" s="42279" t="s">
        <v>61</v>
      </c>
      <c r="C410" s="29236">
        <v>10</v>
      </c>
      <c r="D410" s="29237">
        <v>0</v>
      </c>
      <c r="E410" s="29238">
        <v>0</v>
      </c>
      <c r="F410" s="29239">
        <v>0</v>
      </c>
      <c r="G410" s="29240">
        <v>0</v>
      </c>
      <c r="H410" s="29241">
        <v>0</v>
      </c>
      <c r="I410" s="29242">
        <f t="shared" si="58"/>
        <v>0</v>
      </c>
      <c r="J410" s="29243">
        <v>0</v>
      </c>
      <c r="K410" s="29244">
        <v>0</v>
      </c>
      <c r="L410" s="29245">
        <v>0</v>
      </c>
      <c r="M410" s="29246">
        <f t="shared" si="59"/>
        <v>0</v>
      </c>
      <c r="N410" s="29247">
        <v>0</v>
      </c>
      <c r="O410" s="29248">
        <v>0</v>
      </c>
      <c r="P410" s="29249">
        <v>0</v>
      </c>
      <c r="Q410" s="29250">
        <v>0</v>
      </c>
      <c r="R410" s="29251">
        <v>0</v>
      </c>
      <c r="S410" s="29252">
        <f t="shared" si="60"/>
        <v>0</v>
      </c>
      <c r="T410" s="29253">
        <v>0</v>
      </c>
      <c r="U410" s="29254">
        <v>0</v>
      </c>
      <c r="V410" s="29255">
        <v>0</v>
      </c>
      <c r="W410" s="29256">
        <v>0</v>
      </c>
      <c r="X410" s="29257">
        <v>0</v>
      </c>
      <c r="Y410" s="29258">
        <f t="shared" si="61"/>
        <v>0</v>
      </c>
      <c r="Z410" s="29259"/>
      <c r="AA410" s="29260"/>
      <c r="AB410" s="29261"/>
      <c r="AC410" s="29262"/>
      <c r="AD410" s="29263"/>
      <c r="AE410" s="29264"/>
      <c r="AF410" s="29265"/>
      <c r="AG410" s="29266"/>
      <c r="AH410" s="29267"/>
      <c r="AI410" s="29268"/>
      <c r="AJ410" s="29269"/>
      <c r="AK410" s="29270"/>
      <c r="AL410" s="29271"/>
      <c r="AM410" s="29272"/>
      <c r="AN410" s="29273"/>
      <c r="AO410" s="29274"/>
      <c r="AP410" s="29275"/>
      <c r="AQ410" s="29276"/>
      <c r="AR410" s="29277"/>
      <c r="AS410" s="29278"/>
      <c r="AT410" s="29279"/>
      <c r="AU410" s="29280"/>
      <c r="AV410" s="29281"/>
      <c r="AW410" s="29282"/>
      <c r="AX410" s="29283"/>
      <c r="AY410" s="29284"/>
      <c r="AZ410" s="29285"/>
      <c r="BA410" s="29286"/>
      <c r="BB410" s="29287"/>
      <c r="BC410" s="29288"/>
      <c r="BD410" s="29289"/>
      <c r="BE410" s="29290"/>
      <c r="BF410" s="29291"/>
      <c r="BG410" s="29292"/>
      <c r="BH410" s="29293"/>
      <c r="BI410" s="29294"/>
      <c r="BJ410" s="29295"/>
      <c r="BK410" s="29296"/>
      <c r="BL410" s="29297"/>
      <c r="BM410" s="29298"/>
      <c r="BN410" s="29299"/>
      <c r="BO410" s="29300"/>
      <c r="BP410" s="29301"/>
      <c r="BQ410" s="29302"/>
      <c r="BR410" s="29303"/>
      <c r="BS410" s="29304"/>
      <c r="BT410" s="29305"/>
      <c r="BU410" s="29306"/>
    </row>
    <row r="411" spans="1:73" ht="19.5" customHeight="1" x14ac:dyDescent="0.25">
      <c r="A411" s="42282"/>
      <c r="B411" s="42280"/>
      <c r="C411" s="29307">
        <v>9</v>
      </c>
      <c r="D411" s="29308">
        <v>0</v>
      </c>
      <c r="E411" s="29309">
        <v>0</v>
      </c>
      <c r="F411" s="29310">
        <v>0</v>
      </c>
      <c r="G411" s="29311">
        <v>0</v>
      </c>
      <c r="H411" s="29312">
        <v>0</v>
      </c>
      <c r="I411" s="29313">
        <f t="shared" si="58"/>
        <v>0</v>
      </c>
      <c r="J411" s="29314">
        <v>0</v>
      </c>
      <c r="K411" s="29315">
        <v>0</v>
      </c>
      <c r="L411" s="29316">
        <v>0</v>
      </c>
      <c r="M411" s="29317">
        <f t="shared" si="59"/>
        <v>0</v>
      </c>
      <c r="N411" s="29318">
        <v>0</v>
      </c>
      <c r="O411" s="29319">
        <v>0</v>
      </c>
      <c r="P411" s="29320">
        <v>0</v>
      </c>
      <c r="Q411" s="29321">
        <v>0</v>
      </c>
      <c r="R411" s="29322">
        <v>0</v>
      </c>
      <c r="S411" s="29323">
        <f t="shared" si="60"/>
        <v>0</v>
      </c>
      <c r="T411" s="29324">
        <v>0</v>
      </c>
      <c r="U411" s="29325">
        <v>0</v>
      </c>
      <c r="V411" s="29326">
        <v>0</v>
      </c>
      <c r="W411" s="29327">
        <v>0</v>
      </c>
      <c r="X411" s="29328">
        <v>0</v>
      </c>
      <c r="Y411" s="29329">
        <f t="shared" si="61"/>
        <v>0</v>
      </c>
      <c r="Z411" s="29330"/>
      <c r="AA411" s="29331"/>
      <c r="AB411" s="29332"/>
      <c r="AC411" s="29333"/>
      <c r="AD411" s="29334"/>
      <c r="AE411" s="29335"/>
      <c r="AF411" s="29336"/>
      <c r="AG411" s="29337"/>
      <c r="AH411" s="29338"/>
      <c r="AI411" s="29339"/>
      <c r="AJ411" s="29340"/>
      <c r="AK411" s="29341"/>
      <c r="AL411" s="29342"/>
      <c r="AM411" s="29343"/>
      <c r="AN411" s="29344"/>
      <c r="AO411" s="29345"/>
      <c r="AP411" s="29346"/>
      <c r="AQ411" s="29347"/>
      <c r="AR411" s="29348"/>
      <c r="AS411" s="29349"/>
      <c r="AT411" s="29350"/>
      <c r="AU411" s="29351"/>
      <c r="AV411" s="29352"/>
      <c r="AW411" s="29353"/>
      <c r="AX411" s="29354"/>
      <c r="AY411" s="29355"/>
      <c r="AZ411" s="29356"/>
      <c r="BA411" s="29357"/>
      <c r="BB411" s="29358"/>
      <c r="BC411" s="29359"/>
      <c r="BD411" s="29360"/>
      <c r="BE411" s="29361"/>
      <c r="BF411" s="29362"/>
      <c r="BG411" s="29363"/>
      <c r="BH411" s="29364"/>
      <c r="BI411" s="29365"/>
      <c r="BJ411" s="29366"/>
      <c r="BK411" s="29367"/>
      <c r="BL411" s="29368"/>
      <c r="BM411" s="29369"/>
      <c r="BN411" s="29370"/>
      <c r="BO411" s="29371"/>
      <c r="BP411" s="29372"/>
      <c r="BQ411" s="29373"/>
      <c r="BR411" s="29374"/>
      <c r="BS411" s="29375"/>
      <c r="BT411" s="29376"/>
      <c r="BU411" s="29377"/>
    </row>
    <row r="412" spans="1:73" ht="19.5" customHeight="1" x14ac:dyDescent="0.25">
      <c r="A412" s="42282"/>
      <c r="B412" s="42280"/>
      <c r="C412" s="29378">
        <v>8</v>
      </c>
      <c r="D412" s="29379">
        <v>0</v>
      </c>
      <c r="E412" s="29380">
        <v>0</v>
      </c>
      <c r="F412" s="29381">
        <v>0</v>
      </c>
      <c r="G412" s="29382">
        <v>0</v>
      </c>
      <c r="H412" s="29383">
        <v>0</v>
      </c>
      <c r="I412" s="29384">
        <f t="shared" si="58"/>
        <v>0</v>
      </c>
      <c r="J412" s="29385">
        <v>0</v>
      </c>
      <c r="K412" s="29386">
        <v>0</v>
      </c>
      <c r="L412" s="29387">
        <v>0</v>
      </c>
      <c r="M412" s="29388">
        <f t="shared" si="59"/>
        <v>0</v>
      </c>
      <c r="N412" s="29389">
        <v>0</v>
      </c>
      <c r="O412" s="29390">
        <v>0</v>
      </c>
      <c r="P412" s="29391">
        <v>0</v>
      </c>
      <c r="Q412" s="29392">
        <v>0</v>
      </c>
      <c r="R412" s="29393">
        <v>0</v>
      </c>
      <c r="S412" s="29394">
        <f t="shared" si="60"/>
        <v>0</v>
      </c>
      <c r="T412" s="29395">
        <v>0</v>
      </c>
      <c r="U412" s="29396">
        <v>0</v>
      </c>
      <c r="V412" s="29397">
        <v>0</v>
      </c>
      <c r="W412" s="29398">
        <v>0</v>
      </c>
      <c r="X412" s="29399">
        <v>0</v>
      </c>
      <c r="Y412" s="29400">
        <f t="shared" si="61"/>
        <v>0</v>
      </c>
      <c r="Z412" s="29401"/>
      <c r="AA412" s="29402"/>
      <c r="AB412" s="29403"/>
      <c r="AC412" s="29404"/>
      <c r="AD412" s="29405"/>
      <c r="AE412" s="29406"/>
      <c r="AF412" s="29407"/>
      <c r="AG412" s="29408"/>
      <c r="AH412" s="29409"/>
      <c r="AI412" s="29410"/>
      <c r="AJ412" s="29411"/>
      <c r="AK412" s="29412"/>
      <c r="AL412" s="29413"/>
      <c r="AM412" s="29414"/>
      <c r="AN412" s="29415"/>
      <c r="AO412" s="29416"/>
      <c r="AP412" s="29417"/>
      <c r="AQ412" s="29418"/>
      <c r="AR412" s="29419"/>
      <c r="AS412" s="29420"/>
      <c r="AT412" s="29421"/>
      <c r="AU412" s="29422"/>
      <c r="AV412" s="29423"/>
      <c r="AW412" s="29424"/>
      <c r="AX412" s="29425"/>
      <c r="AY412" s="29426"/>
      <c r="AZ412" s="29427"/>
      <c r="BA412" s="29428"/>
      <c r="BB412" s="29429"/>
      <c r="BC412" s="29430"/>
      <c r="BD412" s="29431"/>
      <c r="BE412" s="29432"/>
      <c r="BF412" s="29433"/>
      <c r="BG412" s="29434"/>
      <c r="BH412" s="29435"/>
      <c r="BI412" s="29436"/>
      <c r="BJ412" s="29437"/>
      <c r="BK412" s="29438"/>
      <c r="BL412" s="29439"/>
      <c r="BM412" s="29440"/>
      <c r="BN412" s="29441"/>
      <c r="BO412" s="29442"/>
      <c r="BP412" s="29443"/>
      <c r="BQ412" s="29444"/>
      <c r="BR412" s="29445"/>
      <c r="BS412" s="29446"/>
      <c r="BT412" s="29447"/>
      <c r="BU412" s="29448"/>
    </row>
    <row r="413" spans="1:73" ht="19.5" customHeight="1" x14ac:dyDescent="0.25">
      <c r="A413" s="42282"/>
      <c r="B413" s="42280"/>
      <c r="C413" s="29449">
        <v>7</v>
      </c>
      <c r="D413" s="29450">
        <v>0</v>
      </c>
      <c r="E413" s="29451">
        <v>0</v>
      </c>
      <c r="F413" s="29452">
        <v>0</v>
      </c>
      <c r="G413" s="29453">
        <v>0</v>
      </c>
      <c r="H413" s="29454">
        <v>0</v>
      </c>
      <c r="I413" s="29455">
        <f t="shared" si="58"/>
        <v>0</v>
      </c>
      <c r="J413" s="29456">
        <v>0</v>
      </c>
      <c r="K413" s="29457">
        <v>0</v>
      </c>
      <c r="L413" s="29458">
        <v>0</v>
      </c>
      <c r="M413" s="29459">
        <f t="shared" si="59"/>
        <v>0</v>
      </c>
      <c r="N413" s="29460">
        <v>0</v>
      </c>
      <c r="O413" s="29461">
        <v>0</v>
      </c>
      <c r="P413" s="29462">
        <v>0</v>
      </c>
      <c r="Q413" s="29463">
        <v>0</v>
      </c>
      <c r="R413" s="29464">
        <v>0</v>
      </c>
      <c r="S413" s="29465">
        <f t="shared" si="60"/>
        <v>0</v>
      </c>
      <c r="T413" s="29466">
        <v>0</v>
      </c>
      <c r="U413" s="29467">
        <v>0</v>
      </c>
      <c r="V413" s="29468">
        <v>0</v>
      </c>
      <c r="W413" s="29469">
        <v>0</v>
      </c>
      <c r="X413" s="29470">
        <v>0</v>
      </c>
      <c r="Y413" s="29471">
        <f t="shared" si="61"/>
        <v>0</v>
      </c>
      <c r="Z413" s="29472"/>
      <c r="AA413" s="29473"/>
      <c r="AB413" s="29474"/>
      <c r="AC413" s="29475"/>
      <c r="AD413" s="29476"/>
      <c r="AE413" s="29477"/>
      <c r="AF413" s="29478"/>
      <c r="AG413" s="29479"/>
      <c r="AH413" s="29480"/>
      <c r="AI413" s="29481"/>
      <c r="AJ413" s="29482"/>
      <c r="AK413" s="29483"/>
      <c r="AL413" s="29484"/>
      <c r="AM413" s="29485"/>
      <c r="AN413" s="29486"/>
      <c r="AO413" s="29487"/>
      <c r="AP413" s="29488"/>
      <c r="AQ413" s="29489"/>
      <c r="AR413" s="29490"/>
      <c r="AS413" s="29491"/>
      <c r="AT413" s="29492"/>
      <c r="AU413" s="29493"/>
      <c r="AV413" s="29494"/>
      <c r="AW413" s="29495"/>
      <c r="AX413" s="29496"/>
      <c r="AY413" s="29497"/>
      <c r="AZ413" s="29498"/>
      <c r="BA413" s="29499"/>
      <c r="BB413" s="29500"/>
      <c r="BC413" s="29501"/>
      <c r="BD413" s="29502"/>
      <c r="BE413" s="29503"/>
      <c r="BF413" s="29504"/>
      <c r="BG413" s="29505"/>
      <c r="BH413" s="29506"/>
      <c r="BI413" s="29507"/>
      <c r="BJ413" s="29508"/>
      <c r="BK413" s="29509"/>
      <c r="BL413" s="29510"/>
      <c r="BM413" s="29511"/>
      <c r="BN413" s="29512"/>
      <c r="BO413" s="29513"/>
      <c r="BP413" s="29514"/>
      <c r="BQ413" s="29515"/>
      <c r="BR413" s="29516"/>
      <c r="BS413" s="29517"/>
      <c r="BT413" s="29518"/>
      <c r="BU413" s="29519"/>
    </row>
    <row r="414" spans="1:73" ht="19.5" customHeight="1" x14ac:dyDescent="0.25">
      <c r="A414" s="42282"/>
      <c r="B414" s="42285"/>
      <c r="C414" s="29520">
        <v>6</v>
      </c>
      <c r="D414" s="29521">
        <v>0</v>
      </c>
      <c r="E414" s="29522">
        <v>0</v>
      </c>
      <c r="F414" s="29523">
        <v>0</v>
      </c>
      <c r="G414" s="29524">
        <v>0</v>
      </c>
      <c r="H414" s="29525">
        <v>0</v>
      </c>
      <c r="I414" s="29526">
        <f t="shared" si="58"/>
        <v>0</v>
      </c>
      <c r="J414" s="29527">
        <v>0</v>
      </c>
      <c r="K414" s="29528">
        <v>0</v>
      </c>
      <c r="L414" s="29529">
        <v>0</v>
      </c>
      <c r="M414" s="29530">
        <f t="shared" si="59"/>
        <v>0</v>
      </c>
      <c r="N414" s="29531">
        <v>0</v>
      </c>
      <c r="O414" s="29532">
        <v>0</v>
      </c>
      <c r="P414" s="29533">
        <v>0</v>
      </c>
      <c r="Q414" s="29534">
        <v>0</v>
      </c>
      <c r="R414" s="29535">
        <v>0</v>
      </c>
      <c r="S414" s="29536">
        <f t="shared" si="60"/>
        <v>0</v>
      </c>
      <c r="T414" s="29537">
        <v>0</v>
      </c>
      <c r="U414" s="29538">
        <v>0</v>
      </c>
      <c r="V414" s="29539">
        <v>0</v>
      </c>
      <c r="W414" s="29540">
        <v>0</v>
      </c>
      <c r="X414" s="29541">
        <v>0</v>
      </c>
      <c r="Y414" s="29542">
        <f t="shared" si="61"/>
        <v>0</v>
      </c>
      <c r="Z414" s="29543"/>
      <c r="AA414" s="29544"/>
      <c r="AB414" s="29545"/>
      <c r="AC414" s="29546"/>
      <c r="AD414" s="29547"/>
      <c r="AE414" s="29548"/>
      <c r="AF414" s="29549"/>
      <c r="AG414" s="29550"/>
      <c r="AH414" s="29551"/>
      <c r="AI414" s="29552"/>
      <c r="AJ414" s="29553"/>
      <c r="AK414" s="29554"/>
      <c r="AL414" s="29555"/>
      <c r="AM414" s="29556"/>
      <c r="AN414" s="29557"/>
      <c r="AO414" s="29558"/>
      <c r="AP414" s="29559"/>
      <c r="AQ414" s="29560"/>
      <c r="AR414" s="29561"/>
      <c r="AS414" s="29562"/>
      <c r="AT414" s="29563"/>
      <c r="AU414" s="29564"/>
      <c r="AV414" s="29565"/>
      <c r="AW414" s="29566"/>
      <c r="AX414" s="29567"/>
      <c r="AY414" s="29568"/>
      <c r="AZ414" s="29569"/>
      <c r="BA414" s="29570"/>
      <c r="BB414" s="29571"/>
      <c r="BC414" s="29572"/>
      <c r="BD414" s="29573"/>
      <c r="BE414" s="29574"/>
      <c r="BF414" s="29575"/>
      <c r="BG414" s="29576"/>
      <c r="BH414" s="29577"/>
      <c r="BI414" s="29578"/>
      <c r="BJ414" s="29579"/>
      <c r="BK414" s="29580"/>
      <c r="BL414" s="29581"/>
      <c r="BM414" s="29582"/>
      <c r="BN414" s="29583"/>
      <c r="BO414" s="29584"/>
      <c r="BP414" s="29585"/>
      <c r="BQ414" s="29586"/>
      <c r="BR414" s="29587"/>
      <c r="BS414" s="29588"/>
      <c r="BT414" s="29589"/>
      <c r="BU414" s="29590"/>
    </row>
    <row r="415" spans="1:73" ht="19.5" customHeight="1" x14ac:dyDescent="0.25">
      <c r="A415" s="42282"/>
      <c r="B415" s="42308" t="s">
        <v>62</v>
      </c>
      <c r="C415" s="29591">
        <v>5</v>
      </c>
      <c r="D415" s="29592">
        <v>0</v>
      </c>
      <c r="E415" s="29593">
        <v>0</v>
      </c>
      <c r="F415" s="29594">
        <v>0</v>
      </c>
      <c r="G415" s="29595">
        <v>0</v>
      </c>
      <c r="H415" s="29596">
        <v>0</v>
      </c>
      <c r="I415" s="29597">
        <f t="shared" si="58"/>
        <v>0</v>
      </c>
      <c r="J415" s="29598">
        <v>0</v>
      </c>
      <c r="K415" s="29599">
        <v>0</v>
      </c>
      <c r="L415" s="29600">
        <v>0</v>
      </c>
      <c r="M415" s="29601">
        <f t="shared" si="59"/>
        <v>0</v>
      </c>
      <c r="N415" s="29602">
        <v>0</v>
      </c>
      <c r="O415" s="29603">
        <v>0</v>
      </c>
      <c r="P415" s="29604">
        <v>0</v>
      </c>
      <c r="Q415" s="29605">
        <v>0</v>
      </c>
      <c r="R415" s="29606">
        <v>0</v>
      </c>
      <c r="S415" s="29607">
        <f t="shared" si="60"/>
        <v>0</v>
      </c>
      <c r="T415" s="29608">
        <v>0</v>
      </c>
      <c r="U415" s="29609">
        <v>0</v>
      </c>
      <c r="V415" s="29610">
        <v>0</v>
      </c>
      <c r="W415" s="29611">
        <v>0</v>
      </c>
      <c r="X415" s="29612">
        <v>0</v>
      </c>
      <c r="Y415" s="29613">
        <f t="shared" si="61"/>
        <v>0</v>
      </c>
      <c r="Z415" s="29614"/>
      <c r="AA415" s="29615"/>
      <c r="AB415" s="29616"/>
      <c r="AC415" s="29617"/>
      <c r="AD415" s="29618"/>
      <c r="AE415" s="29619"/>
      <c r="AF415" s="29620"/>
      <c r="AG415" s="29621"/>
      <c r="AH415" s="29622"/>
      <c r="AI415" s="29623"/>
      <c r="AJ415" s="29624"/>
      <c r="AK415" s="29625"/>
      <c r="AL415" s="29626"/>
      <c r="AM415" s="29627"/>
      <c r="AN415" s="29628"/>
      <c r="AO415" s="29629"/>
      <c r="AP415" s="29630"/>
      <c r="AQ415" s="29631"/>
      <c r="AR415" s="29632"/>
      <c r="AS415" s="29633"/>
      <c r="AT415" s="29634"/>
      <c r="AU415" s="29635"/>
      <c r="AV415" s="29636"/>
      <c r="AW415" s="29637"/>
      <c r="AX415" s="29638"/>
      <c r="AY415" s="29639"/>
      <c r="AZ415" s="29640"/>
      <c r="BA415" s="29641"/>
      <c r="BB415" s="29642"/>
      <c r="BC415" s="29643"/>
      <c r="BD415" s="29644"/>
      <c r="BE415" s="29645"/>
      <c r="BF415" s="29646"/>
      <c r="BG415" s="29647"/>
      <c r="BH415" s="29648"/>
      <c r="BI415" s="29649"/>
      <c r="BJ415" s="29650"/>
      <c r="BK415" s="29651"/>
      <c r="BL415" s="29652"/>
      <c r="BM415" s="29653"/>
      <c r="BN415" s="29654"/>
      <c r="BO415" s="29655"/>
      <c r="BP415" s="29656"/>
      <c r="BQ415" s="29657"/>
      <c r="BR415" s="29658"/>
      <c r="BS415" s="29659"/>
      <c r="BT415" s="29660"/>
      <c r="BU415" s="29661"/>
    </row>
    <row r="416" spans="1:73" ht="19.5" customHeight="1" x14ac:dyDescent="0.25">
      <c r="A416" s="42282"/>
      <c r="B416" s="42308"/>
      <c r="C416" s="29662">
        <v>4</v>
      </c>
      <c r="D416" s="29663">
        <v>0</v>
      </c>
      <c r="E416" s="29664">
        <v>0</v>
      </c>
      <c r="F416" s="29665">
        <v>0</v>
      </c>
      <c r="G416" s="29666">
        <v>0</v>
      </c>
      <c r="H416" s="29667">
        <v>0</v>
      </c>
      <c r="I416" s="29668">
        <f t="shared" si="58"/>
        <v>0</v>
      </c>
      <c r="J416" s="29669">
        <v>0</v>
      </c>
      <c r="K416" s="29670">
        <v>0</v>
      </c>
      <c r="L416" s="29671">
        <v>0</v>
      </c>
      <c r="M416" s="29672">
        <f t="shared" si="59"/>
        <v>0</v>
      </c>
      <c r="N416" s="29673">
        <v>0</v>
      </c>
      <c r="O416" s="29674">
        <v>0</v>
      </c>
      <c r="P416" s="29675">
        <v>0</v>
      </c>
      <c r="Q416" s="29676">
        <v>0</v>
      </c>
      <c r="R416" s="29677">
        <v>0</v>
      </c>
      <c r="S416" s="29678">
        <f t="shared" si="60"/>
        <v>0</v>
      </c>
      <c r="T416" s="29679">
        <v>0</v>
      </c>
      <c r="U416" s="29680">
        <v>0</v>
      </c>
      <c r="V416" s="29681">
        <v>0</v>
      </c>
      <c r="W416" s="29682">
        <v>0</v>
      </c>
      <c r="X416" s="29683">
        <v>0</v>
      </c>
      <c r="Y416" s="29684">
        <f t="shared" si="61"/>
        <v>0</v>
      </c>
      <c r="Z416" s="29685"/>
      <c r="AA416" s="29686"/>
      <c r="AB416" s="29687"/>
      <c r="AC416" s="29688"/>
      <c r="AD416" s="29689"/>
      <c r="AE416" s="29690"/>
      <c r="AF416" s="29691"/>
      <c r="AG416" s="29692"/>
      <c r="AH416" s="29693"/>
      <c r="AI416" s="29694"/>
      <c r="AJ416" s="29695"/>
      <c r="AK416" s="29696"/>
      <c r="AL416" s="29697"/>
      <c r="AM416" s="29698"/>
      <c r="AN416" s="29699"/>
      <c r="AO416" s="29700"/>
      <c r="AP416" s="29701"/>
      <c r="AQ416" s="29702"/>
      <c r="AR416" s="29703"/>
      <c r="AS416" s="29704"/>
      <c r="AT416" s="29705"/>
      <c r="AU416" s="29706"/>
      <c r="AV416" s="29707"/>
      <c r="AW416" s="29708"/>
      <c r="AX416" s="29709"/>
      <c r="AY416" s="29710"/>
      <c r="AZ416" s="29711"/>
      <c r="BA416" s="29712"/>
      <c r="BB416" s="29713"/>
      <c r="BC416" s="29714"/>
      <c r="BD416" s="29715"/>
      <c r="BE416" s="29716"/>
      <c r="BF416" s="29717"/>
      <c r="BG416" s="29718"/>
      <c r="BH416" s="29719"/>
      <c r="BI416" s="29720"/>
      <c r="BJ416" s="29721"/>
      <c r="BK416" s="29722"/>
      <c r="BL416" s="29723"/>
      <c r="BM416" s="29724"/>
      <c r="BN416" s="29725"/>
      <c r="BO416" s="29726"/>
      <c r="BP416" s="29727"/>
      <c r="BQ416" s="29728"/>
      <c r="BR416" s="29729"/>
      <c r="BS416" s="29730"/>
      <c r="BT416" s="29731"/>
      <c r="BU416" s="29732"/>
    </row>
    <row r="417" spans="1:73" ht="19.5" customHeight="1" x14ac:dyDescent="0.25">
      <c r="A417" s="42282"/>
      <c r="B417" s="42308"/>
      <c r="C417" s="29733">
        <v>3</v>
      </c>
      <c r="D417" s="29734">
        <v>0</v>
      </c>
      <c r="E417" s="29735">
        <v>0</v>
      </c>
      <c r="F417" s="29736">
        <v>0</v>
      </c>
      <c r="G417" s="29737">
        <v>0</v>
      </c>
      <c r="H417" s="29738">
        <v>0</v>
      </c>
      <c r="I417" s="29739">
        <f t="shared" si="58"/>
        <v>0</v>
      </c>
      <c r="J417" s="29740">
        <v>0</v>
      </c>
      <c r="K417" s="29741">
        <v>0</v>
      </c>
      <c r="L417" s="29742">
        <v>0</v>
      </c>
      <c r="M417" s="29743">
        <f t="shared" si="59"/>
        <v>0</v>
      </c>
      <c r="N417" s="29744">
        <v>0</v>
      </c>
      <c r="O417" s="29745">
        <v>0</v>
      </c>
      <c r="P417" s="29746">
        <v>0</v>
      </c>
      <c r="Q417" s="29747">
        <v>0</v>
      </c>
      <c r="R417" s="29748">
        <v>0</v>
      </c>
      <c r="S417" s="29749">
        <f t="shared" si="60"/>
        <v>0</v>
      </c>
      <c r="T417" s="29750">
        <v>0</v>
      </c>
      <c r="U417" s="29751">
        <v>0</v>
      </c>
      <c r="V417" s="29752">
        <v>0</v>
      </c>
      <c r="W417" s="29753">
        <v>0</v>
      </c>
      <c r="X417" s="29754">
        <v>0</v>
      </c>
      <c r="Y417" s="29755">
        <f t="shared" si="61"/>
        <v>0</v>
      </c>
      <c r="Z417" s="29756"/>
      <c r="AA417" s="29757"/>
      <c r="AB417" s="29758"/>
      <c r="AC417" s="29759"/>
      <c r="AD417" s="29760"/>
      <c r="AE417" s="29761"/>
      <c r="AF417" s="29762"/>
      <c r="AG417" s="29763"/>
      <c r="AH417" s="29764"/>
      <c r="AI417" s="29765"/>
      <c r="AJ417" s="29766"/>
      <c r="AK417" s="29767"/>
      <c r="AL417" s="29768"/>
      <c r="AM417" s="29769"/>
      <c r="AN417" s="29770"/>
      <c r="AO417" s="29771"/>
      <c r="AP417" s="29772"/>
      <c r="AQ417" s="29773"/>
      <c r="AR417" s="29774"/>
      <c r="AS417" s="29775"/>
      <c r="AT417" s="29776"/>
      <c r="AU417" s="29777"/>
      <c r="AV417" s="29778"/>
      <c r="AW417" s="29779"/>
      <c r="AX417" s="29780"/>
      <c r="AY417" s="29781"/>
      <c r="AZ417" s="29782"/>
      <c r="BA417" s="29783"/>
      <c r="BB417" s="29784"/>
      <c r="BC417" s="29785"/>
      <c r="BD417" s="29786"/>
      <c r="BE417" s="29787"/>
      <c r="BF417" s="29788"/>
      <c r="BG417" s="29789"/>
      <c r="BH417" s="29790"/>
      <c r="BI417" s="29791"/>
      <c r="BJ417" s="29792"/>
      <c r="BK417" s="29793"/>
      <c r="BL417" s="29794"/>
      <c r="BM417" s="29795"/>
      <c r="BN417" s="29796"/>
      <c r="BO417" s="29797"/>
      <c r="BP417" s="29798"/>
      <c r="BQ417" s="29799"/>
      <c r="BR417" s="29800"/>
      <c r="BS417" s="29801"/>
      <c r="BT417" s="29802"/>
      <c r="BU417" s="29803"/>
    </row>
    <row r="418" spans="1:73" ht="19.5" customHeight="1" x14ac:dyDescent="0.25">
      <c r="A418" s="42282"/>
      <c r="B418" s="42308"/>
      <c r="C418" s="29804">
        <v>2</v>
      </c>
      <c r="D418" s="29805">
        <v>0</v>
      </c>
      <c r="E418" s="29806">
        <v>0</v>
      </c>
      <c r="F418" s="29807">
        <v>0</v>
      </c>
      <c r="G418" s="29808">
        <v>0</v>
      </c>
      <c r="H418" s="29809">
        <v>0</v>
      </c>
      <c r="I418" s="29810">
        <f t="shared" si="58"/>
        <v>0</v>
      </c>
      <c r="J418" s="29811">
        <v>0</v>
      </c>
      <c r="K418" s="29812">
        <v>0</v>
      </c>
      <c r="L418" s="29813">
        <v>0</v>
      </c>
      <c r="M418" s="29814">
        <f t="shared" si="59"/>
        <v>0</v>
      </c>
      <c r="N418" s="29815">
        <v>0</v>
      </c>
      <c r="O418" s="29816">
        <v>0</v>
      </c>
      <c r="P418" s="29817">
        <v>0</v>
      </c>
      <c r="Q418" s="29818">
        <v>0</v>
      </c>
      <c r="R418" s="29819">
        <v>0</v>
      </c>
      <c r="S418" s="29820">
        <f t="shared" si="60"/>
        <v>0</v>
      </c>
      <c r="T418" s="29821">
        <v>0</v>
      </c>
      <c r="U418" s="29822">
        <v>0</v>
      </c>
      <c r="V418" s="29823">
        <v>0</v>
      </c>
      <c r="W418" s="29824">
        <v>0</v>
      </c>
      <c r="X418" s="29825">
        <v>0</v>
      </c>
      <c r="Y418" s="29826">
        <f t="shared" si="61"/>
        <v>0</v>
      </c>
      <c r="Z418" s="29827"/>
      <c r="AA418" s="29828"/>
      <c r="AB418" s="29829"/>
      <c r="AC418" s="29830"/>
      <c r="AD418" s="29831"/>
      <c r="AE418" s="29832"/>
      <c r="AF418" s="29833"/>
      <c r="AG418" s="29834"/>
      <c r="AH418" s="29835"/>
      <c r="AI418" s="29836"/>
      <c r="AJ418" s="29837"/>
      <c r="AK418" s="29838"/>
      <c r="AL418" s="29839"/>
      <c r="AM418" s="29840"/>
      <c r="AN418" s="29841"/>
      <c r="AO418" s="29842"/>
      <c r="AP418" s="29843"/>
      <c r="AQ418" s="29844"/>
      <c r="AR418" s="29845"/>
      <c r="AS418" s="29846"/>
      <c r="AT418" s="29847"/>
      <c r="AU418" s="29848"/>
      <c r="AV418" s="29849"/>
      <c r="AW418" s="29850"/>
      <c r="AX418" s="29851"/>
      <c r="AY418" s="29852"/>
      <c r="AZ418" s="29853"/>
      <c r="BA418" s="29854"/>
      <c r="BB418" s="29855"/>
      <c r="BC418" s="29856"/>
      <c r="BD418" s="29857"/>
      <c r="BE418" s="29858"/>
      <c r="BF418" s="29859"/>
      <c r="BG418" s="29860"/>
      <c r="BH418" s="29861"/>
      <c r="BI418" s="29862"/>
      <c r="BJ418" s="29863"/>
      <c r="BK418" s="29864"/>
      <c r="BL418" s="29865"/>
      <c r="BM418" s="29866"/>
      <c r="BN418" s="29867"/>
      <c r="BO418" s="29868"/>
      <c r="BP418" s="29869"/>
      <c r="BQ418" s="29870"/>
      <c r="BR418" s="29871"/>
      <c r="BS418" s="29872"/>
      <c r="BT418" s="29873"/>
      <c r="BU418" s="29874"/>
    </row>
    <row r="419" spans="1:73" ht="19.5" customHeight="1" x14ac:dyDescent="0.25">
      <c r="A419" s="42307"/>
      <c r="B419" s="42310"/>
      <c r="C419" s="29875">
        <v>1</v>
      </c>
      <c r="D419" s="29876">
        <v>0</v>
      </c>
      <c r="E419" s="29877">
        <v>0</v>
      </c>
      <c r="F419" s="29878">
        <v>0</v>
      </c>
      <c r="G419" s="29879">
        <v>0</v>
      </c>
      <c r="H419" s="29880">
        <v>0</v>
      </c>
      <c r="I419" s="29881">
        <f t="shared" si="58"/>
        <v>0</v>
      </c>
      <c r="J419" s="29882">
        <v>0</v>
      </c>
      <c r="K419" s="29883">
        <v>0</v>
      </c>
      <c r="L419" s="29884">
        <v>0</v>
      </c>
      <c r="M419" s="29885">
        <f t="shared" si="59"/>
        <v>0</v>
      </c>
      <c r="N419" s="29886">
        <v>0</v>
      </c>
      <c r="O419" s="29887">
        <v>0</v>
      </c>
      <c r="P419" s="29888">
        <v>0</v>
      </c>
      <c r="Q419" s="29889">
        <v>0</v>
      </c>
      <c r="R419" s="29890">
        <v>0</v>
      </c>
      <c r="S419" s="29891">
        <f t="shared" si="60"/>
        <v>0</v>
      </c>
      <c r="T419" s="29892">
        <v>0</v>
      </c>
      <c r="U419" s="29893">
        <v>0</v>
      </c>
      <c r="V419" s="29894">
        <v>0</v>
      </c>
      <c r="W419" s="29895">
        <v>0</v>
      </c>
      <c r="X419" s="29896">
        <v>0</v>
      </c>
      <c r="Y419" s="29897">
        <f t="shared" si="61"/>
        <v>0</v>
      </c>
      <c r="Z419" s="29898"/>
      <c r="AA419" s="29899"/>
      <c r="AB419" s="29900"/>
      <c r="AC419" s="29901"/>
      <c r="AD419" s="29902"/>
      <c r="AE419" s="29903"/>
      <c r="AF419" s="29904"/>
      <c r="AG419" s="29905"/>
      <c r="AH419" s="29906"/>
      <c r="AI419" s="29907"/>
      <c r="AJ419" s="29908"/>
      <c r="AK419" s="29909"/>
      <c r="AL419" s="29910"/>
      <c r="AM419" s="29911"/>
      <c r="AN419" s="29912"/>
      <c r="AO419" s="29913"/>
      <c r="AP419" s="29914"/>
      <c r="AQ419" s="29915"/>
      <c r="AR419" s="29916"/>
      <c r="AS419" s="29917"/>
      <c r="AT419" s="29918"/>
      <c r="AU419" s="29919"/>
      <c r="AV419" s="29920"/>
      <c r="AW419" s="29921"/>
      <c r="AX419" s="29922"/>
      <c r="AY419" s="29923"/>
      <c r="AZ419" s="29924"/>
      <c r="BA419" s="29925"/>
      <c r="BB419" s="29926"/>
      <c r="BC419" s="29927"/>
      <c r="BD419" s="29928"/>
      <c r="BE419" s="29929"/>
      <c r="BF419" s="29930"/>
      <c r="BG419" s="29931"/>
      <c r="BH419" s="29932"/>
      <c r="BI419" s="29933"/>
      <c r="BJ419" s="29934"/>
      <c r="BK419" s="29935"/>
      <c r="BL419" s="29936"/>
      <c r="BM419" s="29937"/>
      <c r="BN419" s="29938"/>
      <c r="BO419" s="29939"/>
      <c r="BP419" s="29940"/>
      <c r="BQ419" s="29941"/>
      <c r="BR419" s="29942"/>
      <c r="BS419" s="29943"/>
      <c r="BT419" s="29944"/>
      <c r="BU419" s="29945"/>
    </row>
    <row r="420" spans="1:73" ht="19.5" customHeight="1" x14ac:dyDescent="0.25">
      <c r="A420" s="42205" t="s">
        <v>322</v>
      </c>
      <c r="B420" s="42206"/>
      <c r="C420" s="42207"/>
      <c r="D420" s="29946">
        <f t="shared" ref="D420:Y420" si="63">SUM(D381:D419)</f>
        <v>874</v>
      </c>
      <c r="E420" s="29947">
        <f t="shared" si="63"/>
        <v>570</v>
      </c>
      <c r="F420" s="29948">
        <f t="shared" si="63"/>
        <v>50</v>
      </c>
      <c r="G420" s="29949">
        <f t="shared" si="63"/>
        <v>9</v>
      </c>
      <c r="H420" s="29950">
        <f t="shared" si="63"/>
        <v>150</v>
      </c>
      <c r="I420" s="29951">
        <f t="shared" si="63"/>
        <v>779</v>
      </c>
      <c r="J420" s="29952">
        <f t="shared" si="63"/>
        <v>203</v>
      </c>
      <c r="K420" s="29953">
        <f t="shared" si="63"/>
        <v>158</v>
      </c>
      <c r="L420" s="29954">
        <f t="shared" si="63"/>
        <v>278</v>
      </c>
      <c r="M420" s="29955">
        <f t="shared" si="63"/>
        <v>639</v>
      </c>
      <c r="N420" s="29956">
        <f t="shared" si="63"/>
        <v>182</v>
      </c>
      <c r="O420" s="29957">
        <f t="shared" si="63"/>
        <v>63</v>
      </c>
      <c r="P420" s="29958">
        <f t="shared" si="63"/>
        <v>4</v>
      </c>
      <c r="Q420" s="29959">
        <f t="shared" si="63"/>
        <v>0</v>
      </c>
      <c r="R420" s="29960">
        <f t="shared" si="63"/>
        <v>19</v>
      </c>
      <c r="S420" s="29961">
        <f t="shared" si="63"/>
        <v>86</v>
      </c>
      <c r="T420" s="29962">
        <f t="shared" si="63"/>
        <v>75</v>
      </c>
      <c r="U420" s="29963">
        <f t="shared" si="63"/>
        <v>0</v>
      </c>
      <c r="V420" s="29964">
        <f t="shared" si="63"/>
        <v>0</v>
      </c>
      <c r="W420" s="29965">
        <f t="shared" si="63"/>
        <v>0</v>
      </c>
      <c r="X420" s="29966">
        <f t="shared" si="63"/>
        <v>2</v>
      </c>
      <c r="Y420" s="29967">
        <f t="shared" si="63"/>
        <v>2</v>
      </c>
      <c r="Z420" s="29968"/>
      <c r="AA420" s="29969"/>
      <c r="AB420" s="29970"/>
      <c r="AC420" s="29971"/>
      <c r="AD420" s="29972"/>
      <c r="AE420" s="29973"/>
      <c r="AF420" s="29974"/>
      <c r="AG420" s="29975"/>
      <c r="AH420" s="29976"/>
      <c r="AI420" s="29977"/>
      <c r="AJ420" s="29978"/>
      <c r="AK420" s="29979"/>
      <c r="AL420" s="29980"/>
      <c r="AM420" s="29981"/>
      <c r="AN420" s="29982"/>
      <c r="AO420" s="29983"/>
      <c r="AP420" s="29984"/>
      <c r="AQ420" s="29985"/>
      <c r="AR420" s="29986"/>
      <c r="AS420" s="29987"/>
      <c r="AT420" s="29988"/>
      <c r="AU420" s="29989"/>
      <c r="AV420" s="29990"/>
      <c r="AW420" s="29991"/>
      <c r="AX420" s="29992"/>
      <c r="AY420" s="29993"/>
      <c r="AZ420" s="29994"/>
      <c r="BA420" s="29995"/>
      <c r="BB420" s="29996"/>
      <c r="BC420" s="29997"/>
      <c r="BD420" s="29998"/>
      <c r="BE420" s="29999"/>
      <c r="BF420" s="30000"/>
      <c r="BG420" s="30001"/>
      <c r="BH420" s="30002"/>
      <c r="BI420" s="30003"/>
      <c r="BJ420" s="30004"/>
      <c r="BK420" s="30005"/>
      <c r="BL420" s="30006"/>
      <c r="BM420" s="30007"/>
      <c r="BN420" s="30008"/>
      <c r="BO420" s="30009"/>
      <c r="BP420" s="30010"/>
      <c r="BQ420" s="30011"/>
      <c r="BR420" s="30012"/>
      <c r="BS420" s="30013"/>
      <c r="BT420" s="30014"/>
      <c r="BU420" s="30015"/>
    </row>
    <row r="421" spans="1:73" ht="19.5" customHeight="1" x14ac:dyDescent="0.25">
      <c r="A421" s="30016"/>
      <c r="B421" s="30017"/>
      <c r="C421" s="30018"/>
      <c r="D421" s="30019"/>
      <c r="E421" s="30020"/>
      <c r="F421" s="30021"/>
      <c r="G421" s="30022"/>
      <c r="H421" s="30023"/>
      <c r="I421" s="30024"/>
      <c r="J421" s="30025"/>
      <c r="K421" s="30026"/>
      <c r="L421" s="30027"/>
      <c r="M421" s="30028"/>
      <c r="N421" s="30029"/>
      <c r="O421" s="30030"/>
      <c r="P421" s="30031"/>
      <c r="Q421" s="30032"/>
      <c r="R421" s="30033"/>
      <c r="S421" s="30034"/>
      <c r="T421" s="30035"/>
      <c r="U421" s="30036"/>
      <c r="V421" s="30037"/>
      <c r="W421" s="30038"/>
      <c r="X421" s="30039"/>
      <c r="Y421" s="30040"/>
      <c r="Z421" s="30041"/>
      <c r="AA421" s="30042"/>
      <c r="AB421" s="30043"/>
      <c r="AC421" s="30044"/>
      <c r="AD421" s="30045"/>
      <c r="AE421" s="30046"/>
      <c r="AF421" s="30047"/>
      <c r="AG421" s="30048"/>
      <c r="AH421" s="30049"/>
      <c r="AI421" s="30050"/>
      <c r="AJ421" s="30051"/>
      <c r="AK421" s="30052"/>
      <c r="AL421" s="30053"/>
      <c r="AM421" s="30054"/>
      <c r="AN421" s="30055"/>
      <c r="AO421" s="30056"/>
      <c r="AP421" s="30057"/>
      <c r="AQ421" s="30058"/>
      <c r="AR421" s="30059"/>
      <c r="AS421" s="30060"/>
      <c r="AT421" s="30061"/>
      <c r="AU421" s="30062"/>
      <c r="AV421" s="30063"/>
      <c r="AW421" s="30064"/>
      <c r="AX421" s="30065"/>
      <c r="AY421" s="30066"/>
      <c r="AZ421" s="30067"/>
      <c r="BA421" s="30068"/>
      <c r="BB421" s="30069"/>
      <c r="BC421" s="30070"/>
      <c r="BD421" s="30071"/>
      <c r="BE421" s="30072"/>
      <c r="BF421" s="30073"/>
      <c r="BG421" s="30074"/>
      <c r="BH421" s="30075"/>
      <c r="BI421" s="30076"/>
      <c r="BJ421" s="30077"/>
      <c r="BK421" s="30078"/>
      <c r="BL421" s="30079"/>
      <c r="BM421" s="30080"/>
      <c r="BN421" s="30081"/>
      <c r="BO421" s="30082"/>
      <c r="BP421" s="30083"/>
      <c r="BQ421" s="30084"/>
      <c r="BR421" s="30085"/>
      <c r="BS421" s="30086"/>
      <c r="BT421" s="30087"/>
      <c r="BU421" s="30088"/>
    </row>
    <row r="422" spans="1:73" ht="24.75" customHeight="1" x14ac:dyDescent="0.25">
      <c r="A422" s="30089" t="s">
        <v>496</v>
      </c>
      <c r="B422" s="30090"/>
      <c r="C422" s="30091" t="s">
        <v>497</v>
      </c>
      <c r="D422" s="30092"/>
      <c r="E422" s="30093"/>
      <c r="F422" s="30094"/>
      <c r="G422" s="30095"/>
      <c r="H422" s="30096"/>
      <c r="I422" s="30097"/>
      <c r="J422" s="30098"/>
      <c r="K422" s="30099"/>
      <c r="L422" s="30100"/>
      <c r="M422" s="30101"/>
      <c r="N422" s="30102"/>
      <c r="O422" s="30103"/>
      <c r="P422" s="30104"/>
      <c r="Q422" s="30105"/>
      <c r="R422" s="30106" t="s">
        <v>498</v>
      </c>
      <c r="S422" s="30107"/>
      <c r="T422" s="30108" t="s">
        <v>499</v>
      </c>
      <c r="U422" s="30109"/>
      <c r="V422" s="30110"/>
      <c r="W422" s="30111"/>
      <c r="X422" s="30112"/>
      <c r="Y422" s="30113"/>
      <c r="Z422" s="30114"/>
      <c r="AA422" s="30115"/>
      <c r="AB422" s="30116"/>
      <c r="AC422" s="30117"/>
      <c r="AD422" s="30118"/>
      <c r="AE422" s="30119"/>
      <c r="AF422" s="30120"/>
      <c r="AG422" s="30121"/>
      <c r="AH422" s="30122"/>
      <c r="AI422" s="30123" t="s">
        <v>500</v>
      </c>
      <c r="AJ422" s="30124"/>
      <c r="AK422" s="30125" t="s">
        <v>501</v>
      </c>
      <c r="AL422" s="30126"/>
      <c r="AM422" s="30127"/>
      <c r="AN422" s="30128"/>
      <c r="AO422" s="30129"/>
      <c r="AP422" s="30130"/>
      <c r="AQ422" s="30131"/>
      <c r="AR422" s="30132"/>
      <c r="AS422" s="30133"/>
      <c r="AT422" s="30134"/>
      <c r="AU422" s="30135"/>
      <c r="AV422" s="30136"/>
      <c r="AW422" s="30137"/>
      <c r="AX422" s="30138"/>
      <c r="AY422" s="30139"/>
      <c r="AZ422" s="30140"/>
      <c r="BA422" s="30141"/>
      <c r="BB422" s="30142"/>
      <c r="BC422" s="30143"/>
      <c r="BD422" s="30144"/>
      <c r="BE422" s="30145"/>
      <c r="BF422" s="30146"/>
      <c r="BG422" s="30147"/>
      <c r="BH422" s="30148"/>
      <c r="BI422" s="30149"/>
      <c r="BJ422" s="30150"/>
      <c r="BK422" s="30151"/>
      <c r="BL422" s="30152"/>
      <c r="BM422" s="30153"/>
      <c r="BN422" s="30154"/>
      <c r="BO422" s="30155"/>
      <c r="BP422" s="30156"/>
      <c r="BQ422" s="30157"/>
      <c r="BR422" s="30158"/>
      <c r="BS422" s="30159"/>
      <c r="BT422" s="30160"/>
      <c r="BU422" s="30161"/>
    </row>
    <row r="423" spans="1:73" ht="24.75" customHeight="1" x14ac:dyDescent="0.25">
      <c r="A423" s="42288" t="s">
        <v>502</v>
      </c>
      <c r="B423" s="42288"/>
      <c r="C423" s="42288"/>
      <c r="D423" s="42289"/>
      <c r="E423" s="42289"/>
      <c r="F423" s="42289"/>
      <c r="G423" s="42289"/>
      <c r="H423" s="42289"/>
      <c r="I423" s="42289"/>
      <c r="J423" s="42289"/>
      <c r="K423" s="42289"/>
      <c r="L423" s="42289"/>
      <c r="M423" s="42289"/>
      <c r="N423" s="42289"/>
      <c r="O423" s="42289"/>
      <c r="P423" s="42290"/>
      <c r="Q423" s="30162"/>
      <c r="R423" s="42323" t="s">
        <v>503</v>
      </c>
      <c r="S423" s="42323"/>
      <c r="T423" s="42323"/>
      <c r="U423" s="42323"/>
      <c r="V423" s="42323"/>
      <c r="W423" s="42323"/>
      <c r="X423" s="42323"/>
      <c r="Y423" s="42323"/>
      <c r="Z423" s="42323"/>
      <c r="AA423" s="42323"/>
      <c r="AB423" s="42323"/>
      <c r="AC423" s="42323"/>
      <c r="AD423" s="42323"/>
      <c r="AE423" s="42323"/>
      <c r="AF423" s="42323"/>
      <c r="AG423" s="42323"/>
      <c r="AH423" s="30163"/>
      <c r="AI423" s="42311" t="s">
        <v>504</v>
      </c>
      <c r="AJ423" s="42311"/>
      <c r="AK423" s="42311"/>
      <c r="AL423" s="42311"/>
      <c r="AM423" s="30164"/>
      <c r="AN423" s="30165"/>
      <c r="AO423" s="30166"/>
      <c r="AP423" s="30167"/>
      <c r="AQ423" s="30168"/>
      <c r="AR423" s="30169"/>
      <c r="AS423" s="30170"/>
      <c r="AT423" s="30171"/>
      <c r="AU423" s="30172"/>
      <c r="AV423" s="30173"/>
      <c r="AW423" s="30174"/>
      <c r="AX423" s="30175"/>
      <c r="AY423" s="30176"/>
      <c r="AZ423" s="30177"/>
      <c r="BA423" s="30178"/>
      <c r="BB423" s="30179"/>
      <c r="BC423" s="30180"/>
      <c r="BD423" s="30181"/>
      <c r="BE423" s="30182"/>
      <c r="BF423" s="30183"/>
      <c r="BG423" s="30184"/>
      <c r="BH423" s="30185"/>
      <c r="BI423" s="30186"/>
      <c r="BJ423" s="30187"/>
      <c r="BK423" s="30188"/>
      <c r="BL423" s="30189"/>
      <c r="BM423" s="30190"/>
      <c r="BN423" s="30191"/>
      <c r="BO423" s="30192"/>
      <c r="BP423" s="30193"/>
      <c r="BQ423" s="30194"/>
      <c r="BR423" s="30195"/>
      <c r="BS423" s="30196"/>
      <c r="BT423" s="30197"/>
      <c r="BU423" s="30198"/>
    </row>
    <row r="424" spans="1:73" ht="34.5" customHeight="1" x14ac:dyDescent="0.25">
      <c r="A424" s="42302" t="s">
        <v>505</v>
      </c>
      <c r="B424" s="42302"/>
      <c r="C424" s="42303"/>
      <c r="D424" s="42304" t="s">
        <v>422</v>
      </c>
      <c r="E424" s="42304"/>
      <c r="F424" s="42304"/>
      <c r="G424" s="42304"/>
      <c r="H424" s="42304"/>
      <c r="I424" s="42304" t="s">
        <v>423</v>
      </c>
      <c r="J424" s="42304"/>
      <c r="K424" s="42304"/>
      <c r="L424" s="42304"/>
      <c r="M424" s="42304" t="s">
        <v>424</v>
      </c>
      <c r="N424" s="42304"/>
      <c r="O424" s="42304"/>
      <c r="P424" s="42305" t="s">
        <v>506</v>
      </c>
      <c r="Q424" s="30199"/>
      <c r="R424" s="42296" t="s">
        <v>505</v>
      </c>
      <c r="S424" s="42296"/>
      <c r="T424" s="42297"/>
      <c r="U424" s="42294" t="s">
        <v>422</v>
      </c>
      <c r="V424" s="42300"/>
      <c r="W424" s="42300"/>
      <c r="X424" s="42300"/>
      <c r="Y424" s="42301"/>
      <c r="Z424" s="42294" t="s">
        <v>423</v>
      </c>
      <c r="AA424" s="42300"/>
      <c r="AB424" s="42300"/>
      <c r="AC424" s="42301"/>
      <c r="AD424" s="42294" t="s">
        <v>424</v>
      </c>
      <c r="AE424" s="42300"/>
      <c r="AF424" s="42301"/>
      <c r="AG424" s="42294" t="s">
        <v>507</v>
      </c>
      <c r="AH424" s="30200"/>
      <c r="AI424" s="42319" t="s">
        <v>505</v>
      </c>
      <c r="AJ424" s="42319"/>
      <c r="AK424" s="42320"/>
      <c r="AL424" s="30201" t="s">
        <v>508</v>
      </c>
      <c r="AM424" s="30202"/>
      <c r="AN424" s="30203"/>
      <c r="AO424" s="30204"/>
      <c r="AP424" s="30205"/>
      <c r="AQ424" s="30206"/>
      <c r="AR424" s="30207"/>
      <c r="AS424" s="30208"/>
      <c r="AT424" s="30209"/>
      <c r="AU424" s="30210"/>
      <c r="AV424" s="30211"/>
      <c r="AW424" s="30212"/>
      <c r="AX424" s="30213"/>
      <c r="AY424" s="30214"/>
      <c r="AZ424" s="30215"/>
      <c r="BA424" s="30216"/>
      <c r="BB424" s="30217"/>
      <c r="BC424" s="30218"/>
      <c r="BD424" s="30219"/>
      <c r="BE424" s="30220"/>
      <c r="BF424" s="30221"/>
      <c r="BG424" s="30222"/>
      <c r="BH424" s="30223"/>
      <c r="BI424" s="30224"/>
      <c r="BJ424" s="30225"/>
      <c r="BK424" s="30226"/>
      <c r="BL424" s="30227"/>
      <c r="BM424" s="30228"/>
      <c r="BN424" s="30229"/>
      <c r="BO424" s="30230"/>
      <c r="BP424" s="30231"/>
      <c r="BQ424" s="30232"/>
      <c r="BR424" s="30233"/>
      <c r="BS424" s="30234"/>
      <c r="BT424" s="30235"/>
      <c r="BU424" s="30236"/>
    </row>
    <row r="425" spans="1:73" ht="39.75" customHeight="1" x14ac:dyDescent="0.25">
      <c r="A425" s="42296"/>
      <c r="B425" s="42296"/>
      <c r="C425" s="42297"/>
      <c r="D425" s="30237" t="s">
        <v>430</v>
      </c>
      <c r="E425" s="30238" t="s">
        <v>431</v>
      </c>
      <c r="F425" s="30239" t="s">
        <v>432</v>
      </c>
      <c r="G425" s="30240" t="s">
        <v>433</v>
      </c>
      <c r="H425" s="30241" t="s">
        <v>322</v>
      </c>
      <c r="I425" s="30242" t="s">
        <v>431</v>
      </c>
      <c r="J425" s="30243" t="s">
        <v>432</v>
      </c>
      <c r="K425" s="30244" t="s">
        <v>433</v>
      </c>
      <c r="L425" s="30245" t="s">
        <v>322</v>
      </c>
      <c r="M425" s="30246" t="s">
        <v>434</v>
      </c>
      <c r="N425" s="30247" t="s">
        <v>433</v>
      </c>
      <c r="O425" s="30248" t="s">
        <v>322</v>
      </c>
      <c r="P425" s="42306"/>
      <c r="Q425" s="30249"/>
      <c r="R425" s="42298"/>
      <c r="S425" s="42298"/>
      <c r="T425" s="42299"/>
      <c r="U425" s="30250" t="s">
        <v>430</v>
      </c>
      <c r="V425" s="30251" t="s">
        <v>509</v>
      </c>
      <c r="W425" s="30252" t="s">
        <v>510</v>
      </c>
      <c r="X425" s="30253" t="s">
        <v>433</v>
      </c>
      <c r="Y425" s="30254" t="s">
        <v>322</v>
      </c>
      <c r="Z425" s="30255" t="s">
        <v>509</v>
      </c>
      <c r="AA425" s="30256" t="s">
        <v>510</v>
      </c>
      <c r="AB425" s="30257" t="s">
        <v>433</v>
      </c>
      <c r="AC425" s="30258" t="s">
        <v>322</v>
      </c>
      <c r="AD425" s="30259" t="s">
        <v>511</v>
      </c>
      <c r="AE425" s="30260" t="s">
        <v>433</v>
      </c>
      <c r="AF425" s="30261" t="s">
        <v>322</v>
      </c>
      <c r="AG425" s="42295"/>
      <c r="AH425" s="30262"/>
      <c r="AI425" s="30263"/>
      <c r="AJ425" s="30264"/>
      <c r="AK425" s="30265"/>
      <c r="AL425" s="30266"/>
      <c r="AM425" s="30267"/>
      <c r="AN425" s="30268"/>
      <c r="AO425" s="30269"/>
      <c r="AP425" s="30270"/>
      <c r="AQ425" s="30271"/>
      <c r="AR425" s="30272"/>
      <c r="AS425" s="30273"/>
      <c r="AT425" s="30274"/>
      <c r="AU425" s="30275"/>
      <c r="AV425" s="30276"/>
      <c r="AW425" s="30277"/>
      <c r="AX425" s="30278"/>
      <c r="AY425" s="30279"/>
      <c r="AZ425" s="30280"/>
      <c r="BA425" s="30281"/>
      <c r="BB425" s="30282"/>
      <c r="BC425" s="30283"/>
      <c r="BD425" s="30284"/>
      <c r="BE425" s="30285"/>
      <c r="BF425" s="30286"/>
      <c r="BG425" s="30287"/>
      <c r="BH425" s="30288"/>
      <c r="BI425" s="30289"/>
      <c r="BJ425" s="30290"/>
      <c r="BK425" s="30291"/>
      <c r="BL425" s="30292"/>
      <c r="BM425" s="30293"/>
      <c r="BN425" s="30294"/>
      <c r="BO425" s="30295"/>
      <c r="BP425" s="30296"/>
      <c r="BQ425" s="30297"/>
      <c r="BR425" s="30298"/>
      <c r="BS425" s="30299"/>
      <c r="BT425" s="30300"/>
      <c r="BU425" s="30301"/>
    </row>
    <row r="426" spans="1:73" ht="30.75" customHeight="1" x14ac:dyDescent="0.25">
      <c r="A426" s="30302" t="s">
        <v>512</v>
      </c>
      <c r="B426" s="30303"/>
      <c r="C426" s="30304"/>
      <c r="D426" s="30305"/>
      <c r="E426" s="30306"/>
      <c r="F426" s="30307"/>
      <c r="G426" s="30308"/>
      <c r="H426" s="30309"/>
      <c r="I426" s="30310"/>
      <c r="J426" s="30311"/>
      <c r="K426" s="30312"/>
      <c r="L426" s="30313"/>
      <c r="M426" s="30314"/>
      <c r="N426" s="30315"/>
      <c r="O426" s="30316"/>
      <c r="P426" s="30317"/>
      <c r="Q426" s="30318"/>
      <c r="R426" s="30319"/>
      <c r="S426" s="30320"/>
      <c r="T426" s="30321"/>
      <c r="U426" s="30322"/>
      <c r="V426" s="30323"/>
      <c r="W426" s="30324"/>
      <c r="X426" s="30325"/>
      <c r="Y426" s="30326"/>
      <c r="Z426" s="30327"/>
      <c r="AA426" s="30328"/>
      <c r="AB426" s="30329"/>
      <c r="AC426" s="30330"/>
      <c r="AD426" s="30331"/>
      <c r="AE426" s="30332"/>
      <c r="AF426" s="30333"/>
      <c r="AG426" s="30334"/>
      <c r="AH426" s="30335"/>
      <c r="AI426" s="30336" t="s">
        <v>513</v>
      </c>
      <c r="AJ426" s="30337"/>
      <c r="AK426" s="30338"/>
      <c r="AL426" s="30339">
        <v>3</v>
      </c>
      <c r="AM426" s="30340"/>
      <c r="AN426" s="30341"/>
      <c r="AO426" s="30342"/>
      <c r="AP426" s="30343"/>
      <c r="AQ426" s="30344"/>
      <c r="AR426" s="30345"/>
      <c r="AS426" s="30346"/>
      <c r="AT426" s="30347"/>
      <c r="AU426" s="30348"/>
      <c r="AV426" s="30349"/>
      <c r="AW426" s="30350"/>
      <c r="AX426" s="30351"/>
      <c r="AY426" s="30352"/>
      <c r="AZ426" s="30353"/>
      <c r="BA426" s="30354"/>
      <c r="BB426" s="30355"/>
      <c r="BC426" s="30356"/>
      <c r="BD426" s="30357"/>
      <c r="BE426" s="30358"/>
      <c r="BF426" s="30359"/>
      <c r="BG426" s="30360"/>
      <c r="BH426" s="30361"/>
      <c r="BI426" s="30362"/>
      <c r="BJ426" s="30363"/>
      <c r="BK426" s="30364"/>
      <c r="BL426" s="30365"/>
      <c r="BM426" s="30366"/>
      <c r="BN426" s="30367"/>
      <c r="BO426" s="30368"/>
      <c r="BP426" s="30369"/>
      <c r="BQ426" s="30370"/>
      <c r="BR426" s="30371"/>
      <c r="BS426" s="30372"/>
      <c r="BT426" s="30373"/>
      <c r="BU426" s="30374"/>
    </row>
    <row r="427" spans="1:73" ht="24.75" customHeight="1" x14ac:dyDescent="0.25">
      <c r="A427" s="30375" t="s">
        <v>514</v>
      </c>
      <c r="B427" s="30376"/>
      <c r="C427" s="30377"/>
      <c r="D427" s="30378">
        <v>0</v>
      </c>
      <c r="E427" s="30379">
        <v>0</v>
      </c>
      <c r="F427" s="30380">
        <v>0</v>
      </c>
      <c r="G427" s="30381">
        <v>0</v>
      </c>
      <c r="H427" s="30382">
        <f>SUM(D427:G427)</f>
        <v>0</v>
      </c>
      <c r="I427" s="30383">
        <v>0</v>
      </c>
      <c r="J427" s="30384">
        <v>0</v>
      </c>
      <c r="K427" s="30385">
        <v>0</v>
      </c>
      <c r="L427" s="30386">
        <f>SUM(I427:K427)</f>
        <v>0</v>
      </c>
      <c r="M427" s="30387">
        <v>0</v>
      </c>
      <c r="N427" s="30388">
        <v>0</v>
      </c>
      <c r="O427" s="30389">
        <f>SUM(M427:N427)</f>
        <v>0</v>
      </c>
      <c r="P427" s="30390">
        <f>H427+L427+O427</f>
        <v>0</v>
      </c>
      <c r="Q427" s="30391"/>
      <c r="R427" s="30392" t="s">
        <v>515</v>
      </c>
      <c r="S427" s="30393"/>
      <c r="T427" s="30394"/>
      <c r="U427" s="30395">
        <v>1</v>
      </c>
      <c r="V427" s="30396">
        <v>0</v>
      </c>
      <c r="W427" s="30397">
        <v>0</v>
      </c>
      <c r="X427" s="30398">
        <v>0</v>
      </c>
      <c r="Y427" s="30399">
        <f>U427+V427+W427+X427</f>
        <v>1</v>
      </c>
      <c r="Z427" s="30400">
        <v>0</v>
      </c>
      <c r="AA427" s="30401">
        <v>0</v>
      </c>
      <c r="AB427" s="30402">
        <v>0</v>
      </c>
      <c r="AC427" s="30403">
        <f>Z427+AA427+AB427</f>
        <v>0</v>
      </c>
      <c r="AD427" s="30404">
        <v>0</v>
      </c>
      <c r="AE427" s="30405">
        <v>0</v>
      </c>
      <c r="AF427" s="30406">
        <f>AD427+AE427</f>
        <v>0</v>
      </c>
      <c r="AG427" s="30407">
        <f>Y427+AC427+AF427</f>
        <v>1</v>
      </c>
      <c r="AH427" s="30408"/>
      <c r="AI427" s="30409" t="s">
        <v>516</v>
      </c>
      <c r="AJ427" s="30410"/>
      <c r="AK427" s="30411"/>
      <c r="AL427" s="30412">
        <v>0</v>
      </c>
      <c r="AM427" s="30413"/>
      <c r="AN427" s="30414"/>
      <c r="AO427" s="30415"/>
      <c r="AP427" s="30416"/>
      <c r="AQ427" s="30417"/>
      <c r="AR427" s="30418"/>
      <c r="AS427" s="30419"/>
      <c r="AT427" s="30420"/>
      <c r="AU427" s="30421"/>
      <c r="AV427" s="30422"/>
      <c r="AW427" s="30423"/>
      <c r="AX427" s="30424"/>
      <c r="AY427" s="30425"/>
      <c r="AZ427" s="30426"/>
      <c r="BA427" s="30427"/>
      <c r="BB427" s="30428"/>
      <c r="BC427" s="30429"/>
      <c r="BD427" s="30430"/>
      <c r="BE427" s="30431"/>
      <c r="BF427" s="30432"/>
      <c r="BG427" s="30433"/>
      <c r="BH427" s="30434"/>
      <c r="BI427" s="30435"/>
      <c r="BJ427" s="30436"/>
      <c r="BK427" s="30437"/>
      <c r="BL427" s="30438"/>
      <c r="BM427" s="30439"/>
      <c r="BN427" s="30440"/>
      <c r="BO427" s="30441"/>
      <c r="BP427" s="30442"/>
      <c r="BQ427" s="30443"/>
      <c r="BR427" s="30444"/>
      <c r="BS427" s="30445"/>
      <c r="BT427" s="30446"/>
      <c r="BU427" s="30447"/>
    </row>
    <row r="428" spans="1:73" ht="24.75" customHeight="1" x14ac:dyDescent="0.25">
      <c r="A428" s="30448" t="s">
        <v>517</v>
      </c>
      <c r="B428" s="30449"/>
      <c r="C428" s="30450"/>
      <c r="D428" s="30451">
        <v>0</v>
      </c>
      <c r="E428" s="30452">
        <v>0</v>
      </c>
      <c r="F428" s="30453">
        <v>0</v>
      </c>
      <c r="G428" s="30454">
        <v>0</v>
      </c>
      <c r="H428" s="30455">
        <f>SUM(D428:G428)</f>
        <v>0</v>
      </c>
      <c r="I428" s="30456">
        <v>0</v>
      </c>
      <c r="J428" s="30457">
        <v>0</v>
      </c>
      <c r="K428" s="30458">
        <v>0</v>
      </c>
      <c r="L428" s="30459">
        <f>SUM(I428:K428)</f>
        <v>0</v>
      </c>
      <c r="M428" s="30460">
        <v>0</v>
      </c>
      <c r="N428" s="30461">
        <v>0</v>
      </c>
      <c r="O428" s="30462">
        <f>SUM(M428:N428)</f>
        <v>0</v>
      </c>
      <c r="P428" s="30463">
        <f>SUM(H428+L428+O428)</f>
        <v>0</v>
      </c>
      <c r="Q428" s="30464"/>
      <c r="R428" s="30465" t="s">
        <v>518</v>
      </c>
      <c r="S428" s="30466"/>
      <c r="T428" s="30467"/>
      <c r="U428" s="30468">
        <v>0</v>
      </c>
      <c r="V428" s="30469">
        <v>0</v>
      </c>
      <c r="W428" s="30470">
        <v>0</v>
      </c>
      <c r="X428" s="30471">
        <v>0</v>
      </c>
      <c r="Y428" s="30472">
        <f>U428+V428+W428+X428</f>
        <v>0</v>
      </c>
      <c r="Z428" s="30473">
        <v>0</v>
      </c>
      <c r="AA428" s="30474">
        <v>0</v>
      </c>
      <c r="AB428" s="30475">
        <v>0</v>
      </c>
      <c r="AC428" s="30476">
        <f>Z428+AA428+AB428</f>
        <v>0</v>
      </c>
      <c r="AD428" s="30477">
        <v>0</v>
      </c>
      <c r="AE428" s="30478">
        <v>0</v>
      </c>
      <c r="AF428" s="30479">
        <f>AD428+AE428</f>
        <v>0</v>
      </c>
      <c r="AG428" s="30480">
        <f>Y428+AC428+AF428</f>
        <v>0</v>
      </c>
      <c r="AH428" s="30481"/>
      <c r="AI428" s="30482" t="s">
        <v>322</v>
      </c>
      <c r="AJ428" s="30483"/>
      <c r="AK428" s="30484"/>
      <c r="AL428" s="30485">
        <f>SUM(AL426:AL427)</f>
        <v>3</v>
      </c>
      <c r="AM428" s="30486"/>
      <c r="AN428" s="30487"/>
      <c r="AO428" s="30488"/>
      <c r="AP428" s="30489"/>
      <c r="AQ428" s="30490"/>
      <c r="AR428" s="30491"/>
      <c r="AS428" s="30492"/>
      <c r="AT428" s="30493"/>
      <c r="AU428" s="30494"/>
      <c r="AV428" s="30495"/>
      <c r="AW428" s="30496"/>
      <c r="AX428" s="30497"/>
      <c r="AY428" s="30498"/>
      <c r="AZ428" s="30499"/>
      <c r="BA428" s="30500"/>
      <c r="BB428" s="30501"/>
      <c r="BC428" s="30502"/>
      <c r="BD428" s="30503"/>
      <c r="BE428" s="30504"/>
      <c r="BF428" s="30505"/>
      <c r="BG428" s="30506"/>
      <c r="BH428" s="30507"/>
      <c r="BI428" s="30508"/>
      <c r="BJ428" s="30509"/>
      <c r="BK428" s="30510"/>
      <c r="BL428" s="30511"/>
      <c r="BM428" s="30512"/>
      <c r="BN428" s="30513"/>
      <c r="BO428" s="30514"/>
      <c r="BP428" s="30515"/>
      <c r="BQ428" s="30516"/>
      <c r="BR428" s="30517"/>
      <c r="BS428" s="30518"/>
      <c r="BT428" s="30519"/>
      <c r="BU428" s="30520"/>
    </row>
    <row r="429" spans="1:73" ht="12.75" customHeight="1" x14ac:dyDescent="0.25">
      <c r="A429" s="30521" t="s">
        <v>322</v>
      </c>
      <c r="B429" s="30522"/>
      <c r="C429" s="30523"/>
      <c r="D429" s="30524">
        <f t="shared" ref="D429:P429" si="64">SUM(D427:D428)</f>
        <v>0</v>
      </c>
      <c r="E429" s="30525">
        <f t="shared" si="64"/>
        <v>0</v>
      </c>
      <c r="F429" s="30526">
        <f t="shared" si="64"/>
        <v>0</v>
      </c>
      <c r="G429" s="30527">
        <f t="shared" si="64"/>
        <v>0</v>
      </c>
      <c r="H429" s="30528">
        <f t="shared" si="64"/>
        <v>0</v>
      </c>
      <c r="I429" s="30529">
        <f t="shared" si="64"/>
        <v>0</v>
      </c>
      <c r="J429" s="30530">
        <f t="shared" si="64"/>
        <v>0</v>
      </c>
      <c r="K429" s="30531">
        <f t="shared" si="64"/>
        <v>0</v>
      </c>
      <c r="L429" s="30532">
        <f t="shared" si="64"/>
        <v>0</v>
      </c>
      <c r="M429" s="30533">
        <f t="shared" si="64"/>
        <v>0</v>
      </c>
      <c r="N429" s="30534">
        <f t="shared" si="64"/>
        <v>0</v>
      </c>
      <c r="O429" s="30535">
        <f t="shared" si="64"/>
        <v>0</v>
      </c>
      <c r="P429" s="30536">
        <f t="shared" si="64"/>
        <v>0</v>
      </c>
      <c r="Q429" s="30537"/>
      <c r="R429" s="30538"/>
      <c r="S429" s="30539"/>
      <c r="T429" s="30540"/>
      <c r="U429" s="30541"/>
      <c r="V429" s="30542"/>
      <c r="W429" s="30543"/>
      <c r="X429" s="30544"/>
      <c r="Y429" s="30545"/>
      <c r="Z429" s="30546"/>
      <c r="AA429" s="30547"/>
      <c r="AB429" s="30548"/>
      <c r="AC429" s="30549"/>
      <c r="AD429" s="30550"/>
      <c r="AE429" s="30551"/>
      <c r="AF429" s="30552"/>
      <c r="AG429" s="30553"/>
      <c r="AH429" s="30554"/>
      <c r="AI429" s="30555"/>
      <c r="AJ429" s="30556"/>
      <c r="AK429" s="30557"/>
      <c r="AL429" s="30558"/>
      <c r="AM429" s="30559"/>
      <c r="AN429" s="30560"/>
      <c r="AO429" s="30561"/>
      <c r="AP429" s="30562"/>
      <c r="AQ429" s="30563"/>
      <c r="AR429" s="30564"/>
      <c r="AS429" s="30565"/>
      <c r="AT429" s="30566"/>
      <c r="AU429" s="30567"/>
      <c r="AV429" s="30568"/>
      <c r="AW429" s="30569"/>
      <c r="AX429" s="30570"/>
      <c r="AY429" s="30571"/>
      <c r="AZ429" s="30572"/>
      <c r="BA429" s="30573"/>
      <c r="BB429" s="30574"/>
      <c r="BC429" s="30575"/>
      <c r="BD429" s="30576"/>
      <c r="BE429" s="30577"/>
      <c r="BF429" s="30578"/>
      <c r="BG429" s="30579"/>
      <c r="BH429" s="30580"/>
      <c r="BI429" s="30581"/>
      <c r="BJ429" s="30582"/>
      <c r="BK429" s="30583"/>
      <c r="BL429" s="30584"/>
      <c r="BM429" s="30585"/>
      <c r="BN429" s="30586"/>
      <c r="BO429" s="30587"/>
      <c r="BP429" s="30588"/>
      <c r="BQ429" s="30589"/>
      <c r="BR429" s="30590"/>
      <c r="BS429" s="30591"/>
      <c r="BT429" s="30592"/>
      <c r="BU429" s="30593"/>
    </row>
    <row r="430" spans="1:73" ht="24.75" customHeight="1" x14ac:dyDescent="0.25">
      <c r="A430" s="30594" t="s">
        <v>519</v>
      </c>
      <c r="B430" s="30595"/>
      <c r="C430" s="30596"/>
      <c r="D430" s="30597"/>
      <c r="E430" s="30598"/>
      <c r="F430" s="30599"/>
      <c r="G430" s="30600"/>
      <c r="H430" s="30601"/>
      <c r="I430" s="30602"/>
      <c r="J430" s="30603"/>
      <c r="K430" s="30604"/>
      <c r="L430" s="30605"/>
      <c r="M430" s="30606"/>
      <c r="N430" s="30607"/>
      <c r="O430" s="30608"/>
      <c r="P430" s="30609"/>
      <c r="Q430" s="30610"/>
      <c r="R430" s="30611" t="s">
        <v>322</v>
      </c>
      <c r="S430" s="30612"/>
      <c r="T430" s="30613"/>
      <c r="U430" s="30614">
        <f t="shared" ref="U430:AG430" si="65">SUM(U427:U428)</f>
        <v>1</v>
      </c>
      <c r="V430" s="30615">
        <f t="shared" si="65"/>
        <v>0</v>
      </c>
      <c r="W430" s="30616">
        <f t="shared" si="65"/>
        <v>0</v>
      </c>
      <c r="X430" s="30617">
        <f t="shared" si="65"/>
        <v>0</v>
      </c>
      <c r="Y430" s="30618">
        <f t="shared" si="65"/>
        <v>1</v>
      </c>
      <c r="Z430" s="30619">
        <f t="shared" si="65"/>
        <v>0</v>
      </c>
      <c r="AA430" s="30620">
        <f t="shared" si="65"/>
        <v>0</v>
      </c>
      <c r="AB430" s="30621">
        <f t="shared" si="65"/>
        <v>0</v>
      </c>
      <c r="AC430" s="30622">
        <f t="shared" si="65"/>
        <v>0</v>
      </c>
      <c r="AD430" s="30623">
        <f t="shared" si="65"/>
        <v>0</v>
      </c>
      <c r="AE430" s="30624">
        <f t="shared" si="65"/>
        <v>0</v>
      </c>
      <c r="AF430" s="30625">
        <f t="shared" si="65"/>
        <v>0</v>
      </c>
      <c r="AG430" s="30626">
        <f t="shared" si="65"/>
        <v>1</v>
      </c>
      <c r="AH430" s="30627"/>
      <c r="AI430" s="42321" t="s">
        <v>520</v>
      </c>
      <c r="AJ430" s="42321"/>
      <c r="AK430" s="42321"/>
      <c r="AL430" s="42322"/>
      <c r="AM430" s="30628"/>
      <c r="AN430" s="30629"/>
      <c r="AO430" s="30630"/>
      <c r="AP430" s="30631"/>
      <c r="AQ430" s="30632"/>
      <c r="AR430" s="30633"/>
      <c r="AS430" s="30634"/>
      <c r="AT430" s="30635"/>
      <c r="AU430" s="30636"/>
      <c r="AV430" s="30637"/>
      <c r="AW430" s="30638"/>
      <c r="AX430" s="30639"/>
      <c r="AY430" s="30640"/>
      <c r="AZ430" s="30641"/>
      <c r="BA430" s="30642"/>
      <c r="BB430" s="30643"/>
      <c r="BC430" s="30644"/>
      <c r="BD430" s="30645"/>
      <c r="BE430" s="30646"/>
      <c r="BF430" s="30647"/>
      <c r="BG430" s="30648"/>
      <c r="BH430" s="30649"/>
      <c r="BI430" s="30650"/>
      <c r="BJ430" s="30651"/>
      <c r="BK430" s="30652"/>
      <c r="BL430" s="30653"/>
      <c r="BM430" s="30654"/>
      <c r="BN430" s="30655"/>
      <c r="BO430" s="30656"/>
      <c r="BP430" s="30657"/>
      <c r="BQ430" s="30658"/>
      <c r="BR430" s="30659"/>
      <c r="BS430" s="30660"/>
      <c r="BT430" s="30661"/>
      <c r="BU430" s="30662"/>
    </row>
    <row r="431" spans="1:73" ht="19.5" customHeight="1" x14ac:dyDescent="0.25">
      <c r="A431" s="30663" t="s">
        <v>514</v>
      </c>
      <c r="B431" s="30664"/>
      <c r="C431" s="30665"/>
      <c r="D431" s="30666">
        <v>0</v>
      </c>
      <c r="E431" s="30667">
        <v>0</v>
      </c>
      <c r="F431" s="30668">
        <v>0</v>
      </c>
      <c r="G431" s="30669">
        <v>0</v>
      </c>
      <c r="H431" s="30670">
        <f>SUM(D431:G431)</f>
        <v>0</v>
      </c>
      <c r="I431" s="30671">
        <v>0</v>
      </c>
      <c r="J431" s="30672">
        <v>0</v>
      </c>
      <c r="K431" s="30673">
        <v>0</v>
      </c>
      <c r="L431" s="30674">
        <f>SUM(I431:K431)</f>
        <v>0</v>
      </c>
      <c r="M431" s="30675">
        <v>0</v>
      </c>
      <c r="N431" s="30676">
        <v>0</v>
      </c>
      <c r="O431" s="30677">
        <f>SUM(M431:N431)</f>
        <v>0</v>
      </c>
      <c r="P431" s="30678">
        <f>H431+L431+O431</f>
        <v>0</v>
      </c>
      <c r="Q431" s="30679"/>
      <c r="R431" s="30680"/>
      <c r="S431" s="30681"/>
      <c r="T431" s="30682"/>
      <c r="U431" s="30683"/>
      <c r="V431" s="30684"/>
      <c r="W431" s="30685"/>
      <c r="X431" s="30686"/>
      <c r="Y431" s="30687"/>
      <c r="Z431" s="30688"/>
      <c r="AA431" s="30689"/>
      <c r="AB431" s="30690"/>
      <c r="AC431" s="30691"/>
      <c r="AD431" s="30692"/>
      <c r="AE431" s="30693"/>
      <c r="AF431" s="30694"/>
      <c r="AG431" s="30695"/>
      <c r="AH431" s="30696"/>
      <c r="AI431" s="42319" t="s">
        <v>505</v>
      </c>
      <c r="AJ431" s="42319"/>
      <c r="AK431" s="42320"/>
      <c r="AL431" s="30697" t="s">
        <v>521</v>
      </c>
      <c r="AM431" s="30698"/>
      <c r="AN431" s="30699"/>
      <c r="AO431" s="30700"/>
      <c r="AP431" s="30701"/>
      <c r="AQ431" s="30702"/>
      <c r="AR431" s="30703"/>
      <c r="AS431" s="30704"/>
      <c r="AT431" s="30705"/>
      <c r="AU431" s="30706"/>
      <c r="AV431" s="30707"/>
      <c r="AW431" s="30708"/>
      <c r="AX431" s="30709"/>
      <c r="AY431" s="30710"/>
      <c r="AZ431" s="30711"/>
      <c r="BA431" s="30712"/>
      <c r="BB431" s="30713"/>
      <c r="BC431" s="30714"/>
      <c r="BD431" s="30715"/>
      <c r="BE431" s="30716"/>
      <c r="BF431" s="30717"/>
      <c r="BG431" s="30718"/>
      <c r="BH431" s="30719"/>
      <c r="BI431" s="30720"/>
      <c r="BJ431" s="30721"/>
      <c r="BK431" s="30722"/>
      <c r="BL431" s="30723"/>
      <c r="BM431" s="30724"/>
      <c r="BN431" s="30725"/>
      <c r="BO431" s="30726"/>
      <c r="BP431" s="30727"/>
      <c r="BQ431" s="30728"/>
      <c r="BR431" s="30729"/>
      <c r="BS431" s="30730"/>
      <c r="BT431" s="30731"/>
      <c r="BU431" s="30732"/>
    </row>
    <row r="432" spans="1:73" ht="24.75" customHeight="1" x14ac:dyDescent="0.25">
      <c r="A432" s="30733" t="s">
        <v>517</v>
      </c>
      <c r="B432" s="30734"/>
      <c r="C432" s="30735"/>
      <c r="D432" s="30736">
        <v>0</v>
      </c>
      <c r="E432" s="30737">
        <v>0</v>
      </c>
      <c r="F432" s="30738">
        <v>0</v>
      </c>
      <c r="G432" s="30739">
        <v>0</v>
      </c>
      <c r="H432" s="30740">
        <f>SUM(D432:G432)</f>
        <v>0</v>
      </c>
      <c r="I432" s="30741">
        <v>0</v>
      </c>
      <c r="J432" s="30742">
        <v>0</v>
      </c>
      <c r="K432" s="30743">
        <v>0</v>
      </c>
      <c r="L432" s="30744">
        <f>SUM(I432:K432)</f>
        <v>0</v>
      </c>
      <c r="M432" s="30745">
        <v>0</v>
      </c>
      <c r="N432" s="30746">
        <v>0</v>
      </c>
      <c r="O432" s="30747">
        <f>SUM(M432:N432)</f>
        <v>0</v>
      </c>
      <c r="P432" s="30748">
        <f>SUM(H432+L432+O432)</f>
        <v>0</v>
      </c>
      <c r="Q432" s="30749"/>
      <c r="R432" s="42311" t="s">
        <v>522</v>
      </c>
      <c r="S432" s="42311"/>
      <c r="T432" s="42311"/>
      <c r="U432" s="42311"/>
      <c r="V432" s="42311"/>
      <c r="W432" s="42311"/>
      <c r="X432" s="42311"/>
      <c r="Y432" s="42311"/>
      <c r="Z432" s="42311"/>
      <c r="AA432" s="42311"/>
      <c r="AB432" s="42311"/>
      <c r="AC432" s="42311"/>
      <c r="AD432" s="42311"/>
      <c r="AE432" s="42311"/>
      <c r="AF432" s="42311"/>
      <c r="AG432" s="42311"/>
      <c r="AH432" s="30750"/>
      <c r="AI432" s="30751" t="s">
        <v>523</v>
      </c>
      <c r="AJ432" s="30752"/>
      <c r="AK432" s="30753"/>
      <c r="AL432" s="30754">
        <v>0</v>
      </c>
      <c r="AM432" s="30755"/>
      <c r="AN432" s="30756"/>
      <c r="AO432" s="30757"/>
      <c r="AP432" s="30758"/>
      <c r="AQ432" s="30759"/>
      <c r="AR432" s="30760"/>
      <c r="AS432" s="30761"/>
      <c r="AT432" s="30762"/>
      <c r="AU432" s="30763"/>
      <c r="AV432" s="30764"/>
      <c r="AW432" s="30765"/>
      <c r="AX432" s="30766"/>
      <c r="AY432" s="30767"/>
      <c r="AZ432" s="30768"/>
      <c r="BA432" s="30769"/>
      <c r="BB432" s="30770"/>
      <c r="BC432" s="30771"/>
      <c r="BD432" s="30772"/>
      <c r="BE432" s="30773"/>
      <c r="BF432" s="30774"/>
      <c r="BG432" s="30775"/>
      <c r="BH432" s="30776"/>
      <c r="BI432" s="30777"/>
      <c r="BJ432" s="30778"/>
      <c r="BK432" s="30779"/>
      <c r="BL432" s="30780"/>
      <c r="BM432" s="30781"/>
      <c r="BN432" s="30782"/>
      <c r="BO432" s="30783"/>
      <c r="BP432" s="30784"/>
      <c r="BQ432" s="30785"/>
      <c r="BR432" s="30786"/>
      <c r="BS432" s="30787"/>
      <c r="BT432" s="30788"/>
      <c r="BU432" s="30789"/>
    </row>
    <row r="433" spans="1:73" ht="34.5" customHeight="1" x14ac:dyDescent="0.25">
      <c r="A433" s="30790" t="s">
        <v>322</v>
      </c>
      <c r="B433" s="30791"/>
      <c r="C433" s="30792"/>
      <c r="D433" s="30793">
        <f t="shared" ref="D433:P433" si="66">SUM(D431:D432)</f>
        <v>0</v>
      </c>
      <c r="E433" s="30794">
        <f t="shared" si="66"/>
        <v>0</v>
      </c>
      <c r="F433" s="30795">
        <f t="shared" si="66"/>
        <v>0</v>
      </c>
      <c r="G433" s="30796">
        <f t="shared" si="66"/>
        <v>0</v>
      </c>
      <c r="H433" s="30797">
        <f t="shared" si="66"/>
        <v>0</v>
      </c>
      <c r="I433" s="30798">
        <f t="shared" si="66"/>
        <v>0</v>
      </c>
      <c r="J433" s="30799">
        <f t="shared" si="66"/>
        <v>0</v>
      </c>
      <c r="K433" s="30800">
        <f t="shared" si="66"/>
        <v>0</v>
      </c>
      <c r="L433" s="30801">
        <f t="shared" si="66"/>
        <v>0</v>
      </c>
      <c r="M433" s="30802">
        <f t="shared" si="66"/>
        <v>0</v>
      </c>
      <c r="N433" s="30803">
        <f t="shared" si="66"/>
        <v>0</v>
      </c>
      <c r="O433" s="30804">
        <f t="shared" si="66"/>
        <v>0</v>
      </c>
      <c r="P433" s="30805">
        <f t="shared" si="66"/>
        <v>0</v>
      </c>
      <c r="Q433" s="30806"/>
      <c r="R433" s="42296" t="s">
        <v>505</v>
      </c>
      <c r="S433" s="42296"/>
      <c r="T433" s="42297"/>
      <c r="U433" s="42294" t="s">
        <v>422</v>
      </c>
      <c r="V433" s="42300"/>
      <c r="W433" s="42300"/>
      <c r="X433" s="42300"/>
      <c r="Y433" s="42301"/>
      <c r="Z433" s="42294" t="s">
        <v>423</v>
      </c>
      <c r="AA433" s="42300"/>
      <c r="AB433" s="42300"/>
      <c r="AC433" s="42301"/>
      <c r="AD433" s="42294" t="s">
        <v>424</v>
      </c>
      <c r="AE433" s="42300"/>
      <c r="AF433" s="42301"/>
      <c r="AG433" s="42294" t="s">
        <v>524</v>
      </c>
      <c r="AH433" s="30807"/>
      <c r="AI433" s="30808" t="s">
        <v>525</v>
      </c>
      <c r="AJ433" s="30809"/>
      <c r="AK433" s="30810"/>
      <c r="AL433" s="30811">
        <f>AL432</f>
        <v>0</v>
      </c>
      <c r="AM433" s="30812"/>
      <c r="AN433" s="30813"/>
      <c r="AO433" s="30814"/>
      <c r="AP433" s="30815"/>
      <c r="AQ433" s="30816"/>
      <c r="AR433" s="30817"/>
      <c r="AS433" s="30818"/>
      <c r="AT433" s="30819"/>
      <c r="AU433" s="30820"/>
      <c r="AV433" s="30821"/>
      <c r="AW433" s="30822"/>
      <c r="AX433" s="30823"/>
      <c r="AY433" s="30824"/>
      <c r="AZ433" s="30825"/>
      <c r="BA433" s="30826"/>
      <c r="BB433" s="30827"/>
      <c r="BC433" s="30828"/>
      <c r="BD433" s="30829"/>
      <c r="BE433" s="30830"/>
      <c r="BF433" s="30831"/>
      <c r="BG433" s="30832"/>
      <c r="BH433" s="30833"/>
      <c r="BI433" s="30834"/>
      <c r="BJ433" s="30835"/>
      <c r="BK433" s="30836"/>
      <c r="BL433" s="30837"/>
      <c r="BM433" s="30838"/>
      <c r="BN433" s="30839"/>
      <c r="BO433" s="30840"/>
      <c r="BP433" s="30841"/>
      <c r="BQ433" s="30842"/>
      <c r="BR433" s="30843"/>
      <c r="BS433" s="30844"/>
      <c r="BT433" s="30845"/>
      <c r="BU433" s="30846"/>
    </row>
    <row r="434" spans="1:73" ht="39.75" customHeight="1" x14ac:dyDescent="0.25">
      <c r="A434" s="30847" t="s">
        <v>526</v>
      </c>
      <c r="B434" s="30848"/>
      <c r="C434" s="30849"/>
      <c r="D434" s="30850"/>
      <c r="E434" s="30851"/>
      <c r="F434" s="30852"/>
      <c r="G434" s="30853"/>
      <c r="H434" s="30854"/>
      <c r="I434" s="30855"/>
      <c r="J434" s="30856"/>
      <c r="K434" s="30857"/>
      <c r="L434" s="30858"/>
      <c r="M434" s="30859"/>
      <c r="N434" s="30860"/>
      <c r="O434" s="30861"/>
      <c r="P434" s="30862"/>
      <c r="Q434" s="30863"/>
      <c r="R434" s="42298"/>
      <c r="S434" s="42298"/>
      <c r="T434" s="42299"/>
      <c r="U434" s="30864" t="s">
        <v>430</v>
      </c>
      <c r="V434" s="30865" t="s">
        <v>509</v>
      </c>
      <c r="W434" s="30866" t="s">
        <v>510</v>
      </c>
      <c r="X434" s="30867" t="s">
        <v>433</v>
      </c>
      <c r="Y434" s="30868" t="s">
        <v>322</v>
      </c>
      <c r="Z434" s="30869" t="s">
        <v>509</v>
      </c>
      <c r="AA434" s="30870" t="s">
        <v>510</v>
      </c>
      <c r="AB434" s="30871" t="s">
        <v>433</v>
      </c>
      <c r="AC434" s="30872" t="s">
        <v>322</v>
      </c>
      <c r="AD434" s="30873" t="s">
        <v>511</v>
      </c>
      <c r="AE434" s="30874" t="s">
        <v>433</v>
      </c>
      <c r="AF434" s="30875" t="s">
        <v>322</v>
      </c>
      <c r="AG434" s="42295"/>
      <c r="AH434" s="30876"/>
      <c r="AI434" s="30877" t="s">
        <v>527</v>
      </c>
      <c r="AJ434" s="30878"/>
      <c r="AK434" s="30879"/>
      <c r="AL434" s="30880">
        <v>0</v>
      </c>
      <c r="AM434" s="30881"/>
      <c r="AN434" s="30882"/>
      <c r="AO434" s="30883"/>
      <c r="AP434" s="30884"/>
      <c r="AQ434" s="30885"/>
      <c r="AR434" s="30886"/>
      <c r="AS434" s="30887"/>
      <c r="AT434" s="30888"/>
      <c r="AU434" s="30889"/>
      <c r="AV434" s="30890"/>
      <c r="AW434" s="30891"/>
      <c r="AX434" s="30892"/>
      <c r="AY434" s="30893"/>
      <c r="AZ434" s="30894"/>
      <c r="BA434" s="30895"/>
      <c r="BB434" s="30896"/>
      <c r="BC434" s="30897"/>
      <c r="BD434" s="30898"/>
      <c r="BE434" s="30899"/>
      <c r="BF434" s="30900"/>
      <c r="BG434" s="30901"/>
      <c r="BH434" s="30902"/>
      <c r="BI434" s="30903"/>
      <c r="BJ434" s="30904"/>
      <c r="BK434" s="30905"/>
      <c r="BL434" s="30906"/>
      <c r="BM434" s="30907"/>
      <c r="BN434" s="30908"/>
      <c r="BO434" s="30909"/>
      <c r="BP434" s="30910"/>
      <c r="BQ434" s="30911"/>
      <c r="BR434" s="30912"/>
      <c r="BS434" s="30913"/>
      <c r="BT434" s="30914"/>
      <c r="BU434" s="30915"/>
    </row>
    <row r="435" spans="1:73" ht="24.75" customHeight="1" x14ac:dyDescent="0.25">
      <c r="A435" s="30916" t="s">
        <v>514</v>
      </c>
      <c r="B435" s="30917"/>
      <c r="C435" s="30918"/>
      <c r="D435" s="30919">
        <f t="shared" ref="D435:G436" si="67">D427+D431</f>
        <v>0</v>
      </c>
      <c r="E435" s="30920">
        <f t="shared" si="67"/>
        <v>0</v>
      </c>
      <c r="F435" s="30921">
        <f t="shared" si="67"/>
        <v>0</v>
      </c>
      <c r="G435" s="30922">
        <f t="shared" si="67"/>
        <v>0</v>
      </c>
      <c r="H435" s="30923">
        <f>SUM(D435:G435)</f>
        <v>0</v>
      </c>
      <c r="I435" s="30924">
        <f t="shared" ref="I435:K436" si="68">I427+I431</f>
        <v>0</v>
      </c>
      <c r="J435" s="30925">
        <f t="shared" si="68"/>
        <v>0</v>
      </c>
      <c r="K435" s="30926">
        <f t="shared" si="68"/>
        <v>0</v>
      </c>
      <c r="L435" s="30927">
        <f>SUM(I435:K435)</f>
        <v>0</v>
      </c>
      <c r="M435" s="30928">
        <f>M427+M431</f>
        <v>0</v>
      </c>
      <c r="N435" s="30929">
        <f>N427+N431</f>
        <v>0</v>
      </c>
      <c r="O435" s="30930">
        <f>SUM(M435:N435)</f>
        <v>0</v>
      </c>
      <c r="P435" s="30931">
        <f>H435+L435+O435</f>
        <v>0</v>
      </c>
      <c r="Q435" s="30932"/>
      <c r="R435" s="30933" t="s">
        <v>523</v>
      </c>
      <c r="S435" s="30934"/>
      <c r="T435" s="30935"/>
      <c r="U435" s="30936">
        <v>0</v>
      </c>
      <c r="V435" s="30937">
        <v>0</v>
      </c>
      <c r="W435" s="30938">
        <v>0</v>
      </c>
      <c r="X435" s="30939">
        <v>0</v>
      </c>
      <c r="Y435" s="30940">
        <f t="shared" ref="Y435:Y442" si="69">U435+V435+W435+X435</f>
        <v>0</v>
      </c>
      <c r="Z435" s="30941">
        <v>0</v>
      </c>
      <c r="AA435" s="30942">
        <v>0</v>
      </c>
      <c r="AB435" s="30943">
        <v>0</v>
      </c>
      <c r="AC435" s="30944">
        <f t="shared" ref="AC435:AC442" si="70">Z435+AA435+AB435</f>
        <v>0</v>
      </c>
      <c r="AD435" s="30945">
        <v>0</v>
      </c>
      <c r="AE435" s="30946">
        <v>0</v>
      </c>
      <c r="AF435" s="30947">
        <f t="shared" ref="AF435:AF442" si="71">AD435+AE435</f>
        <v>0</v>
      </c>
      <c r="AG435" s="30948">
        <f t="shared" ref="AG435:AG442" si="72">Y435+AC435+AF435</f>
        <v>0</v>
      </c>
      <c r="AH435" s="30949"/>
      <c r="AI435" s="30950" t="s">
        <v>528</v>
      </c>
      <c r="AJ435" s="30951"/>
      <c r="AK435" s="30952"/>
      <c r="AL435" s="30953">
        <f>AL433+AL434</f>
        <v>0</v>
      </c>
      <c r="AM435" s="30954"/>
      <c r="AN435" s="30955"/>
      <c r="AO435" s="30956"/>
      <c r="AP435" s="30957"/>
      <c r="AQ435" s="30958"/>
      <c r="AR435" s="30959"/>
      <c r="AS435" s="30960"/>
      <c r="AT435" s="30961"/>
      <c r="AU435" s="30962"/>
      <c r="AV435" s="30963"/>
      <c r="AW435" s="30964"/>
      <c r="AX435" s="30965"/>
      <c r="AY435" s="30966"/>
      <c r="AZ435" s="30967"/>
      <c r="BA435" s="30968"/>
      <c r="BB435" s="30969"/>
      <c r="BC435" s="30970"/>
      <c r="BD435" s="30971"/>
      <c r="BE435" s="30972"/>
      <c r="BF435" s="30973"/>
      <c r="BG435" s="30974"/>
      <c r="BH435" s="30975"/>
      <c r="BI435" s="30976"/>
      <c r="BJ435" s="30977"/>
      <c r="BK435" s="30978"/>
      <c r="BL435" s="30979"/>
      <c r="BM435" s="30980"/>
      <c r="BN435" s="30981"/>
      <c r="BO435" s="30982"/>
      <c r="BP435" s="30983"/>
      <c r="BQ435" s="30984"/>
      <c r="BR435" s="30985"/>
      <c r="BS435" s="30986"/>
      <c r="BT435" s="30987"/>
      <c r="BU435" s="30988"/>
    </row>
    <row r="436" spans="1:73" ht="24.75" customHeight="1" x14ac:dyDescent="0.25">
      <c r="A436" s="30989" t="s">
        <v>517</v>
      </c>
      <c r="B436" s="30990"/>
      <c r="C436" s="30991"/>
      <c r="D436" s="30992">
        <f t="shared" si="67"/>
        <v>0</v>
      </c>
      <c r="E436" s="30993">
        <f t="shared" si="67"/>
        <v>0</v>
      </c>
      <c r="F436" s="30994">
        <f t="shared" si="67"/>
        <v>0</v>
      </c>
      <c r="G436" s="30995">
        <f t="shared" si="67"/>
        <v>0</v>
      </c>
      <c r="H436" s="30996">
        <f>SUM(D436:G436)</f>
        <v>0</v>
      </c>
      <c r="I436" s="30997">
        <f t="shared" si="68"/>
        <v>0</v>
      </c>
      <c r="J436" s="30998">
        <f t="shared" si="68"/>
        <v>0</v>
      </c>
      <c r="K436" s="30999">
        <f t="shared" si="68"/>
        <v>0</v>
      </c>
      <c r="L436" s="31000">
        <f>SUM(I436:K436)</f>
        <v>0</v>
      </c>
      <c r="M436" s="31001">
        <f>M428+M432</f>
        <v>0</v>
      </c>
      <c r="N436" s="31002">
        <f>N428+N432</f>
        <v>0</v>
      </c>
      <c r="O436" s="31003">
        <f>SUM(M436:N436)</f>
        <v>0</v>
      </c>
      <c r="P436" s="31004">
        <f>SUM(H436+L436+O436)</f>
        <v>0</v>
      </c>
      <c r="Q436" s="31005"/>
      <c r="R436" s="31006" t="s">
        <v>515</v>
      </c>
      <c r="S436" s="31007"/>
      <c r="T436" s="31008"/>
      <c r="U436" s="31009">
        <f>U435</f>
        <v>0</v>
      </c>
      <c r="V436" s="31010">
        <f>V435</f>
        <v>0</v>
      </c>
      <c r="W436" s="31011">
        <f>W435</f>
        <v>0</v>
      </c>
      <c r="X436" s="31012">
        <f>X435</f>
        <v>0</v>
      </c>
      <c r="Y436" s="31013">
        <f t="shared" si="69"/>
        <v>0</v>
      </c>
      <c r="Z436" s="31014">
        <f>Z435</f>
        <v>0</v>
      </c>
      <c r="AA436" s="31015">
        <f>AA435</f>
        <v>0</v>
      </c>
      <c r="AB436" s="31016">
        <f>AB435</f>
        <v>0</v>
      </c>
      <c r="AC436" s="31017">
        <f t="shared" si="70"/>
        <v>0</v>
      </c>
      <c r="AD436" s="31018">
        <f>AD435</f>
        <v>0</v>
      </c>
      <c r="AE436" s="31019">
        <f>AE435</f>
        <v>0</v>
      </c>
      <c r="AF436" s="31020">
        <f t="shared" si="71"/>
        <v>0</v>
      </c>
      <c r="AG436" s="31021">
        <f t="shared" si="72"/>
        <v>0</v>
      </c>
      <c r="AH436" s="31022"/>
      <c r="AI436" s="31023" t="s">
        <v>529</v>
      </c>
      <c r="AJ436" s="31024"/>
      <c r="AK436" s="31025"/>
      <c r="AL436" s="31026">
        <v>0</v>
      </c>
      <c r="AM436" s="31027"/>
      <c r="AN436" s="31028"/>
      <c r="AO436" s="31029"/>
      <c r="AP436" s="31030"/>
      <c r="AQ436" s="31031"/>
      <c r="AR436" s="31032"/>
      <c r="AS436" s="31033"/>
      <c r="AT436" s="31034"/>
      <c r="AU436" s="31035"/>
      <c r="AV436" s="31036"/>
      <c r="AW436" s="31037"/>
      <c r="AX436" s="31038"/>
      <c r="AY436" s="31039"/>
      <c r="AZ436" s="31040"/>
      <c r="BA436" s="31041"/>
      <c r="BB436" s="31042"/>
      <c r="BC436" s="31043"/>
      <c r="BD436" s="31044"/>
      <c r="BE436" s="31045"/>
      <c r="BF436" s="31046"/>
      <c r="BG436" s="31047"/>
      <c r="BH436" s="31048"/>
      <c r="BI436" s="31049"/>
      <c r="BJ436" s="31050"/>
      <c r="BK436" s="31051"/>
      <c r="BL436" s="31052"/>
      <c r="BM436" s="31053"/>
      <c r="BN436" s="31054"/>
      <c r="BO436" s="31055"/>
      <c r="BP436" s="31056"/>
      <c r="BQ436" s="31057"/>
      <c r="BR436" s="31058"/>
      <c r="BS436" s="31059"/>
      <c r="BT436" s="31060"/>
      <c r="BU436" s="31061"/>
    </row>
    <row r="437" spans="1:73" ht="24.75" customHeight="1" x14ac:dyDescent="0.25">
      <c r="A437" s="31062" t="s">
        <v>322</v>
      </c>
      <c r="B437" s="31063"/>
      <c r="C437" s="31064"/>
      <c r="D437" s="31065">
        <f t="shared" ref="D437:P437" si="73">SUM(D435:D436)</f>
        <v>0</v>
      </c>
      <c r="E437" s="31066">
        <f t="shared" si="73"/>
        <v>0</v>
      </c>
      <c r="F437" s="31067">
        <f t="shared" si="73"/>
        <v>0</v>
      </c>
      <c r="G437" s="31068">
        <f t="shared" si="73"/>
        <v>0</v>
      </c>
      <c r="H437" s="31069">
        <f t="shared" si="73"/>
        <v>0</v>
      </c>
      <c r="I437" s="31070">
        <f t="shared" si="73"/>
        <v>0</v>
      </c>
      <c r="J437" s="31071">
        <f t="shared" si="73"/>
        <v>0</v>
      </c>
      <c r="K437" s="31072">
        <f t="shared" si="73"/>
        <v>0</v>
      </c>
      <c r="L437" s="31073">
        <f t="shared" si="73"/>
        <v>0</v>
      </c>
      <c r="M437" s="31074">
        <f t="shared" si="73"/>
        <v>0</v>
      </c>
      <c r="N437" s="31075">
        <f t="shared" si="73"/>
        <v>0</v>
      </c>
      <c r="O437" s="31076">
        <f t="shared" si="73"/>
        <v>0</v>
      </c>
      <c r="P437" s="31077">
        <f t="shared" si="73"/>
        <v>0</v>
      </c>
      <c r="Q437" s="31078"/>
      <c r="R437" s="31079" t="s">
        <v>518</v>
      </c>
      <c r="S437" s="31080"/>
      <c r="T437" s="31081"/>
      <c r="U437" s="31082">
        <v>0</v>
      </c>
      <c r="V437" s="31083">
        <v>0</v>
      </c>
      <c r="W437" s="31084">
        <v>0</v>
      </c>
      <c r="X437" s="31085">
        <v>0</v>
      </c>
      <c r="Y437" s="31086">
        <f t="shared" si="69"/>
        <v>0</v>
      </c>
      <c r="Z437" s="31087">
        <v>0</v>
      </c>
      <c r="AA437" s="31088">
        <v>0</v>
      </c>
      <c r="AB437" s="31089">
        <v>0</v>
      </c>
      <c r="AC437" s="31090">
        <f t="shared" si="70"/>
        <v>0</v>
      </c>
      <c r="AD437" s="31091">
        <v>0</v>
      </c>
      <c r="AE437" s="31092">
        <v>0</v>
      </c>
      <c r="AF437" s="31093">
        <f t="shared" si="71"/>
        <v>0</v>
      </c>
      <c r="AG437" s="31094">
        <f t="shared" si="72"/>
        <v>0</v>
      </c>
      <c r="AH437" s="31095"/>
      <c r="AI437" s="31096" t="s">
        <v>525</v>
      </c>
      <c r="AJ437" s="31097"/>
      <c r="AK437" s="31098"/>
      <c r="AL437" s="31099">
        <v>0</v>
      </c>
      <c r="AM437" s="31100"/>
      <c r="AN437" s="31101"/>
      <c r="AO437" s="31102"/>
      <c r="AP437" s="31103"/>
      <c r="AQ437" s="31104"/>
      <c r="AR437" s="31105"/>
      <c r="AS437" s="31106"/>
      <c r="AT437" s="31107"/>
      <c r="AU437" s="31108"/>
      <c r="AV437" s="31109"/>
      <c r="AW437" s="31110"/>
      <c r="AX437" s="31111"/>
      <c r="AY437" s="31112"/>
      <c r="AZ437" s="31113"/>
      <c r="BA437" s="31114"/>
      <c r="BB437" s="31115"/>
      <c r="BC437" s="31116"/>
      <c r="BD437" s="31117"/>
      <c r="BE437" s="31118"/>
      <c r="BF437" s="31119"/>
      <c r="BG437" s="31120"/>
      <c r="BH437" s="31121"/>
      <c r="BI437" s="31122"/>
      <c r="BJ437" s="31123"/>
      <c r="BK437" s="31124"/>
      <c r="BL437" s="31125"/>
      <c r="BM437" s="31126"/>
      <c r="BN437" s="31127"/>
      <c r="BO437" s="31128"/>
      <c r="BP437" s="31129"/>
      <c r="BQ437" s="31130"/>
      <c r="BR437" s="31131"/>
      <c r="BS437" s="31132"/>
      <c r="BT437" s="31133"/>
      <c r="BU437" s="31134"/>
    </row>
    <row r="438" spans="1:73" ht="24.75" customHeight="1" x14ac:dyDescent="0.25">
      <c r="A438" s="31135"/>
      <c r="B438" s="31136"/>
      <c r="C438" s="31137"/>
      <c r="D438" s="31138"/>
      <c r="E438" s="31139"/>
      <c r="F438" s="31140"/>
      <c r="G438" s="31141"/>
      <c r="H438" s="31142"/>
      <c r="I438" s="31143"/>
      <c r="J438" s="31144"/>
      <c r="K438" s="31145"/>
      <c r="L438" s="31146"/>
      <c r="M438" s="31147"/>
      <c r="N438" s="31148"/>
      <c r="O438" s="31149"/>
      <c r="P438" s="31150"/>
      <c r="Q438" s="31151"/>
      <c r="R438" s="31152" t="s">
        <v>530</v>
      </c>
      <c r="S438" s="31153"/>
      <c r="T438" s="31154"/>
      <c r="U438" s="31155">
        <f>U436+U437</f>
        <v>0</v>
      </c>
      <c r="V438" s="31156">
        <f>V436+V437</f>
        <v>0</v>
      </c>
      <c r="W438" s="31157">
        <f>W436+W437</f>
        <v>0</v>
      </c>
      <c r="X438" s="31158">
        <f>X436+X437</f>
        <v>0</v>
      </c>
      <c r="Y438" s="31159">
        <f t="shared" si="69"/>
        <v>0</v>
      </c>
      <c r="Z438" s="31160">
        <f>Z436+Z437</f>
        <v>0</v>
      </c>
      <c r="AA438" s="31161">
        <f>AA436+AA437</f>
        <v>0</v>
      </c>
      <c r="AB438" s="31162">
        <f>AB436+AB437</f>
        <v>0</v>
      </c>
      <c r="AC438" s="31163">
        <f t="shared" si="70"/>
        <v>0</v>
      </c>
      <c r="AD438" s="31164">
        <f>AD436+AD437</f>
        <v>0</v>
      </c>
      <c r="AE438" s="31165">
        <f>AE436+AE437</f>
        <v>0</v>
      </c>
      <c r="AF438" s="31166">
        <f t="shared" si="71"/>
        <v>0</v>
      </c>
      <c r="AG438" s="31167">
        <f t="shared" si="72"/>
        <v>0</v>
      </c>
      <c r="AH438" s="31168"/>
      <c r="AI438" s="31169" t="s">
        <v>527</v>
      </c>
      <c r="AJ438" s="31170"/>
      <c r="AK438" s="31171"/>
      <c r="AL438" s="31172">
        <v>0</v>
      </c>
      <c r="AM438" s="31173"/>
      <c r="AN438" s="31174"/>
      <c r="AO438" s="31175"/>
      <c r="AP438" s="31176"/>
      <c r="AQ438" s="31177"/>
      <c r="AR438" s="31178"/>
      <c r="AS438" s="31179"/>
      <c r="AT438" s="31180"/>
      <c r="AU438" s="31181"/>
      <c r="AV438" s="31182"/>
      <c r="AW438" s="31183"/>
      <c r="AX438" s="31184"/>
      <c r="AY438" s="31185"/>
      <c r="AZ438" s="31186"/>
      <c r="BA438" s="31187"/>
      <c r="BB438" s="31188"/>
      <c r="BC438" s="31189"/>
      <c r="BD438" s="31190"/>
      <c r="BE438" s="31191"/>
      <c r="BF438" s="31192"/>
      <c r="BG438" s="31193"/>
      <c r="BH438" s="31194"/>
      <c r="BI438" s="31195"/>
      <c r="BJ438" s="31196"/>
      <c r="BK438" s="31197"/>
      <c r="BL438" s="31198"/>
      <c r="BM438" s="31199"/>
      <c r="BN438" s="31200"/>
      <c r="BO438" s="31201"/>
      <c r="BP438" s="31202"/>
      <c r="BQ438" s="31203"/>
      <c r="BR438" s="31204"/>
      <c r="BS438" s="31205"/>
      <c r="BT438" s="31206"/>
      <c r="BU438" s="31207"/>
    </row>
    <row r="439" spans="1:73" ht="24.75" customHeight="1" x14ac:dyDescent="0.25">
      <c r="A439" s="31208"/>
      <c r="B439" s="31209"/>
      <c r="C439" s="31210"/>
      <c r="D439" s="31211"/>
      <c r="E439" s="31212"/>
      <c r="F439" s="31213"/>
      <c r="G439" s="31214"/>
      <c r="H439" s="31215"/>
      <c r="I439" s="31216"/>
      <c r="J439" s="31217"/>
      <c r="K439" s="31218"/>
      <c r="L439" s="31219"/>
      <c r="M439" s="31220"/>
      <c r="N439" s="31221"/>
      <c r="O439" s="31222"/>
      <c r="P439" s="31223"/>
      <c r="Q439" s="31224"/>
      <c r="R439" s="31225" t="s">
        <v>529</v>
      </c>
      <c r="S439" s="31226"/>
      <c r="T439" s="31227"/>
      <c r="U439" s="31228">
        <v>0</v>
      </c>
      <c r="V439" s="31229">
        <v>0</v>
      </c>
      <c r="W439" s="31230">
        <v>0</v>
      </c>
      <c r="X439" s="31231">
        <v>0</v>
      </c>
      <c r="Y439" s="31232">
        <f t="shared" si="69"/>
        <v>0</v>
      </c>
      <c r="Z439" s="31233">
        <v>0</v>
      </c>
      <c r="AA439" s="31234">
        <v>0</v>
      </c>
      <c r="AB439" s="31235">
        <v>0</v>
      </c>
      <c r="AC439" s="31236">
        <f t="shared" si="70"/>
        <v>0</v>
      </c>
      <c r="AD439" s="31237">
        <v>0</v>
      </c>
      <c r="AE439" s="31238">
        <v>0</v>
      </c>
      <c r="AF439" s="31239">
        <f t="shared" si="71"/>
        <v>0</v>
      </c>
      <c r="AG439" s="31240">
        <f t="shared" si="72"/>
        <v>0</v>
      </c>
      <c r="AH439" s="31241"/>
      <c r="AI439" s="31242" t="s">
        <v>531</v>
      </c>
      <c r="AJ439" s="31243"/>
      <c r="AK439" s="31244"/>
      <c r="AL439" s="31245">
        <f>AL437+AL438</f>
        <v>0</v>
      </c>
      <c r="AM439" s="31246"/>
      <c r="AN439" s="31247"/>
      <c r="AO439" s="31248"/>
      <c r="AP439" s="31249"/>
      <c r="AQ439" s="31250"/>
      <c r="AR439" s="31251"/>
      <c r="AS439" s="31252"/>
      <c r="AT439" s="31253"/>
      <c r="AU439" s="31254"/>
      <c r="AV439" s="31255"/>
      <c r="AW439" s="31256"/>
      <c r="AX439" s="31257"/>
      <c r="AY439" s="31258"/>
      <c r="AZ439" s="31259"/>
      <c r="BA439" s="31260"/>
      <c r="BB439" s="31261"/>
      <c r="BC439" s="31262"/>
      <c r="BD439" s="31263"/>
      <c r="BE439" s="31264"/>
      <c r="BF439" s="31265"/>
      <c r="BG439" s="31266"/>
      <c r="BH439" s="31267"/>
      <c r="BI439" s="31268"/>
      <c r="BJ439" s="31269"/>
      <c r="BK439" s="31270"/>
      <c r="BL439" s="31271"/>
      <c r="BM439" s="31272"/>
      <c r="BN439" s="31273"/>
      <c r="BO439" s="31274"/>
      <c r="BP439" s="31275"/>
      <c r="BQ439" s="31276"/>
      <c r="BR439" s="31277"/>
      <c r="BS439" s="31278"/>
      <c r="BT439" s="31279"/>
      <c r="BU439" s="31280"/>
    </row>
    <row r="440" spans="1:73" ht="24.75" customHeight="1" x14ac:dyDescent="0.25">
      <c r="A440" s="42288" t="s">
        <v>532</v>
      </c>
      <c r="B440" s="42288"/>
      <c r="C440" s="42288"/>
      <c r="D440" s="42289"/>
      <c r="E440" s="42289"/>
      <c r="F440" s="42289"/>
      <c r="G440" s="42289"/>
      <c r="H440" s="42289"/>
      <c r="I440" s="42289"/>
      <c r="J440" s="42289"/>
      <c r="K440" s="42289"/>
      <c r="L440" s="42289"/>
      <c r="M440" s="42289"/>
      <c r="N440" s="42289"/>
      <c r="O440" s="42289"/>
      <c r="P440" s="42290"/>
      <c r="Q440" s="31281"/>
      <c r="R440" s="31282" t="s">
        <v>515</v>
      </c>
      <c r="S440" s="31283"/>
      <c r="T440" s="31284"/>
      <c r="U440" s="31285">
        <v>0</v>
      </c>
      <c r="V440" s="31286">
        <v>0</v>
      </c>
      <c r="W440" s="31287">
        <v>0</v>
      </c>
      <c r="X440" s="31288">
        <v>0</v>
      </c>
      <c r="Y440" s="31289">
        <f t="shared" si="69"/>
        <v>0</v>
      </c>
      <c r="Z440" s="31290">
        <v>0</v>
      </c>
      <c r="AA440" s="31291">
        <v>0</v>
      </c>
      <c r="AB440" s="31292">
        <v>0</v>
      </c>
      <c r="AC440" s="31293">
        <f t="shared" si="70"/>
        <v>0</v>
      </c>
      <c r="AD440" s="31294">
        <v>0</v>
      </c>
      <c r="AE440" s="31295">
        <v>0</v>
      </c>
      <c r="AF440" s="31296">
        <f t="shared" si="71"/>
        <v>0</v>
      </c>
      <c r="AG440" s="31297">
        <f t="shared" si="72"/>
        <v>0</v>
      </c>
      <c r="AH440" s="31298"/>
      <c r="AI440" s="31299" t="s">
        <v>322</v>
      </c>
      <c r="AJ440" s="31300"/>
      <c r="AK440" s="31301"/>
      <c r="AL440" s="31302">
        <f>AL432+AL436</f>
        <v>0</v>
      </c>
      <c r="AM440" s="31303"/>
      <c r="AN440" s="31304"/>
      <c r="AO440" s="31305"/>
      <c r="AP440" s="31306"/>
      <c r="AQ440" s="31307"/>
      <c r="AR440" s="31308"/>
      <c r="AS440" s="31309"/>
      <c r="AT440" s="31310"/>
      <c r="AU440" s="31311"/>
      <c r="AV440" s="31312"/>
      <c r="AW440" s="31313"/>
      <c r="AX440" s="31314"/>
      <c r="AY440" s="31315"/>
      <c r="AZ440" s="31316"/>
      <c r="BA440" s="31317"/>
      <c r="BB440" s="31318"/>
      <c r="BC440" s="31319"/>
      <c r="BD440" s="31320"/>
      <c r="BE440" s="31321"/>
      <c r="BF440" s="31322"/>
      <c r="BG440" s="31323"/>
      <c r="BH440" s="31324"/>
      <c r="BI440" s="31325"/>
      <c r="BJ440" s="31326"/>
      <c r="BK440" s="31327"/>
      <c r="BL440" s="31328"/>
      <c r="BM440" s="31329"/>
      <c r="BN440" s="31330"/>
      <c r="BO440" s="31331"/>
      <c r="BP440" s="31332"/>
      <c r="BQ440" s="31333"/>
      <c r="BR440" s="31334"/>
      <c r="BS440" s="31335"/>
      <c r="BT440" s="31336"/>
      <c r="BU440" s="31337"/>
    </row>
    <row r="441" spans="1:73" ht="24.75" customHeight="1" x14ac:dyDescent="0.25">
      <c r="A441" s="42302" t="s">
        <v>505</v>
      </c>
      <c r="B441" s="42302"/>
      <c r="C441" s="42303"/>
      <c r="D441" s="42304" t="s">
        <v>422</v>
      </c>
      <c r="E441" s="42304"/>
      <c r="F441" s="42304"/>
      <c r="G441" s="42304"/>
      <c r="H441" s="42304"/>
      <c r="I441" s="42304" t="s">
        <v>423</v>
      </c>
      <c r="J441" s="42304"/>
      <c r="K441" s="42304"/>
      <c r="L441" s="42304"/>
      <c r="M441" s="42304" t="s">
        <v>424</v>
      </c>
      <c r="N441" s="42304"/>
      <c r="O441" s="42304"/>
      <c r="P441" s="42305" t="s">
        <v>506</v>
      </c>
      <c r="Q441" s="31338"/>
      <c r="R441" s="31339" t="s">
        <v>518</v>
      </c>
      <c r="S441" s="31340"/>
      <c r="T441" s="31341"/>
      <c r="U441" s="31342">
        <v>0</v>
      </c>
      <c r="V441" s="31343">
        <v>0</v>
      </c>
      <c r="W441" s="31344">
        <v>0</v>
      </c>
      <c r="X441" s="31345">
        <v>0</v>
      </c>
      <c r="Y441" s="31346">
        <f t="shared" si="69"/>
        <v>0</v>
      </c>
      <c r="Z441" s="31347">
        <v>0</v>
      </c>
      <c r="AA441" s="31348">
        <v>0</v>
      </c>
      <c r="AB441" s="31349">
        <v>0</v>
      </c>
      <c r="AC441" s="31350">
        <f t="shared" si="70"/>
        <v>0</v>
      </c>
      <c r="AD441" s="31351">
        <v>0</v>
      </c>
      <c r="AE441" s="31352">
        <v>0</v>
      </c>
      <c r="AF441" s="31353">
        <f t="shared" si="71"/>
        <v>0</v>
      </c>
      <c r="AG441" s="31354">
        <f t="shared" si="72"/>
        <v>0</v>
      </c>
      <c r="AH441" s="31355"/>
      <c r="AI441" s="31356"/>
      <c r="AJ441" s="31357"/>
      <c r="AK441" s="31358"/>
      <c r="AL441" s="31359"/>
      <c r="AM441" s="31360"/>
      <c r="AN441" s="31361"/>
      <c r="AO441" s="31362"/>
      <c r="AP441" s="31363"/>
      <c r="AQ441" s="31364"/>
      <c r="AR441" s="31365"/>
      <c r="AS441" s="31366"/>
      <c r="AT441" s="31367"/>
      <c r="AU441" s="31368"/>
      <c r="AV441" s="31369"/>
      <c r="AW441" s="31370"/>
      <c r="AX441" s="31371"/>
      <c r="AY441" s="31372"/>
      <c r="AZ441" s="31373"/>
      <c r="BA441" s="31374"/>
      <c r="BB441" s="31375"/>
      <c r="BC441" s="31376"/>
      <c r="BD441" s="31377"/>
      <c r="BE441" s="31378"/>
      <c r="BF441" s="31379"/>
      <c r="BG441" s="31380"/>
      <c r="BH441" s="31381"/>
      <c r="BI441" s="31382"/>
      <c r="BJ441" s="31383"/>
      <c r="BK441" s="31384"/>
      <c r="BL441" s="31385"/>
      <c r="BM441" s="31386"/>
      <c r="BN441" s="31387"/>
      <c r="BO441" s="31388"/>
      <c r="BP441" s="31389"/>
      <c r="BQ441" s="31390"/>
      <c r="BR441" s="31391"/>
      <c r="BS441" s="31392"/>
      <c r="BT441" s="31393"/>
      <c r="BU441" s="31394"/>
    </row>
    <row r="442" spans="1:73" ht="41.25" customHeight="1" x14ac:dyDescent="0.25">
      <c r="A442" s="42296"/>
      <c r="B442" s="42296"/>
      <c r="C442" s="42297"/>
      <c r="D442" s="31395" t="s">
        <v>430</v>
      </c>
      <c r="E442" s="31396" t="s">
        <v>431</v>
      </c>
      <c r="F442" s="31397" t="s">
        <v>432</v>
      </c>
      <c r="G442" s="31398" t="s">
        <v>433</v>
      </c>
      <c r="H442" s="31399" t="s">
        <v>322</v>
      </c>
      <c r="I442" s="31400" t="s">
        <v>431</v>
      </c>
      <c r="J442" s="31401" t="s">
        <v>432</v>
      </c>
      <c r="K442" s="31402" t="s">
        <v>433</v>
      </c>
      <c r="L442" s="31403" t="s">
        <v>322</v>
      </c>
      <c r="M442" s="31404" t="s">
        <v>434</v>
      </c>
      <c r="N442" s="31405" t="s">
        <v>433</v>
      </c>
      <c r="O442" s="31406" t="s">
        <v>322</v>
      </c>
      <c r="P442" s="42306"/>
      <c r="Q442" s="31407"/>
      <c r="R442" s="31408" t="s">
        <v>533</v>
      </c>
      <c r="S442" s="31409"/>
      <c r="T442" s="31410"/>
      <c r="U442" s="31411">
        <f>U440+U441</f>
        <v>0</v>
      </c>
      <c r="V442" s="31412">
        <f>V440+V441</f>
        <v>0</v>
      </c>
      <c r="W442" s="31413">
        <f>W440+W441</f>
        <v>0</v>
      </c>
      <c r="X442" s="31414">
        <f>X440+X441</f>
        <v>0</v>
      </c>
      <c r="Y442" s="31415">
        <f t="shared" si="69"/>
        <v>0</v>
      </c>
      <c r="Z442" s="31416">
        <f>Z440+Z441</f>
        <v>0</v>
      </c>
      <c r="AA442" s="31417">
        <f>AA440+AA441</f>
        <v>0</v>
      </c>
      <c r="AB442" s="31418">
        <f>AB440+AB441</f>
        <v>0</v>
      </c>
      <c r="AC442" s="31419">
        <f t="shared" si="70"/>
        <v>0</v>
      </c>
      <c r="AD442" s="31420">
        <f>AD440+AD441</f>
        <v>0</v>
      </c>
      <c r="AE442" s="31421">
        <f>AE440+AE441</f>
        <v>0</v>
      </c>
      <c r="AF442" s="31422">
        <f t="shared" si="71"/>
        <v>0</v>
      </c>
      <c r="AG442" s="31423">
        <f t="shared" si="72"/>
        <v>0</v>
      </c>
      <c r="AH442" s="31424"/>
      <c r="AI442" s="31425"/>
      <c r="AJ442" s="31426"/>
      <c r="AK442" s="31427"/>
      <c r="AL442" s="31428"/>
      <c r="AM442" s="31429"/>
      <c r="AN442" s="31430"/>
      <c r="AO442" s="31431"/>
      <c r="AP442" s="31432"/>
      <c r="AQ442" s="31433"/>
      <c r="AR442" s="31434"/>
      <c r="AS442" s="31435"/>
      <c r="AT442" s="31436"/>
      <c r="AU442" s="31437"/>
      <c r="AV442" s="31438"/>
      <c r="AW442" s="31439"/>
      <c r="AX442" s="31440"/>
      <c r="AY442" s="31441"/>
      <c r="AZ442" s="31442"/>
      <c r="BA442" s="31443"/>
      <c r="BB442" s="31444"/>
      <c r="BC442" s="31445"/>
      <c r="BD442" s="31446"/>
      <c r="BE442" s="31447"/>
      <c r="BF442" s="31448"/>
      <c r="BG442" s="31449"/>
      <c r="BH442" s="31450"/>
      <c r="BI442" s="31451"/>
      <c r="BJ442" s="31452"/>
      <c r="BK442" s="31453"/>
      <c r="BL442" s="31454"/>
      <c r="BM442" s="31455"/>
      <c r="BN442" s="31456"/>
      <c r="BO442" s="31457"/>
      <c r="BP442" s="31458"/>
      <c r="BQ442" s="31459"/>
      <c r="BR442" s="31460"/>
      <c r="BS442" s="31461"/>
      <c r="BT442" s="31462"/>
      <c r="BU442" s="31463"/>
    </row>
    <row r="443" spans="1:73" ht="24.75" customHeight="1" x14ac:dyDescent="0.25">
      <c r="A443" s="31464" t="s">
        <v>534</v>
      </c>
      <c r="B443" s="31465"/>
      <c r="C443" s="31466"/>
      <c r="D443" s="31467">
        <v>0</v>
      </c>
      <c r="E443" s="31468">
        <v>0</v>
      </c>
      <c r="F443" s="31469">
        <v>0</v>
      </c>
      <c r="G443" s="31470">
        <v>0</v>
      </c>
      <c r="H443" s="31471">
        <f t="shared" ref="H443:H450" si="74">D443+E443+F443+G443</f>
        <v>0</v>
      </c>
      <c r="I443" s="31472">
        <v>0</v>
      </c>
      <c r="J443" s="31473">
        <v>0</v>
      </c>
      <c r="K443" s="31474">
        <v>0</v>
      </c>
      <c r="L443" s="31475">
        <f t="shared" ref="L443:L450" si="75">I443+J443+K443</f>
        <v>0</v>
      </c>
      <c r="M443" s="31476">
        <v>0</v>
      </c>
      <c r="N443" s="31477">
        <v>0</v>
      </c>
      <c r="O443" s="31478">
        <f t="shared" ref="O443:O450" si="76">M443+N443</f>
        <v>0</v>
      </c>
      <c r="P443" s="31479">
        <f t="shared" ref="P443:P450" si="77">H443+L443+O443</f>
        <v>0</v>
      </c>
      <c r="Q443" s="31480"/>
      <c r="R443" s="31481" t="s">
        <v>322</v>
      </c>
      <c r="S443" s="31482"/>
      <c r="T443" s="31483"/>
      <c r="U443" s="31484">
        <f t="shared" ref="U443:AG443" si="78">U435+U439</f>
        <v>0</v>
      </c>
      <c r="V443" s="31485">
        <f t="shared" si="78"/>
        <v>0</v>
      </c>
      <c r="W443" s="31486">
        <f t="shared" si="78"/>
        <v>0</v>
      </c>
      <c r="X443" s="31487">
        <f t="shared" si="78"/>
        <v>0</v>
      </c>
      <c r="Y443" s="31488">
        <f t="shared" si="78"/>
        <v>0</v>
      </c>
      <c r="Z443" s="31489">
        <f t="shared" si="78"/>
        <v>0</v>
      </c>
      <c r="AA443" s="31490">
        <f t="shared" si="78"/>
        <v>0</v>
      </c>
      <c r="AB443" s="31491">
        <f t="shared" si="78"/>
        <v>0</v>
      </c>
      <c r="AC443" s="31492">
        <f t="shared" si="78"/>
        <v>0</v>
      </c>
      <c r="AD443" s="31493">
        <f t="shared" si="78"/>
        <v>0</v>
      </c>
      <c r="AE443" s="31494">
        <f t="shared" si="78"/>
        <v>0</v>
      </c>
      <c r="AF443" s="31495">
        <f t="shared" si="78"/>
        <v>0</v>
      </c>
      <c r="AG443" s="31496">
        <f t="shared" si="78"/>
        <v>0</v>
      </c>
      <c r="AH443" s="31497"/>
      <c r="AI443" s="31498"/>
      <c r="AJ443" s="31499"/>
      <c r="AK443" s="31500"/>
      <c r="AL443" s="31501"/>
      <c r="AM443" s="31502"/>
      <c r="AN443" s="31503"/>
      <c r="AO443" s="31504"/>
      <c r="AP443" s="31505"/>
      <c r="AQ443" s="31506"/>
      <c r="AR443" s="31507"/>
      <c r="AS443" s="31508"/>
      <c r="AT443" s="31509"/>
      <c r="AU443" s="31510"/>
      <c r="AV443" s="31511"/>
      <c r="AW443" s="31512"/>
      <c r="AX443" s="31513"/>
      <c r="AY443" s="31514"/>
      <c r="AZ443" s="31515"/>
      <c r="BA443" s="31516"/>
      <c r="BB443" s="31517"/>
      <c r="BC443" s="31518"/>
      <c r="BD443" s="31519"/>
      <c r="BE443" s="31520"/>
      <c r="BF443" s="31521"/>
      <c r="BG443" s="31522"/>
      <c r="BH443" s="31523"/>
      <c r="BI443" s="31524"/>
      <c r="BJ443" s="31525"/>
      <c r="BK443" s="31526"/>
      <c r="BL443" s="31527"/>
      <c r="BM443" s="31528"/>
      <c r="BN443" s="31529"/>
      <c r="BO443" s="31530"/>
      <c r="BP443" s="31531"/>
      <c r="BQ443" s="31532"/>
      <c r="BR443" s="31533"/>
      <c r="BS443" s="31534"/>
      <c r="BT443" s="31535"/>
      <c r="BU443" s="31536"/>
    </row>
    <row r="444" spans="1:73" ht="19.5" customHeight="1" x14ac:dyDescent="0.25">
      <c r="A444" s="31537" t="s">
        <v>535</v>
      </c>
      <c r="B444" s="31538"/>
      <c r="C444" s="31539"/>
      <c r="D444" s="31540">
        <v>0</v>
      </c>
      <c r="E444" s="31541">
        <f>E443</f>
        <v>0</v>
      </c>
      <c r="F444" s="31542">
        <f>F443</f>
        <v>0</v>
      </c>
      <c r="G444" s="31543">
        <f>G443</f>
        <v>0</v>
      </c>
      <c r="H444" s="31544">
        <f t="shared" si="74"/>
        <v>0</v>
      </c>
      <c r="I444" s="31545">
        <f>I443</f>
        <v>0</v>
      </c>
      <c r="J444" s="31546">
        <f>J443</f>
        <v>0</v>
      </c>
      <c r="K444" s="31547">
        <f>K443</f>
        <v>0</v>
      </c>
      <c r="L444" s="31548">
        <f t="shared" si="75"/>
        <v>0</v>
      </c>
      <c r="M444" s="31549">
        <f>M443</f>
        <v>0</v>
      </c>
      <c r="N444" s="31550">
        <f>N443</f>
        <v>0</v>
      </c>
      <c r="O444" s="31551">
        <f t="shared" si="76"/>
        <v>0</v>
      </c>
      <c r="P444" s="31552">
        <f t="shared" si="77"/>
        <v>0</v>
      </c>
      <c r="Q444" s="31553"/>
      <c r="R444" s="31554" t="s">
        <v>536</v>
      </c>
      <c r="S444" s="31555"/>
      <c r="T444" s="31556"/>
      <c r="U444" s="31557"/>
      <c r="V444" s="31558"/>
      <c r="W444" s="31559"/>
      <c r="X444" s="31560"/>
      <c r="Y444" s="31561"/>
      <c r="Z444" s="31562"/>
      <c r="AA444" s="31563"/>
      <c r="AB444" s="31564"/>
      <c r="AC444" s="31565"/>
      <c r="AD444" s="31566"/>
      <c r="AE444" s="31567"/>
      <c r="AF444" s="31568"/>
      <c r="AG444" s="31569"/>
      <c r="AH444" s="31570"/>
      <c r="AI444" s="31571"/>
      <c r="AJ444" s="31572"/>
      <c r="AK444" s="31573"/>
      <c r="AL444" s="31574"/>
      <c r="AM444" s="31575"/>
      <c r="AN444" s="31576"/>
      <c r="AO444" s="31577"/>
      <c r="AP444" s="31578"/>
      <c r="AQ444" s="31579"/>
      <c r="AR444" s="31580"/>
      <c r="AS444" s="31581"/>
      <c r="AT444" s="31582"/>
      <c r="AU444" s="31583"/>
      <c r="AV444" s="31584"/>
      <c r="AW444" s="31585"/>
      <c r="AX444" s="31586"/>
      <c r="AY444" s="31587"/>
      <c r="AZ444" s="31588"/>
      <c r="BA444" s="31589"/>
      <c r="BB444" s="31590"/>
      <c r="BC444" s="31591"/>
      <c r="BD444" s="31592"/>
      <c r="BE444" s="31593"/>
      <c r="BF444" s="31594"/>
      <c r="BG444" s="31595"/>
      <c r="BH444" s="31596"/>
      <c r="BI444" s="31597"/>
      <c r="BJ444" s="31598"/>
      <c r="BK444" s="31599"/>
      <c r="BL444" s="31600"/>
      <c r="BM444" s="31601"/>
      <c r="BN444" s="31602"/>
      <c r="BO444" s="31603"/>
      <c r="BP444" s="31604"/>
      <c r="BQ444" s="31605"/>
      <c r="BR444" s="31606"/>
      <c r="BS444" s="31607"/>
      <c r="BT444" s="31608"/>
      <c r="BU444" s="31609"/>
    </row>
    <row r="445" spans="1:73" ht="19.5" customHeight="1" x14ac:dyDescent="0.25">
      <c r="A445" s="31610" t="s">
        <v>537</v>
      </c>
      <c r="B445" s="31611"/>
      <c r="C445" s="31612"/>
      <c r="D445" s="31613">
        <v>0</v>
      </c>
      <c r="E445" s="31614">
        <v>0</v>
      </c>
      <c r="F445" s="31615">
        <v>0</v>
      </c>
      <c r="G445" s="31616">
        <v>0</v>
      </c>
      <c r="H445" s="31617">
        <f t="shared" si="74"/>
        <v>0</v>
      </c>
      <c r="I445" s="31618">
        <v>0</v>
      </c>
      <c r="J445" s="31619">
        <v>0</v>
      </c>
      <c r="K445" s="31620">
        <v>0</v>
      </c>
      <c r="L445" s="31621">
        <f t="shared" si="75"/>
        <v>0</v>
      </c>
      <c r="M445" s="31622">
        <v>0</v>
      </c>
      <c r="N445" s="31623">
        <v>0</v>
      </c>
      <c r="O445" s="31624">
        <f t="shared" si="76"/>
        <v>0</v>
      </c>
      <c r="P445" s="31625">
        <f t="shared" si="77"/>
        <v>0</v>
      </c>
      <c r="Q445" s="31626"/>
      <c r="R445" s="31627" t="s">
        <v>515</v>
      </c>
      <c r="S445" s="31628"/>
      <c r="T445" s="31629"/>
      <c r="U445" s="31630">
        <f t="shared" ref="U445:AG445" si="79">U436+U440</f>
        <v>0</v>
      </c>
      <c r="V445" s="31631">
        <f t="shared" si="79"/>
        <v>0</v>
      </c>
      <c r="W445" s="31632">
        <f t="shared" si="79"/>
        <v>0</v>
      </c>
      <c r="X445" s="31633">
        <f t="shared" si="79"/>
        <v>0</v>
      </c>
      <c r="Y445" s="31634">
        <f t="shared" si="79"/>
        <v>0</v>
      </c>
      <c r="Z445" s="31635">
        <f t="shared" si="79"/>
        <v>0</v>
      </c>
      <c r="AA445" s="31636">
        <f t="shared" si="79"/>
        <v>0</v>
      </c>
      <c r="AB445" s="31637">
        <f t="shared" si="79"/>
        <v>0</v>
      </c>
      <c r="AC445" s="31638">
        <f t="shared" si="79"/>
        <v>0</v>
      </c>
      <c r="AD445" s="31639">
        <f t="shared" si="79"/>
        <v>0</v>
      </c>
      <c r="AE445" s="31640">
        <f t="shared" si="79"/>
        <v>0</v>
      </c>
      <c r="AF445" s="31641">
        <f t="shared" si="79"/>
        <v>0</v>
      </c>
      <c r="AG445" s="31642">
        <f t="shared" si="79"/>
        <v>0</v>
      </c>
      <c r="AH445" s="31643"/>
      <c r="AI445" s="31644"/>
      <c r="AJ445" s="31645"/>
      <c r="AK445" s="31646"/>
      <c r="AL445" s="31647"/>
      <c r="AM445" s="31648"/>
      <c r="AN445" s="31649"/>
      <c r="AO445" s="31650"/>
      <c r="AP445" s="31651"/>
      <c r="AQ445" s="31652"/>
      <c r="AR445" s="31653"/>
      <c r="AS445" s="31654"/>
      <c r="AT445" s="31655"/>
      <c r="AU445" s="31656"/>
      <c r="AV445" s="31657"/>
      <c r="AW445" s="31658"/>
      <c r="AX445" s="31659"/>
      <c r="AY445" s="31660"/>
      <c r="AZ445" s="31661"/>
      <c r="BA445" s="31662"/>
      <c r="BB445" s="31663"/>
      <c r="BC445" s="31664"/>
      <c r="BD445" s="31665"/>
      <c r="BE445" s="31666"/>
      <c r="BF445" s="31667"/>
      <c r="BG445" s="31668"/>
      <c r="BH445" s="31669"/>
      <c r="BI445" s="31670"/>
      <c r="BJ445" s="31671"/>
      <c r="BK445" s="31672"/>
      <c r="BL445" s="31673"/>
      <c r="BM445" s="31674"/>
      <c r="BN445" s="31675"/>
      <c r="BO445" s="31676"/>
      <c r="BP445" s="31677"/>
      <c r="BQ445" s="31678"/>
      <c r="BR445" s="31679"/>
      <c r="BS445" s="31680"/>
      <c r="BT445" s="31681"/>
      <c r="BU445" s="31682"/>
    </row>
    <row r="446" spans="1:73" ht="24.75" customHeight="1" x14ac:dyDescent="0.25">
      <c r="A446" s="31683" t="s">
        <v>538</v>
      </c>
      <c r="B446" s="31684"/>
      <c r="C446" s="31685"/>
      <c r="D446" s="31686">
        <f>D444+D445</f>
        <v>0</v>
      </c>
      <c r="E446" s="31687">
        <f>E444+E445</f>
        <v>0</v>
      </c>
      <c r="F446" s="31688">
        <f>F444+F445</f>
        <v>0</v>
      </c>
      <c r="G446" s="31689">
        <f>G444+G445</f>
        <v>0</v>
      </c>
      <c r="H446" s="31690">
        <f t="shared" si="74"/>
        <v>0</v>
      </c>
      <c r="I446" s="31691">
        <f>I444+I445</f>
        <v>0</v>
      </c>
      <c r="J446" s="31692">
        <f>J444+J445</f>
        <v>0</v>
      </c>
      <c r="K446" s="31693">
        <f>K444+K445</f>
        <v>0</v>
      </c>
      <c r="L446" s="31694">
        <f t="shared" si="75"/>
        <v>0</v>
      </c>
      <c r="M446" s="31695">
        <f>M444+M445</f>
        <v>0</v>
      </c>
      <c r="N446" s="31696">
        <f>N444+N445</f>
        <v>0</v>
      </c>
      <c r="O446" s="31697">
        <f t="shared" si="76"/>
        <v>0</v>
      </c>
      <c r="P446" s="31698">
        <f t="shared" si="77"/>
        <v>0</v>
      </c>
      <c r="Q446" s="31699"/>
      <c r="R446" s="31700" t="s">
        <v>518</v>
      </c>
      <c r="S446" s="31701"/>
      <c r="T446" s="31702"/>
      <c r="U446" s="31703">
        <f t="shared" ref="U446:AG446" si="80">U437+U441</f>
        <v>0</v>
      </c>
      <c r="V446" s="31704">
        <f t="shared" si="80"/>
        <v>0</v>
      </c>
      <c r="W446" s="31705">
        <f t="shared" si="80"/>
        <v>0</v>
      </c>
      <c r="X446" s="31706">
        <f t="shared" si="80"/>
        <v>0</v>
      </c>
      <c r="Y446" s="31707">
        <f t="shared" si="80"/>
        <v>0</v>
      </c>
      <c r="Z446" s="31708">
        <f t="shared" si="80"/>
        <v>0</v>
      </c>
      <c r="AA446" s="31709">
        <f t="shared" si="80"/>
        <v>0</v>
      </c>
      <c r="AB446" s="31710">
        <f t="shared" si="80"/>
        <v>0</v>
      </c>
      <c r="AC446" s="31711">
        <f t="shared" si="80"/>
        <v>0</v>
      </c>
      <c r="AD446" s="31712">
        <f t="shared" si="80"/>
        <v>0</v>
      </c>
      <c r="AE446" s="31713">
        <f t="shared" si="80"/>
        <v>0</v>
      </c>
      <c r="AF446" s="31714">
        <f t="shared" si="80"/>
        <v>0</v>
      </c>
      <c r="AG446" s="31715">
        <f t="shared" si="80"/>
        <v>0</v>
      </c>
      <c r="AH446" s="31716"/>
      <c r="AI446" s="31717"/>
      <c r="AJ446" s="31718"/>
      <c r="AK446" s="31719"/>
      <c r="AL446" s="31720"/>
      <c r="AM446" s="31721"/>
      <c r="AN446" s="31722"/>
      <c r="AO446" s="31723"/>
      <c r="AP446" s="31724"/>
      <c r="AQ446" s="31725"/>
      <c r="AR446" s="31726"/>
      <c r="AS446" s="31727"/>
      <c r="AT446" s="31728"/>
      <c r="AU446" s="31729"/>
      <c r="AV446" s="31730"/>
      <c r="AW446" s="31731"/>
      <c r="AX446" s="31732"/>
      <c r="AY446" s="31733"/>
      <c r="AZ446" s="31734"/>
      <c r="BA446" s="31735"/>
      <c r="BB446" s="31736"/>
      <c r="BC446" s="31737"/>
      <c r="BD446" s="31738"/>
      <c r="BE446" s="31739"/>
      <c r="BF446" s="31740"/>
      <c r="BG446" s="31741"/>
      <c r="BH446" s="31742"/>
      <c r="BI446" s="31743"/>
      <c r="BJ446" s="31744"/>
      <c r="BK446" s="31745"/>
      <c r="BL446" s="31746"/>
      <c r="BM446" s="31747"/>
      <c r="BN446" s="31748"/>
      <c r="BO446" s="31749"/>
      <c r="BP446" s="31750"/>
      <c r="BQ446" s="31751"/>
      <c r="BR446" s="31752"/>
      <c r="BS446" s="31753"/>
      <c r="BT446" s="31754"/>
      <c r="BU446" s="31755"/>
    </row>
    <row r="447" spans="1:73" ht="24.75" customHeight="1" x14ac:dyDescent="0.25">
      <c r="A447" s="31756" t="s">
        <v>539</v>
      </c>
      <c r="B447" s="31757"/>
      <c r="C447" s="31758"/>
      <c r="D447" s="31759">
        <v>0</v>
      </c>
      <c r="E447" s="31760">
        <v>0</v>
      </c>
      <c r="F447" s="31761">
        <v>0</v>
      </c>
      <c r="G447" s="31762">
        <v>0</v>
      </c>
      <c r="H447" s="31763">
        <f t="shared" si="74"/>
        <v>0</v>
      </c>
      <c r="I447" s="31764">
        <v>0</v>
      </c>
      <c r="J447" s="31765">
        <v>0</v>
      </c>
      <c r="K447" s="31766">
        <v>0</v>
      </c>
      <c r="L447" s="31767">
        <f t="shared" si="75"/>
        <v>0</v>
      </c>
      <c r="M447" s="31768">
        <v>0</v>
      </c>
      <c r="N447" s="31769">
        <v>0</v>
      </c>
      <c r="O447" s="31770">
        <f t="shared" si="76"/>
        <v>0</v>
      </c>
      <c r="P447" s="31771">
        <f t="shared" si="77"/>
        <v>0</v>
      </c>
      <c r="Q447" s="31772"/>
      <c r="R447" s="31773" t="s">
        <v>322</v>
      </c>
      <c r="S447" s="31774"/>
      <c r="T447" s="31775"/>
      <c r="U447" s="31776">
        <f t="shared" ref="U447:AG447" si="81">SUM(U445:U446)</f>
        <v>0</v>
      </c>
      <c r="V447" s="31777">
        <f t="shared" si="81"/>
        <v>0</v>
      </c>
      <c r="W447" s="31778">
        <f t="shared" si="81"/>
        <v>0</v>
      </c>
      <c r="X447" s="31779">
        <f t="shared" si="81"/>
        <v>0</v>
      </c>
      <c r="Y447" s="31780">
        <f t="shared" si="81"/>
        <v>0</v>
      </c>
      <c r="Z447" s="31781">
        <f t="shared" si="81"/>
        <v>0</v>
      </c>
      <c r="AA447" s="31782">
        <f t="shared" si="81"/>
        <v>0</v>
      </c>
      <c r="AB447" s="31783">
        <f t="shared" si="81"/>
        <v>0</v>
      </c>
      <c r="AC447" s="31784">
        <f t="shared" si="81"/>
        <v>0</v>
      </c>
      <c r="AD447" s="31785">
        <f t="shared" si="81"/>
        <v>0</v>
      </c>
      <c r="AE447" s="31786">
        <f t="shared" si="81"/>
        <v>0</v>
      </c>
      <c r="AF447" s="31787">
        <f t="shared" si="81"/>
        <v>0</v>
      </c>
      <c r="AG447" s="31788">
        <f t="shared" si="81"/>
        <v>0</v>
      </c>
      <c r="AH447" s="31789"/>
      <c r="AI447" s="31790"/>
      <c r="AJ447" s="31791"/>
      <c r="AK447" s="31792"/>
      <c r="AL447" s="31793"/>
      <c r="AM447" s="31794"/>
      <c r="AN447" s="31795"/>
      <c r="AO447" s="31796"/>
      <c r="AP447" s="31797"/>
      <c r="AQ447" s="31798"/>
      <c r="AR447" s="31799"/>
      <c r="AS447" s="31800"/>
      <c r="AT447" s="31801"/>
      <c r="AU447" s="31802"/>
      <c r="AV447" s="31803"/>
      <c r="AW447" s="31804"/>
      <c r="AX447" s="31805"/>
      <c r="AY447" s="31806"/>
      <c r="AZ447" s="31807"/>
      <c r="BA447" s="31808"/>
      <c r="BB447" s="31809"/>
      <c r="BC447" s="31810"/>
      <c r="BD447" s="31811"/>
      <c r="BE447" s="31812"/>
      <c r="BF447" s="31813"/>
      <c r="BG447" s="31814"/>
      <c r="BH447" s="31815"/>
      <c r="BI447" s="31816"/>
      <c r="BJ447" s="31817"/>
      <c r="BK447" s="31818"/>
      <c r="BL447" s="31819"/>
      <c r="BM447" s="31820"/>
      <c r="BN447" s="31821"/>
      <c r="BO447" s="31822"/>
      <c r="BP447" s="31823"/>
      <c r="BQ447" s="31824"/>
      <c r="BR447" s="31825"/>
      <c r="BS447" s="31826"/>
      <c r="BT447" s="31827"/>
      <c r="BU447" s="31828"/>
    </row>
    <row r="448" spans="1:73" ht="24.75" customHeight="1" x14ac:dyDescent="0.25">
      <c r="A448" s="31829" t="s">
        <v>535</v>
      </c>
      <c r="B448" s="31830"/>
      <c r="C448" s="31831"/>
      <c r="D448" s="31832">
        <v>0</v>
      </c>
      <c r="E448" s="31833">
        <v>0</v>
      </c>
      <c r="F448" s="31834">
        <v>0</v>
      </c>
      <c r="G448" s="31835">
        <v>0</v>
      </c>
      <c r="H448" s="31836">
        <f t="shared" si="74"/>
        <v>0</v>
      </c>
      <c r="I448" s="31837">
        <v>0</v>
      </c>
      <c r="J448" s="31838">
        <v>0</v>
      </c>
      <c r="K448" s="31839">
        <v>0</v>
      </c>
      <c r="L448" s="31840">
        <f t="shared" si="75"/>
        <v>0</v>
      </c>
      <c r="M448" s="31841">
        <v>0</v>
      </c>
      <c r="N448" s="31842">
        <v>0</v>
      </c>
      <c r="O448" s="31843">
        <f t="shared" si="76"/>
        <v>0</v>
      </c>
      <c r="P448" s="31844">
        <f t="shared" si="77"/>
        <v>0</v>
      </c>
      <c r="Q448" s="31845"/>
      <c r="R448" s="31846"/>
      <c r="S448" s="31847"/>
      <c r="T448" s="31848"/>
      <c r="U448" s="31849"/>
      <c r="V448" s="31850"/>
      <c r="W448" s="31851"/>
      <c r="X448" s="31852"/>
      <c r="Y448" s="31853"/>
      <c r="Z448" s="31854"/>
      <c r="AA448" s="31855"/>
      <c r="AB448" s="31856"/>
      <c r="AC448" s="31857"/>
      <c r="AD448" s="31858"/>
      <c r="AE448" s="31859"/>
      <c r="AF448" s="31860"/>
      <c r="AG448" s="31861"/>
      <c r="AH448" s="31862"/>
      <c r="AI448" s="31863"/>
      <c r="AJ448" s="31864"/>
      <c r="AK448" s="31865"/>
      <c r="AL448" s="31866"/>
      <c r="AM448" s="31867"/>
      <c r="AN448" s="31868"/>
      <c r="AO448" s="31869"/>
      <c r="AP448" s="31870"/>
      <c r="AQ448" s="31871"/>
      <c r="AR448" s="31872"/>
      <c r="AS448" s="31873"/>
      <c r="AT448" s="31874"/>
      <c r="AU448" s="31875"/>
      <c r="AV448" s="31876"/>
      <c r="AW448" s="31877"/>
      <c r="AX448" s="31878"/>
      <c r="AY448" s="31879"/>
      <c r="AZ448" s="31880"/>
      <c r="BA448" s="31881"/>
      <c r="BB448" s="31882"/>
      <c r="BC448" s="31883"/>
      <c r="BD448" s="31884"/>
      <c r="BE448" s="31885"/>
      <c r="BF448" s="31886"/>
      <c r="BG448" s="31887"/>
      <c r="BH448" s="31888"/>
      <c r="BI448" s="31889"/>
      <c r="BJ448" s="31890"/>
      <c r="BK448" s="31891"/>
      <c r="BL448" s="31892"/>
      <c r="BM448" s="31893"/>
      <c r="BN448" s="31894"/>
      <c r="BO448" s="31895"/>
      <c r="BP448" s="31896"/>
      <c r="BQ448" s="31897"/>
      <c r="BR448" s="31898"/>
      <c r="BS448" s="31899"/>
      <c r="BT448" s="31900"/>
      <c r="BU448" s="31901"/>
    </row>
    <row r="449" spans="1:73" ht="24.75" customHeight="1" x14ac:dyDescent="0.25">
      <c r="A449" s="31902" t="s">
        <v>537</v>
      </c>
      <c r="B449" s="31903"/>
      <c r="C449" s="31904"/>
      <c r="D449" s="31905">
        <v>0</v>
      </c>
      <c r="E449" s="31906">
        <v>0</v>
      </c>
      <c r="F449" s="31907">
        <v>0</v>
      </c>
      <c r="G449" s="31908">
        <v>0</v>
      </c>
      <c r="H449" s="31909">
        <f t="shared" si="74"/>
        <v>0</v>
      </c>
      <c r="I449" s="31910">
        <v>0</v>
      </c>
      <c r="J449" s="31911">
        <v>0</v>
      </c>
      <c r="K449" s="31912">
        <v>0</v>
      </c>
      <c r="L449" s="31913">
        <f t="shared" si="75"/>
        <v>0</v>
      </c>
      <c r="M449" s="31914">
        <v>0</v>
      </c>
      <c r="N449" s="31915">
        <v>0</v>
      </c>
      <c r="O449" s="31916">
        <f t="shared" si="76"/>
        <v>0</v>
      </c>
      <c r="P449" s="31917">
        <f t="shared" si="77"/>
        <v>0</v>
      </c>
      <c r="Q449" s="31918"/>
      <c r="R449" s="42323" t="s">
        <v>540</v>
      </c>
      <c r="S449" s="42323"/>
      <c r="T449" s="42323"/>
      <c r="U449" s="42323"/>
      <c r="V449" s="42323"/>
      <c r="W449" s="42323"/>
      <c r="X449" s="42323"/>
      <c r="Y449" s="42323"/>
      <c r="Z449" s="42323"/>
      <c r="AA449" s="42323"/>
      <c r="AB449" s="42323"/>
      <c r="AC449" s="42323"/>
      <c r="AD449" s="42323"/>
      <c r="AE449" s="42323"/>
      <c r="AF449" s="42323"/>
      <c r="AG449" s="42323"/>
      <c r="AH449" s="31919"/>
      <c r="AI449" s="31920"/>
      <c r="AJ449" s="31921"/>
      <c r="AK449" s="31922"/>
      <c r="AL449" s="31923"/>
      <c r="AM449" s="31924"/>
      <c r="AN449" s="31925"/>
      <c r="AO449" s="31926"/>
      <c r="AP449" s="31927"/>
      <c r="AQ449" s="31928"/>
      <c r="AR449" s="31929"/>
      <c r="AS449" s="31930"/>
      <c r="AT449" s="31931"/>
      <c r="AU449" s="31932"/>
      <c r="AV449" s="31933"/>
      <c r="AW449" s="31934"/>
      <c r="AX449" s="31935"/>
      <c r="AY449" s="31936"/>
      <c r="AZ449" s="31937"/>
      <c r="BA449" s="31938"/>
      <c r="BB449" s="31939"/>
      <c r="BC449" s="31940"/>
      <c r="BD449" s="31941"/>
      <c r="BE449" s="31942"/>
      <c r="BF449" s="31943"/>
      <c r="BG449" s="31944"/>
      <c r="BH449" s="31945"/>
      <c r="BI449" s="31946"/>
      <c r="BJ449" s="31947"/>
      <c r="BK449" s="31948"/>
      <c r="BL449" s="31949"/>
      <c r="BM449" s="31950"/>
      <c r="BN449" s="31951"/>
      <c r="BO449" s="31952"/>
      <c r="BP449" s="31953"/>
      <c r="BQ449" s="31954"/>
      <c r="BR449" s="31955"/>
      <c r="BS449" s="31956"/>
      <c r="BT449" s="31957"/>
      <c r="BU449" s="31958"/>
    </row>
    <row r="450" spans="1:73" ht="24.75" customHeight="1" x14ac:dyDescent="0.25">
      <c r="A450" s="31959" t="s">
        <v>541</v>
      </c>
      <c r="B450" s="31960"/>
      <c r="C450" s="31961"/>
      <c r="D450" s="31962">
        <f>D448+D449</f>
        <v>0</v>
      </c>
      <c r="E450" s="31963">
        <f>E448+E449</f>
        <v>0</v>
      </c>
      <c r="F450" s="31964">
        <f>F448+F449</f>
        <v>0</v>
      </c>
      <c r="G450" s="31965">
        <f>G448+G449</f>
        <v>0</v>
      </c>
      <c r="H450" s="31966">
        <f t="shared" si="74"/>
        <v>0</v>
      </c>
      <c r="I450" s="31967">
        <f>I448+I449</f>
        <v>0</v>
      </c>
      <c r="J450" s="31968">
        <f>J448+J449</f>
        <v>0</v>
      </c>
      <c r="K450" s="31969">
        <f>K448+K449</f>
        <v>0</v>
      </c>
      <c r="L450" s="31970">
        <f t="shared" si="75"/>
        <v>0</v>
      </c>
      <c r="M450" s="31971">
        <f>M448+M449</f>
        <v>0</v>
      </c>
      <c r="N450" s="31972">
        <f>N448+N449</f>
        <v>0</v>
      </c>
      <c r="O450" s="31973">
        <f t="shared" si="76"/>
        <v>0</v>
      </c>
      <c r="P450" s="31974">
        <f t="shared" si="77"/>
        <v>0</v>
      </c>
      <c r="Q450" s="31975"/>
      <c r="R450" s="42296" t="s">
        <v>505</v>
      </c>
      <c r="S450" s="42296"/>
      <c r="T450" s="42297"/>
      <c r="U450" s="42294" t="s">
        <v>422</v>
      </c>
      <c r="V450" s="42300"/>
      <c r="W450" s="42300"/>
      <c r="X450" s="42300"/>
      <c r="Y450" s="42301"/>
      <c r="Z450" s="42294" t="s">
        <v>423</v>
      </c>
      <c r="AA450" s="42300"/>
      <c r="AB450" s="42300"/>
      <c r="AC450" s="42301"/>
      <c r="AD450" s="42294" t="s">
        <v>424</v>
      </c>
      <c r="AE450" s="42300"/>
      <c r="AF450" s="42301"/>
      <c r="AG450" s="42294" t="s">
        <v>542</v>
      </c>
      <c r="AH450" s="31976"/>
      <c r="AI450" s="31977"/>
      <c r="AJ450" s="31978"/>
      <c r="AK450" s="31979"/>
      <c r="AL450" s="31980"/>
      <c r="AM450" s="31981"/>
      <c r="AN450" s="31982"/>
      <c r="AO450" s="31983"/>
      <c r="AP450" s="31984"/>
      <c r="AQ450" s="31985"/>
      <c r="AR450" s="31986"/>
      <c r="AS450" s="31987"/>
      <c r="AT450" s="31988"/>
      <c r="AU450" s="31989"/>
      <c r="AV450" s="31990"/>
      <c r="AW450" s="31991"/>
      <c r="AX450" s="31992"/>
      <c r="AY450" s="31993"/>
      <c r="AZ450" s="31994"/>
      <c r="BA450" s="31995"/>
      <c r="BB450" s="31996"/>
      <c r="BC450" s="31997"/>
      <c r="BD450" s="31998"/>
      <c r="BE450" s="31999"/>
      <c r="BF450" s="32000"/>
      <c r="BG450" s="32001"/>
      <c r="BH450" s="32002"/>
      <c r="BI450" s="32003"/>
      <c r="BJ450" s="32004"/>
      <c r="BK450" s="32005"/>
      <c r="BL450" s="32006"/>
      <c r="BM450" s="32007"/>
      <c r="BN450" s="32008"/>
      <c r="BO450" s="32009"/>
      <c r="BP450" s="32010"/>
      <c r="BQ450" s="32011"/>
      <c r="BR450" s="32012"/>
      <c r="BS450" s="32013"/>
      <c r="BT450" s="32014"/>
      <c r="BU450" s="32015"/>
    </row>
    <row r="451" spans="1:73" ht="24.75" customHeight="1" x14ac:dyDescent="0.25">
      <c r="A451" s="32016" t="s">
        <v>322</v>
      </c>
      <c r="B451" s="32017"/>
      <c r="C451" s="32018"/>
      <c r="D451" s="32019">
        <f t="shared" ref="D451:P451" si="82">D443+D447</f>
        <v>0</v>
      </c>
      <c r="E451" s="32020">
        <f t="shared" si="82"/>
        <v>0</v>
      </c>
      <c r="F451" s="32021">
        <f t="shared" si="82"/>
        <v>0</v>
      </c>
      <c r="G451" s="32022">
        <f t="shared" si="82"/>
        <v>0</v>
      </c>
      <c r="H451" s="32023">
        <f t="shared" si="82"/>
        <v>0</v>
      </c>
      <c r="I451" s="32024">
        <f t="shared" si="82"/>
        <v>0</v>
      </c>
      <c r="J451" s="32025">
        <f t="shared" si="82"/>
        <v>0</v>
      </c>
      <c r="K451" s="32026">
        <f t="shared" si="82"/>
        <v>0</v>
      </c>
      <c r="L451" s="32027">
        <f t="shared" si="82"/>
        <v>0</v>
      </c>
      <c r="M451" s="32028">
        <f t="shared" si="82"/>
        <v>0</v>
      </c>
      <c r="N451" s="32029">
        <f t="shared" si="82"/>
        <v>0</v>
      </c>
      <c r="O451" s="32030">
        <f t="shared" si="82"/>
        <v>0</v>
      </c>
      <c r="P451" s="32031">
        <f t="shared" si="82"/>
        <v>0</v>
      </c>
      <c r="Q451" s="32032"/>
      <c r="R451" s="42298"/>
      <c r="S451" s="42298"/>
      <c r="T451" s="42299"/>
      <c r="U451" s="32033" t="s">
        <v>430</v>
      </c>
      <c r="V451" s="32034" t="s">
        <v>509</v>
      </c>
      <c r="W451" s="32035" t="s">
        <v>510</v>
      </c>
      <c r="X451" s="32036" t="s">
        <v>433</v>
      </c>
      <c r="Y451" s="32037" t="s">
        <v>322</v>
      </c>
      <c r="Z451" s="32038" t="s">
        <v>509</v>
      </c>
      <c r="AA451" s="32039" t="s">
        <v>510</v>
      </c>
      <c r="AB451" s="32040" t="s">
        <v>433</v>
      </c>
      <c r="AC451" s="32041" t="s">
        <v>322</v>
      </c>
      <c r="AD451" s="32042" t="s">
        <v>511</v>
      </c>
      <c r="AE451" s="32043" t="s">
        <v>433</v>
      </c>
      <c r="AF451" s="32044" t="s">
        <v>322</v>
      </c>
      <c r="AG451" s="42295"/>
      <c r="AH451" s="32045"/>
      <c r="AI451" s="32046"/>
      <c r="AJ451" s="32047"/>
      <c r="AK451" s="32048"/>
      <c r="AL451" s="32049"/>
      <c r="AM451" s="32050"/>
      <c r="AN451" s="32051"/>
      <c r="AO451" s="32052"/>
      <c r="AP451" s="32053"/>
      <c r="AQ451" s="32054"/>
      <c r="AR451" s="32055"/>
      <c r="AS451" s="32056"/>
      <c r="AT451" s="32057"/>
      <c r="AU451" s="32058"/>
      <c r="AV451" s="32059"/>
      <c r="AW451" s="32060"/>
      <c r="AX451" s="32061"/>
      <c r="AY451" s="32062"/>
      <c r="AZ451" s="32063"/>
      <c r="BA451" s="32064"/>
      <c r="BB451" s="32065"/>
      <c r="BC451" s="32066"/>
      <c r="BD451" s="32067"/>
      <c r="BE451" s="32068"/>
      <c r="BF451" s="32069"/>
      <c r="BG451" s="32070"/>
      <c r="BH451" s="32071"/>
      <c r="BI451" s="32072"/>
      <c r="BJ451" s="32073"/>
      <c r="BK451" s="32074"/>
      <c r="BL451" s="32075"/>
      <c r="BM451" s="32076"/>
      <c r="BN451" s="32077"/>
      <c r="BO451" s="32078"/>
      <c r="BP451" s="32079"/>
      <c r="BQ451" s="32080"/>
      <c r="BR451" s="32081"/>
      <c r="BS451" s="32082"/>
      <c r="BT451" s="32083"/>
      <c r="BU451" s="32084"/>
    </row>
    <row r="452" spans="1:73" ht="24.75" customHeight="1" x14ac:dyDescent="0.25">
      <c r="A452" s="32085" t="s">
        <v>543</v>
      </c>
      <c r="B452" s="32086"/>
      <c r="C452" s="32087"/>
      <c r="D452" s="32088"/>
      <c r="E452" s="32089"/>
      <c r="F452" s="32090"/>
      <c r="G452" s="32091"/>
      <c r="H452" s="32092"/>
      <c r="I452" s="32093"/>
      <c r="J452" s="32094"/>
      <c r="K452" s="32095"/>
      <c r="L452" s="32096"/>
      <c r="M452" s="32097"/>
      <c r="N452" s="32098"/>
      <c r="O452" s="32099"/>
      <c r="P452" s="32100"/>
      <c r="Q452" s="32101"/>
      <c r="R452" s="32102"/>
      <c r="S452" s="32103"/>
      <c r="T452" s="32104"/>
      <c r="U452" s="32105"/>
      <c r="V452" s="32106"/>
      <c r="W452" s="32107"/>
      <c r="X452" s="32108"/>
      <c r="Y452" s="32109"/>
      <c r="Z452" s="32110"/>
      <c r="AA452" s="32111"/>
      <c r="AB452" s="32112"/>
      <c r="AC452" s="32113"/>
      <c r="AD452" s="32114"/>
      <c r="AE452" s="32115"/>
      <c r="AF452" s="32116"/>
      <c r="AG452" s="32117"/>
      <c r="AH452" s="32118"/>
      <c r="AI452" s="32119"/>
      <c r="AJ452" s="32120"/>
      <c r="AK452" s="32121"/>
      <c r="AL452" s="32122"/>
      <c r="AM452" s="32123"/>
      <c r="AN452" s="32124"/>
      <c r="AO452" s="32125"/>
      <c r="AP452" s="32126"/>
      <c r="AQ452" s="32127"/>
      <c r="AR452" s="32128"/>
      <c r="AS452" s="32129"/>
      <c r="AT452" s="32130"/>
      <c r="AU452" s="32131"/>
      <c r="AV452" s="32132"/>
      <c r="AW452" s="32133"/>
      <c r="AX452" s="32134"/>
      <c r="AY452" s="32135"/>
      <c r="AZ452" s="32136"/>
      <c r="BA452" s="32137"/>
      <c r="BB452" s="32138"/>
      <c r="BC452" s="32139"/>
      <c r="BD452" s="32140"/>
      <c r="BE452" s="32141"/>
      <c r="BF452" s="32142"/>
      <c r="BG452" s="32143"/>
      <c r="BH452" s="32144"/>
      <c r="BI452" s="32145"/>
      <c r="BJ452" s="32146"/>
      <c r="BK452" s="32147"/>
      <c r="BL452" s="32148"/>
      <c r="BM452" s="32149"/>
      <c r="BN452" s="32150"/>
      <c r="BO452" s="32151"/>
      <c r="BP452" s="32152"/>
      <c r="BQ452" s="32153"/>
      <c r="BR452" s="32154"/>
      <c r="BS452" s="32155"/>
      <c r="BT452" s="32156"/>
      <c r="BU452" s="32157"/>
    </row>
    <row r="453" spans="1:73" ht="19.5" customHeight="1" x14ac:dyDescent="0.25">
      <c r="A453" s="32158" t="s">
        <v>535</v>
      </c>
      <c r="B453" s="32159"/>
      <c r="C453" s="32160"/>
      <c r="D453" s="32161">
        <f t="shared" ref="D453:G454" si="83">D444+D448</f>
        <v>0</v>
      </c>
      <c r="E453" s="32162">
        <f t="shared" si="83"/>
        <v>0</v>
      </c>
      <c r="F453" s="32163">
        <f t="shared" si="83"/>
        <v>0</v>
      </c>
      <c r="G453" s="32164">
        <f t="shared" si="83"/>
        <v>0</v>
      </c>
      <c r="H453" s="32165">
        <f>D453+E453+F453+G453</f>
        <v>0</v>
      </c>
      <c r="I453" s="32166">
        <f t="shared" ref="I453:K454" si="84">I444+I448</f>
        <v>0</v>
      </c>
      <c r="J453" s="32167">
        <f t="shared" si="84"/>
        <v>0</v>
      </c>
      <c r="K453" s="32168">
        <f t="shared" si="84"/>
        <v>0</v>
      </c>
      <c r="L453" s="32169">
        <f>I453+J453+K453</f>
        <v>0</v>
      </c>
      <c r="M453" s="32170">
        <f>M444+M448</f>
        <v>0</v>
      </c>
      <c r="N453" s="32171">
        <f>N444+N448</f>
        <v>0</v>
      </c>
      <c r="O453" s="32172">
        <f>M453+N453</f>
        <v>0</v>
      </c>
      <c r="P453" s="32173">
        <f>H453+L453+O453</f>
        <v>0</v>
      </c>
      <c r="Q453" s="32174"/>
      <c r="R453" s="32175" t="s">
        <v>515</v>
      </c>
      <c r="S453" s="32176"/>
      <c r="T453" s="32177"/>
      <c r="U453" s="32178">
        <f t="shared" ref="U453:X454" si="85">U427+U445</f>
        <v>1</v>
      </c>
      <c r="V453" s="32179">
        <f t="shared" si="85"/>
        <v>0</v>
      </c>
      <c r="W453" s="32180">
        <f t="shared" si="85"/>
        <v>0</v>
      </c>
      <c r="X453" s="32181">
        <f t="shared" si="85"/>
        <v>0</v>
      </c>
      <c r="Y453" s="32182">
        <f>U453+V453+W453+X453</f>
        <v>1</v>
      </c>
      <c r="Z453" s="32183">
        <f t="shared" ref="Z453:AB454" si="86">Z427+Z445</f>
        <v>0</v>
      </c>
      <c r="AA453" s="32184">
        <f t="shared" si="86"/>
        <v>0</v>
      </c>
      <c r="AB453" s="32185">
        <f t="shared" si="86"/>
        <v>0</v>
      </c>
      <c r="AC453" s="32186">
        <f>Z453+AA453+AB453</f>
        <v>0</v>
      </c>
      <c r="AD453" s="32187">
        <f>AD427+AD445</f>
        <v>0</v>
      </c>
      <c r="AE453" s="32188">
        <f>AE427+AE445</f>
        <v>0</v>
      </c>
      <c r="AF453" s="32189">
        <f>AD453+AE453</f>
        <v>0</v>
      </c>
      <c r="AG453" s="32190">
        <f>Y453+AC453+AF453</f>
        <v>1</v>
      </c>
      <c r="AH453" s="32191"/>
      <c r="AI453" s="32192"/>
      <c r="AJ453" s="32193"/>
      <c r="AK453" s="32194"/>
      <c r="AL453" s="32195"/>
      <c r="AM453" s="32196"/>
      <c r="AN453" s="32197"/>
      <c r="AO453" s="32198"/>
      <c r="AP453" s="32199"/>
      <c r="AQ453" s="32200"/>
      <c r="AR453" s="32201"/>
      <c r="AS453" s="32202"/>
      <c r="AT453" s="32203"/>
      <c r="AU453" s="32204"/>
      <c r="AV453" s="32205"/>
      <c r="AW453" s="32206"/>
      <c r="AX453" s="32207"/>
      <c r="AY453" s="32208"/>
      <c r="AZ453" s="32209"/>
      <c r="BA453" s="32210"/>
      <c r="BB453" s="32211"/>
      <c r="BC453" s="32212"/>
      <c r="BD453" s="32213"/>
      <c r="BE453" s="32214"/>
      <c r="BF453" s="32215"/>
      <c r="BG453" s="32216"/>
      <c r="BH453" s="32217"/>
      <c r="BI453" s="32218"/>
      <c r="BJ453" s="32219"/>
      <c r="BK453" s="32220"/>
      <c r="BL453" s="32221"/>
      <c r="BM453" s="32222"/>
      <c r="BN453" s="32223"/>
      <c r="BO453" s="32224"/>
      <c r="BP453" s="32225"/>
      <c r="BQ453" s="32226"/>
      <c r="BR453" s="32227"/>
      <c r="BS453" s="32228"/>
      <c r="BT453" s="32229"/>
      <c r="BU453" s="32230"/>
    </row>
    <row r="454" spans="1:73" ht="24.75" customHeight="1" x14ac:dyDescent="0.25">
      <c r="A454" s="32231" t="s">
        <v>537</v>
      </c>
      <c r="B454" s="32232"/>
      <c r="C454" s="32233"/>
      <c r="D454" s="32234">
        <f t="shared" si="83"/>
        <v>0</v>
      </c>
      <c r="E454" s="32235">
        <f t="shared" si="83"/>
        <v>0</v>
      </c>
      <c r="F454" s="32236">
        <f t="shared" si="83"/>
        <v>0</v>
      </c>
      <c r="G454" s="32237">
        <f t="shared" si="83"/>
        <v>0</v>
      </c>
      <c r="H454" s="32238">
        <f>D454+E454+F454+G454</f>
        <v>0</v>
      </c>
      <c r="I454" s="32239">
        <f t="shared" si="84"/>
        <v>0</v>
      </c>
      <c r="J454" s="32240">
        <f t="shared" si="84"/>
        <v>0</v>
      </c>
      <c r="K454" s="32241">
        <f t="shared" si="84"/>
        <v>0</v>
      </c>
      <c r="L454" s="32242">
        <f>I454+J454+K454</f>
        <v>0</v>
      </c>
      <c r="M454" s="32243">
        <f>M445+M449</f>
        <v>0</v>
      </c>
      <c r="N454" s="32244">
        <f>N445+N449</f>
        <v>0</v>
      </c>
      <c r="O454" s="32245">
        <f>M454+N454</f>
        <v>0</v>
      </c>
      <c r="P454" s="32246">
        <f>H454+L454+O454</f>
        <v>0</v>
      </c>
      <c r="Q454" s="32247"/>
      <c r="R454" s="32248" t="s">
        <v>518</v>
      </c>
      <c r="S454" s="32249"/>
      <c r="T454" s="32250"/>
      <c r="U454" s="32251">
        <f t="shared" si="85"/>
        <v>0</v>
      </c>
      <c r="V454" s="32252">
        <f t="shared" si="85"/>
        <v>0</v>
      </c>
      <c r="W454" s="32253">
        <f t="shared" si="85"/>
        <v>0</v>
      </c>
      <c r="X454" s="32254">
        <f t="shared" si="85"/>
        <v>0</v>
      </c>
      <c r="Y454" s="32255">
        <f>U454+V454+W454+X454</f>
        <v>0</v>
      </c>
      <c r="Z454" s="32256">
        <f t="shared" si="86"/>
        <v>0</v>
      </c>
      <c r="AA454" s="32257">
        <f t="shared" si="86"/>
        <v>0</v>
      </c>
      <c r="AB454" s="32258">
        <f t="shared" si="86"/>
        <v>0</v>
      </c>
      <c r="AC454" s="32259">
        <f>Z454+AA454+AB454</f>
        <v>0</v>
      </c>
      <c r="AD454" s="32260">
        <f>AD428+AD446</f>
        <v>0</v>
      </c>
      <c r="AE454" s="32261">
        <f>AE428+AE446</f>
        <v>0</v>
      </c>
      <c r="AF454" s="32262">
        <f>AD454+AE454</f>
        <v>0</v>
      </c>
      <c r="AG454" s="32263">
        <f>Y454+AC454+AF454</f>
        <v>0</v>
      </c>
      <c r="AH454" s="32264"/>
      <c r="AI454" s="32265"/>
      <c r="AJ454" s="32266"/>
      <c r="AK454" s="32267"/>
      <c r="AL454" s="32268"/>
      <c r="AM454" s="32269"/>
      <c r="AN454" s="32270"/>
      <c r="AO454" s="32271"/>
      <c r="AP454" s="32272"/>
      <c r="AQ454" s="32273"/>
      <c r="AR454" s="32274"/>
      <c r="AS454" s="32275"/>
      <c r="AT454" s="32276"/>
      <c r="AU454" s="32277"/>
      <c r="AV454" s="32278"/>
      <c r="AW454" s="32279"/>
      <c r="AX454" s="32280"/>
      <c r="AY454" s="32281"/>
      <c r="AZ454" s="32282"/>
      <c r="BA454" s="32283"/>
      <c r="BB454" s="32284"/>
      <c r="BC454" s="32285"/>
      <c r="BD454" s="32286"/>
      <c r="BE454" s="32287"/>
      <c r="BF454" s="32288"/>
      <c r="BG454" s="32289"/>
      <c r="BH454" s="32290"/>
      <c r="BI454" s="32291"/>
      <c r="BJ454" s="32292"/>
      <c r="BK454" s="32293"/>
      <c r="BL454" s="32294"/>
      <c r="BM454" s="32295"/>
      <c r="BN454" s="32296"/>
      <c r="BO454" s="32297"/>
      <c r="BP454" s="32298"/>
      <c r="BQ454" s="32299"/>
      <c r="BR454" s="32300"/>
      <c r="BS454" s="32301"/>
      <c r="BT454" s="32302"/>
      <c r="BU454" s="32303"/>
    </row>
    <row r="455" spans="1:73" ht="24.75" customHeight="1" x14ac:dyDescent="0.25">
      <c r="A455" s="32304" t="s">
        <v>322</v>
      </c>
      <c r="B455" s="32305"/>
      <c r="C455" s="32306"/>
      <c r="D455" s="32307">
        <f t="shared" ref="D455:P455" si="87">SUM(D453:D454)</f>
        <v>0</v>
      </c>
      <c r="E455" s="32308">
        <f t="shared" si="87"/>
        <v>0</v>
      </c>
      <c r="F455" s="32309">
        <f t="shared" si="87"/>
        <v>0</v>
      </c>
      <c r="G455" s="32310">
        <f t="shared" si="87"/>
        <v>0</v>
      </c>
      <c r="H455" s="32311">
        <f t="shared" si="87"/>
        <v>0</v>
      </c>
      <c r="I455" s="32312">
        <f t="shared" si="87"/>
        <v>0</v>
      </c>
      <c r="J455" s="32313">
        <f t="shared" si="87"/>
        <v>0</v>
      </c>
      <c r="K455" s="32314">
        <f t="shared" si="87"/>
        <v>0</v>
      </c>
      <c r="L455" s="32315">
        <f t="shared" si="87"/>
        <v>0</v>
      </c>
      <c r="M455" s="32316">
        <f t="shared" si="87"/>
        <v>0</v>
      </c>
      <c r="N455" s="32317">
        <f t="shared" si="87"/>
        <v>0</v>
      </c>
      <c r="O455" s="32318">
        <f t="shared" si="87"/>
        <v>0</v>
      </c>
      <c r="P455" s="32319">
        <f t="shared" si="87"/>
        <v>0</v>
      </c>
      <c r="Q455" s="32320"/>
      <c r="R455" s="32321"/>
      <c r="S455" s="32322"/>
      <c r="T455" s="32323"/>
      <c r="U455" s="32324"/>
      <c r="V455" s="32325"/>
      <c r="W455" s="32326"/>
      <c r="X455" s="32327"/>
      <c r="Y455" s="32328"/>
      <c r="Z455" s="32329"/>
      <c r="AA455" s="32330"/>
      <c r="AB455" s="32331"/>
      <c r="AC455" s="32332"/>
      <c r="AD455" s="32333"/>
      <c r="AE455" s="32334"/>
      <c r="AF455" s="32335"/>
      <c r="AG455" s="32336"/>
      <c r="AH455" s="32337"/>
      <c r="AI455" s="32338"/>
      <c r="AJ455" s="32339"/>
      <c r="AK455" s="32340"/>
      <c r="AL455" s="32341"/>
      <c r="AM455" s="32342"/>
      <c r="AN455" s="32343"/>
      <c r="AO455" s="32344"/>
      <c r="AP455" s="32345"/>
      <c r="AQ455" s="32346"/>
      <c r="AR455" s="32347"/>
      <c r="AS455" s="32348"/>
      <c r="AT455" s="32349"/>
      <c r="AU455" s="32350"/>
      <c r="AV455" s="32351"/>
      <c r="AW455" s="32352"/>
      <c r="AX455" s="32353"/>
      <c r="AY455" s="32354"/>
      <c r="AZ455" s="32355"/>
      <c r="BA455" s="32356"/>
      <c r="BB455" s="32357"/>
      <c r="BC455" s="32358"/>
      <c r="BD455" s="32359"/>
      <c r="BE455" s="32360"/>
      <c r="BF455" s="32361"/>
      <c r="BG455" s="32362"/>
      <c r="BH455" s="32363"/>
      <c r="BI455" s="32364"/>
      <c r="BJ455" s="32365"/>
      <c r="BK455" s="32366"/>
      <c r="BL455" s="32367"/>
      <c r="BM455" s="32368"/>
      <c r="BN455" s="32369"/>
      <c r="BO455" s="32370"/>
      <c r="BP455" s="32371"/>
      <c r="BQ455" s="32372"/>
      <c r="BR455" s="32373"/>
      <c r="BS455" s="32374"/>
      <c r="BT455" s="32375"/>
      <c r="BU455" s="32376"/>
    </row>
    <row r="456" spans="1:73" ht="24.75" customHeight="1" x14ac:dyDescent="0.25">
      <c r="A456" s="32377" t="s">
        <v>544</v>
      </c>
      <c r="B456" s="32378"/>
      <c r="C456" s="32379"/>
      <c r="D456" s="32380"/>
      <c r="E456" s="32381"/>
      <c r="F456" s="32382"/>
      <c r="G456" s="32383"/>
      <c r="H456" s="32384"/>
      <c r="I456" s="32385"/>
      <c r="J456" s="32386"/>
      <c r="K456" s="32387"/>
      <c r="L456" s="32388"/>
      <c r="M456" s="32389"/>
      <c r="N456" s="32390"/>
      <c r="O456" s="32391"/>
      <c r="P456" s="32392"/>
      <c r="Q456" s="32393"/>
      <c r="R456" s="32394" t="s">
        <v>322</v>
      </c>
      <c r="S456" s="32395"/>
      <c r="T456" s="32396"/>
      <c r="U456" s="32397">
        <f t="shared" ref="U456:AG456" si="88">SUM(U453:U454)</f>
        <v>1</v>
      </c>
      <c r="V456" s="32398">
        <f t="shared" si="88"/>
        <v>0</v>
      </c>
      <c r="W456" s="32399">
        <f t="shared" si="88"/>
        <v>0</v>
      </c>
      <c r="X456" s="32400">
        <f t="shared" si="88"/>
        <v>0</v>
      </c>
      <c r="Y456" s="32401">
        <f t="shared" si="88"/>
        <v>1</v>
      </c>
      <c r="Z456" s="32402">
        <f t="shared" si="88"/>
        <v>0</v>
      </c>
      <c r="AA456" s="32403">
        <f t="shared" si="88"/>
        <v>0</v>
      </c>
      <c r="AB456" s="32404">
        <f t="shared" si="88"/>
        <v>0</v>
      </c>
      <c r="AC456" s="32405">
        <f t="shared" si="88"/>
        <v>0</v>
      </c>
      <c r="AD456" s="32406">
        <f t="shared" si="88"/>
        <v>0</v>
      </c>
      <c r="AE456" s="32407">
        <f t="shared" si="88"/>
        <v>0</v>
      </c>
      <c r="AF456" s="32408">
        <f t="shared" si="88"/>
        <v>0</v>
      </c>
      <c r="AG456" s="32409">
        <f t="shared" si="88"/>
        <v>1</v>
      </c>
      <c r="AH456" s="32410"/>
      <c r="AI456" s="32411"/>
      <c r="AJ456" s="32412"/>
      <c r="AK456" s="32413"/>
      <c r="AL456" s="32414"/>
      <c r="AM456" s="32415"/>
      <c r="AN456" s="32416"/>
      <c r="AO456" s="32417"/>
      <c r="AP456" s="32418"/>
      <c r="AQ456" s="32419"/>
      <c r="AR456" s="32420"/>
      <c r="AS456" s="32421"/>
      <c r="AT456" s="32422"/>
      <c r="AU456" s="32423"/>
      <c r="AV456" s="32424"/>
      <c r="AW456" s="32425"/>
      <c r="AX456" s="32426"/>
      <c r="AY456" s="32427"/>
      <c r="AZ456" s="32428"/>
      <c r="BA456" s="32429"/>
      <c r="BB456" s="32430"/>
      <c r="BC456" s="32431"/>
      <c r="BD456" s="32432"/>
      <c r="BE456" s="32433"/>
      <c r="BF456" s="32434"/>
      <c r="BG456" s="32435"/>
      <c r="BH456" s="32436"/>
      <c r="BI456" s="32437"/>
      <c r="BJ456" s="32438"/>
      <c r="BK456" s="32439"/>
      <c r="BL456" s="32440"/>
      <c r="BM456" s="32441"/>
      <c r="BN456" s="32442"/>
      <c r="BO456" s="32443"/>
      <c r="BP456" s="32444"/>
      <c r="BQ456" s="32445"/>
      <c r="BR456" s="32446"/>
      <c r="BS456" s="32447"/>
      <c r="BT456" s="32448"/>
      <c r="BU456" s="32449"/>
    </row>
    <row r="457" spans="1:73" ht="19.5" customHeight="1" x14ac:dyDescent="0.25">
      <c r="A457" s="32450" t="s">
        <v>535</v>
      </c>
      <c r="B457" s="32451"/>
      <c r="C457" s="32452"/>
      <c r="D457" s="32453">
        <v>6</v>
      </c>
      <c r="E457" s="32454">
        <v>14</v>
      </c>
      <c r="F457" s="32455">
        <v>5</v>
      </c>
      <c r="G457" s="32456">
        <v>0</v>
      </c>
      <c r="H457" s="32457">
        <f>SUM(D457:G457)</f>
        <v>25</v>
      </c>
      <c r="I457" s="32458">
        <v>6</v>
      </c>
      <c r="J457" s="32459">
        <v>0</v>
      </c>
      <c r="K457" s="32460">
        <v>0</v>
      </c>
      <c r="L457" s="32461">
        <f>SUM(I457:K457)</f>
        <v>6</v>
      </c>
      <c r="M457" s="32462">
        <v>0</v>
      </c>
      <c r="N457" s="32463">
        <v>0</v>
      </c>
      <c r="O457" s="32464">
        <f>SUM(M457:N457)</f>
        <v>0</v>
      </c>
      <c r="P457" s="32465">
        <f>H457+L457+O457</f>
        <v>31</v>
      </c>
      <c r="Q457" s="32466"/>
      <c r="R457" s="32467"/>
      <c r="S457" s="32468"/>
      <c r="T457" s="32469"/>
      <c r="U457" s="32470"/>
      <c r="V457" s="32471"/>
      <c r="W457" s="32472"/>
      <c r="X457" s="32473"/>
      <c r="Y457" s="32474"/>
      <c r="Z457" s="32475"/>
      <c r="AA457" s="32476"/>
      <c r="AB457" s="32477"/>
      <c r="AC457" s="32478"/>
      <c r="AD457" s="32479"/>
      <c r="AE457" s="32480"/>
      <c r="AF457" s="32481"/>
      <c r="AG457" s="32482"/>
      <c r="AH457" s="32483"/>
      <c r="AI457" s="32484"/>
      <c r="AJ457" s="32485"/>
      <c r="AK457" s="32486"/>
      <c r="AL457" s="32487"/>
      <c r="AM457" s="32488"/>
      <c r="AN457" s="32489"/>
      <c r="AO457" s="32490"/>
      <c r="AP457" s="32491"/>
      <c r="AQ457" s="32492"/>
      <c r="AR457" s="32493"/>
      <c r="AS457" s="32494"/>
      <c r="AT457" s="32495"/>
      <c r="AU457" s="32496"/>
      <c r="AV457" s="32497"/>
      <c r="AW457" s="32498"/>
      <c r="AX457" s="32499"/>
      <c r="AY457" s="32500"/>
      <c r="AZ457" s="32501"/>
      <c r="BA457" s="32502"/>
      <c r="BB457" s="32503"/>
      <c r="BC457" s="32504"/>
      <c r="BD457" s="32505"/>
      <c r="BE457" s="32506"/>
      <c r="BF457" s="32507"/>
      <c r="BG457" s="32508"/>
      <c r="BH457" s="32509"/>
      <c r="BI457" s="32510"/>
      <c r="BJ457" s="32511"/>
      <c r="BK457" s="32512"/>
      <c r="BL457" s="32513"/>
      <c r="BM457" s="32514"/>
      <c r="BN457" s="32515"/>
      <c r="BO457" s="32516"/>
      <c r="BP457" s="32517"/>
      <c r="BQ457" s="32518"/>
      <c r="BR457" s="32519"/>
      <c r="BS457" s="32520"/>
      <c r="BT457" s="32521"/>
      <c r="BU457" s="32522"/>
    </row>
    <row r="458" spans="1:73" ht="24.75" customHeight="1" x14ac:dyDescent="0.25">
      <c r="A458" s="32523" t="s">
        <v>537</v>
      </c>
      <c r="B458" s="32524"/>
      <c r="C458" s="32525"/>
      <c r="D458" s="32526">
        <v>0</v>
      </c>
      <c r="E458" s="32527">
        <v>0</v>
      </c>
      <c r="F458" s="32528">
        <v>0</v>
      </c>
      <c r="G458" s="32529">
        <v>0</v>
      </c>
      <c r="H458" s="32530">
        <f>SUM(D458:G458)</f>
        <v>0</v>
      </c>
      <c r="I458" s="32531">
        <v>0</v>
      </c>
      <c r="J458" s="32532">
        <v>0</v>
      </c>
      <c r="K458" s="32533">
        <v>0</v>
      </c>
      <c r="L458" s="32534">
        <f>SUM(I458:K458)</f>
        <v>0</v>
      </c>
      <c r="M458" s="32535">
        <v>0</v>
      </c>
      <c r="N458" s="32536">
        <v>0</v>
      </c>
      <c r="O458" s="32537">
        <f>SUM(M458:N458)</f>
        <v>0</v>
      </c>
      <c r="P458" s="32538">
        <f>SUM(H458+L458+O458)</f>
        <v>0</v>
      </c>
      <c r="Q458" s="32539"/>
      <c r="R458" s="32540"/>
      <c r="S458" s="32541"/>
      <c r="T458" s="32542"/>
      <c r="U458" s="32543"/>
      <c r="V458" s="32544"/>
      <c r="W458" s="32545"/>
      <c r="X458" s="32546"/>
      <c r="Y458" s="32547"/>
      <c r="Z458" s="32548"/>
      <c r="AA458" s="32549"/>
      <c r="AB458" s="32550"/>
      <c r="AC458" s="32551"/>
      <c r="AD458" s="32552"/>
      <c r="AE458" s="32553"/>
      <c r="AF458" s="32554"/>
      <c r="AG458" s="32555"/>
      <c r="AH458" s="32556"/>
      <c r="AI458" s="32557"/>
      <c r="AJ458" s="32558"/>
      <c r="AK458" s="32559"/>
      <c r="AL458" s="32560"/>
      <c r="AM458" s="32561"/>
      <c r="AN458" s="32562"/>
      <c r="AO458" s="32563"/>
      <c r="AP458" s="32564"/>
      <c r="AQ458" s="32565"/>
      <c r="AR458" s="32566"/>
      <c r="AS458" s="32567"/>
      <c r="AT458" s="32568"/>
      <c r="AU458" s="32569"/>
      <c r="AV458" s="32570"/>
      <c r="AW458" s="32571"/>
      <c r="AX458" s="32572"/>
      <c r="AY458" s="32573"/>
      <c r="AZ458" s="32574"/>
      <c r="BA458" s="32575"/>
      <c r="BB458" s="32576"/>
      <c r="BC458" s="32577"/>
      <c r="BD458" s="32578"/>
      <c r="BE458" s="32579"/>
      <c r="BF458" s="32580"/>
      <c r="BG458" s="32581"/>
      <c r="BH458" s="32582"/>
      <c r="BI458" s="32583"/>
      <c r="BJ458" s="32584"/>
      <c r="BK458" s="32585"/>
      <c r="BL458" s="32586"/>
      <c r="BM458" s="32587"/>
      <c r="BN458" s="32588"/>
      <c r="BO458" s="32589"/>
      <c r="BP458" s="32590"/>
      <c r="BQ458" s="32591"/>
      <c r="BR458" s="32592"/>
      <c r="BS458" s="32593"/>
      <c r="BT458" s="32594"/>
      <c r="BU458" s="32595"/>
    </row>
    <row r="459" spans="1:73" ht="24.75" customHeight="1" x14ac:dyDescent="0.25">
      <c r="A459" s="32596" t="s">
        <v>322</v>
      </c>
      <c r="B459" s="32597"/>
      <c r="C459" s="32598"/>
      <c r="D459" s="32599">
        <f t="shared" ref="D459:P459" si="89">SUM(D457:D458)</f>
        <v>6</v>
      </c>
      <c r="E459" s="32600">
        <f t="shared" si="89"/>
        <v>14</v>
      </c>
      <c r="F459" s="32601">
        <f t="shared" si="89"/>
        <v>5</v>
      </c>
      <c r="G459" s="32602">
        <f t="shared" si="89"/>
        <v>0</v>
      </c>
      <c r="H459" s="32603">
        <f t="shared" si="89"/>
        <v>25</v>
      </c>
      <c r="I459" s="32604">
        <f t="shared" si="89"/>
        <v>6</v>
      </c>
      <c r="J459" s="32605">
        <f t="shared" si="89"/>
        <v>0</v>
      </c>
      <c r="K459" s="32606">
        <f t="shared" si="89"/>
        <v>0</v>
      </c>
      <c r="L459" s="32607">
        <f t="shared" si="89"/>
        <v>6</v>
      </c>
      <c r="M459" s="32608">
        <f t="shared" si="89"/>
        <v>0</v>
      </c>
      <c r="N459" s="32609">
        <f t="shared" si="89"/>
        <v>0</v>
      </c>
      <c r="O459" s="32610">
        <f t="shared" si="89"/>
        <v>0</v>
      </c>
      <c r="P459" s="32611">
        <f t="shared" si="89"/>
        <v>31</v>
      </c>
      <c r="Q459" s="32612"/>
      <c r="R459" s="32613"/>
      <c r="S459" s="32614"/>
      <c r="T459" s="32615"/>
      <c r="U459" s="32616"/>
      <c r="V459" s="32617"/>
      <c r="W459" s="32618"/>
      <c r="X459" s="32619"/>
      <c r="Y459" s="32620"/>
      <c r="Z459" s="32621"/>
      <c r="AA459" s="32622"/>
      <c r="AB459" s="32623"/>
      <c r="AC459" s="32624"/>
      <c r="AD459" s="32625"/>
      <c r="AE459" s="32626"/>
      <c r="AF459" s="32627"/>
      <c r="AG459" s="32628"/>
      <c r="AH459" s="32629"/>
      <c r="AI459" s="32630"/>
      <c r="AJ459" s="32631"/>
      <c r="AK459" s="32632"/>
      <c r="AL459" s="32633"/>
      <c r="AM459" s="32634"/>
      <c r="AN459" s="32635"/>
      <c r="AO459" s="32636"/>
      <c r="AP459" s="32637"/>
      <c r="AQ459" s="32638"/>
      <c r="AR459" s="32639"/>
      <c r="AS459" s="32640"/>
      <c r="AT459" s="32641"/>
      <c r="AU459" s="32642"/>
      <c r="AV459" s="32643"/>
      <c r="AW459" s="32644"/>
      <c r="AX459" s="32645"/>
      <c r="AY459" s="32646"/>
      <c r="AZ459" s="32647"/>
      <c r="BA459" s="32648"/>
      <c r="BB459" s="32649"/>
      <c r="BC459" s="32650"/>
      <c r="BD459" s="32651"/>
      <c r="BE459" s="32652"/>
      <c r="BF459" s="32653"/>
      <c r="BG459" s="32654"/>
      <c r="BH459" s="32655"/>
      <c r="BI459" s="32656"/>
      <c r="BJ459" s="32657"/>
      <c r="BK459" s="32658"/>
      <c r="BL459" s="32659"/>
      <c r="BM459" s="32660"/>
      <c r="BN459" s="32661"/>
      <c r="BO459" s="32662"/>
      <c r="BP459" s="32663"/>
      <c r="BQ459" s="32664"/>
      <c r="BR459" s="32665"/>
      <c r="BS459" s="32666"/>
      <c r="BT459" s="32667"/>
      <c r="BU459" s="32668"/>
    </row>
    <row r="460" spans="1:73" ht="24.75" customHeight="1" x14ac:dyDescent="0.25">
      <c r="A460" s="32669" t="s">
        <v>545</v>
      </c>
      <c r="B460" s="32670"/>
      <c r="C460" s="32671"/>
      <c r="D460" s="32672"/>
      <c r="E460" s="32673"/>
      <c r="F460" s="32674"/>
      <c r="G460" s="32675"/>
      <c r="H460" s="32676"/>
      <c r="I460" s="32677"/>
      <c r="J460" s="32678"/>
      <c r="K460" s="32679"/>
      <c r="L460" s="32680"/>
      <c r="M460" s="32681"/>
      <c r="N460" s="32682"/>
      <c r="O460" s="32683"/>
      <c r="P460" s="32684"/>
      <c r="Q460" s="32685"/>
      <c r="R460" s="32686"/>
      <c r="S460" s="32687"/>
      <c r="T460" s="32688"/>
      <c r="U460" s="32689"/>
      <c r="V460" s="32690"/>
      <c r="W460" s="32691"/>
      <c r="X460" s="32692"/>
      <c r="Y460" s="32693"/>
      <c r="Z460" s="32694"/>
      <c r="AA460" s="32695"/>
      <c r="AB460" s="32696"/>
      <c r="AC460" s="32697"/>
      <c r="AD460" s="32698"/>
      <c r="AE460" s="32699"/>
      <c r="AF460" s="32700"/>
      <c r="AG460" s="32701"/>
      <c r="AH460" s="32702"/>
      <c r="AI460" s="32703"/>
      <c r="AJ460" s="32704"/>
      <c r="AK460" s="32705"/>
      <c r="AL460" s="32706"/>
      <c r="AM460" s="32707"/>
      <c r="AN460" s="32708"/>
      <c r="AO460" s="32709"/>
      <c r="AP460" s="32710"/>
      <c r="AQ460" s="32711"/>
      <c r="AR460" s="32712"/>
      <c r="AS460" s="32713"/>
      <c r="AT460" s="32714"/>
      <c r="AU460" s="32715"/>
      <c r="AV460" s="32716"/>
      <c r="AW460" s="32717"/>
      <c r="AX460" s="32718"/>
      <c r="AY460" s="32719"/>
      <c r="AZ460" s="32720"/>
      <c r="BA460" s="32721"/>
      <c r="BB460" s="32722"/>
      <c r="BC460" s="32723"/>
      <c r="BD460" s="32724"/>
      <c r="BE460" s="32725"/>
      <c r="BF460" s="32726"/>
      <c r="BG460" s="32727"/>
      <c r="BH460" s="32728"/>
      <c r="BI460" s="32729"/>
      <c r="BJ460" s="32730"/>
      <c r="BK460" s="32731"/>
      <c r="BL460" s="32732"/>
      <c r="BM460" s="32733"/>
      <c r="BN460" s="32734"/>
      <c r="BO460" s="32735"/>
      <c r="BP460" s="32736"/>
      <c r="BQ460" s="32737"/>
      <c r="BR460" s="32738"/>
      <c r="BS460" s="32739"/>
      <c r="BT460" s="32740"/>
      <c r="BU460" s="32741"/>
    </row>
    <row r="461" spans="1:73" ht="19.5" customHeight="1" x14ac:dyDescent="0.25">
      <c r="A461" s="32742" t="s">
        <v>535</v>
      </c>
      <c r="B461" s="32743"/>
      <c r="C461" s="32744"/>
      <c r="D461" s="32745">
        <v>15</v>
      </c>
      <c r="E461" s="32746">
        <v>7</v>
      </c>
      <c r="F461" s="32747">
        <v>5</v>
      </c>
      <c r="G461" s="32748">
        <v>2</v>
      </c>
      <c r="H461" s="32749">
        <f>SUM(D461:G461)</f>
        <v>29</v>
      </c>
      <c r="I461" s="32750">
        <v>2</v>
      </c>
      <c r="J461" s="32751">
        <v>2</v>
      </c>
      <c r="K461" s="32752">
        <v>0</v>
      </c>
      <c r="L461" s="32753">
        <f>SUM(I461:K461)</f>
        <v>4</v>
      </c>
      <c r="M461" s="32754">
        <v>0</v>
      </c>
      <c r="N461" s="32755">
        <v>0</v>
      </c>
      <c r="O461" s="32756">
        <f>SUM(M461:N461)</f>
        <v>0</v>
      </c>
      <c r="P461" s="32757">
        <f>H461+L461+O461</f>
        <v>33</v>
      </c>
      <c r="Q461" s="32758"/>
      <c r="R461" s="32759"/>
      <c r="S461" s="32760"/>
      <c r="T461" s="32761"/>
      <c r="U461" s="32762"/>
      <c r="V461" s="32763"/>
      <c r="W461" s="32764"/>
      <c r="X461" s="32765"/>
      <c r="Y461" s="32766"/>
      <c r="Z461" s="32767"/>
      <c r="AA461" s="32768"/>
      <c r="AB461" s="32769"/>
      <c r="AC461" s="32770"/>
      <c r="AD461" s="32771"/>
      <c r="AE461" s="32772"/>
      <c r="AF461" s="32773"/>
      <c r="AG461" s="32774"/>
      <c r="AH461" s="32775"/>
      <c r="AI461" s="32776"/>
      <c r="AJ461" s="32777"/>
      <c r="AK461" s="32778"/>
      <c r="AL461" s="32779"/>
      <c r="AM461" s="32780"/>
      <c r="AN461" s="32781"/>
      <c r="AO461" s="32782"/>
      <c r="AP461" s="32783"/>
      <c r="AQ461" s="32784"/>
      <c r="AR461" s="32785"/>
      <c r="AS461" s="32786"/>
      <c r="AT461" s="32787"/>
      <c r="AU461" s="32788"/>
      <c r="AV461" s="32789"/>
      <c r="AW461" s="32790"/>
      <c r="AX461" s="32791"/>
      <c r="AY461" s="32792"/>
      <c r="AZ461" s="32793"/>
      <c r="BA461" s="32794"/>
      <c r="BB461" s="32795"/>
      <c r="BC461" s="32796"/>
      <c r="BD461" s="32797"/>
      <c r="BE461" s="32798"/>
      <c r="BF461" s="32799"/>
      <c r="BG461" s="32800"/>
      <c r="BH461" s="32801"/>
      <c r="BI461" s="32802"/>
      <c r="BJ461" s="32803"/>
      <c r="BK461" s="32804"/>
      <c r="BL461" s="32805"/>
      <c r="BM461" s="32806"/>
      <c r="BN461" s="32807"/>
      <c r="BO461" s="32808"/>
      <c r="BP461" s="32809"/>
      <c r="BQ461" s="32810"/>
      <c r="BR461" s="32811"/>
      <c r="BS461" s="32812"/>
      <c r="BT461" s="32813"/>
      <c r="BU461" s="32814"/>
    </row>
    <row r="462" spans="1:73" ht="12.75" customHeight="1" x14ac:dyDescent="0.25">
      <c r="A462" s="32815" t="s">
        <v>537</v>
      </c>
      <c r="B462" s="32816"/>
      <c r="C462" s="32817"/>
      <c r="D462" s="32818">
        <v>0</v>
      </c>
      <c r="E462" s="32819">
        <v>0</v>
      </c>
      <c r="F462" s="32820">
        <v>0</v>
      </c>
      <c r="G462" s="32821">
        <v>0</v>
      </c>
      <c r="H462" s="32822">
        <f>SUM(D462:G462)</f>
        <v>0</v>
      </c>
      <c r="I462" s="32823">
        <v>0</v>
      </c>
      <c r="J462" s="32824">
        <v>0</v>
      </c>
      <c r="K462" s="32825">
        <v>0</v>
      </c>
      <c r="L462" s="32826">
        <f>SUM(I462:K462)</f>
        <v>0</v>
      </c>
      <c r="M462" s="32827">
        <v>0</v>
      </c>
      <c r="N462" s="32828">
        <v>0</v>
      </c>
      <c r="O462" s="32829">
        <f>SUM(M462:N462)</f>
        <v>0</v>
      </c>
      <c r="P462" s="32830">
        <f>SUM(H462+L462+O462)</f>
        <v>0</v>
      </c>
      <c r="Q462" s="32831"/>
      <c r="R462" s="32832"/>
      <c r="S462" s="32833"/>
      <c r="T462" s="32834"/>
      <c r="U462" s="32835"/>
      <c r="V462" s="32836"/>
      <c r="W462" s="32837"/>
      <c r="X462" s="32838"/>
      <c r="Y462" s="32839"/>
      <c r="Z462" s="32840"/>
      <c r="AA462" s="32841"/>
      <c r="AB462" s="32842"/>
      <c r="AC462" s="32843"/>
      <c r="AD462" s="32844"/>
      <c r="AE462" s="32845"/>
      <c r="AF462" s="32846"/>
      <c r="AG462" s="32847"/>
      <c r="AH462" s="32848"/>
      <c r="AI462" s="32849"/>
      <c r="AJ462" s="32850"/>
      <c r="AK462" s="32851"/>
      <c r="AL462" s="32852"/>
      <c r="AM462" s="32853"/>
      <c r="AN462" s="32854"/>
      <c r="AO462" s="32855"/>
      <c r="AP462" s="32856"/>
      <c r="AQ462" s="32857"/>
      <c r="AR462" s="32858"/>
      <c r="AS462" s="32859"/>
      <c r="AT462" s="32860"/>
      <c r="AU462" s="32861"/>
      <c r="AV462" s="32862"/>
      <c r="AW462" s="32863"/>
      <c r="AX462" s="32864"/>
      <c r="AY462" s="32865"/>
      <c r="AZ462" s="32866"/>
      <c r="BA462" s="32867"/>
      <c r="BB462" s="32868"/>
      <c r="BC462" s="32869"/>
      <c r="BD462" s="32870"/>
      <c r="BE462" s="32871"/>
      <c r="BF462" s="32872"/>
      <c r="BG462" s="32873"/>
      <c r="BH462" s="32874"/>
      <c r="BI462" s="32875"/>
      <c r="BJ462" s="32876"/>
      <c r="BK462" s="32877"/>
      <c r="BL462" s="32878"/>
      <c r="BM462" s="32879"/>
      <c r="BN462" s="32880"/>
      <c r="BO462" s="32881"/>
      <c r="BP462" s="32882"/>
      <c r="BQ462" s="32883"/>
      <c r="BR462" s="32884"/>
      <c r="BS462" s="32885"/>
      <c r="BT462" s="32886"/>
      <c r="BU462" s="32887"/>
    </row>
    <row r="463" spans="1:73" ht="19.5" customHeight="1" x14ac:dyDescent="0.25">
      <c r="A463" s="32888" t="s">
        <v>322</v>
      </c>
      <c r="B463" s="32889"/>
      <c r="C463" s="32890"/>
      <c r="D463" s="32891">
        <f t="shared" ref="D463:P463" si="90">SUM(D461:D462)</f>
        <v>15</v>
      </c>
      <c r="E463" s="32892">
        <f t="shared" si="90"/>
        <v>7</v>
      </c>
      <c r="F463" s="32893">
        <f t="shared" si="90"/>
        <v>5</v>
      </c>
      <c r="G463" s="32894">
        <f t="shared" si="90"/>
        <v>2</v>
      </c>
      <c r="H463" s="32895">
        <f t="shared" si="90"/>
        <v>29</v>
      </c>
      <c r="I463" s="32896">
        <f t="shared" si="90"/>
        <v>2</v>
      </c>
      <c r="J463" s="32897">
        <f t="shared" si="90"/>
        <v>2</v>
      </c>
      <c r="K463" s="32898">
        <f t="shared" si="90"/>
        <v>0</v>
      </c>
      <c r="L463" s="32899">
        <f t="shared" si="90"/>
        <v>4</v>
      </c>
      <c r="M463" s="32900">
        <f t="shared" si="90"/>
        <v>0</v>
      </c>
      <c r="N463" s="32901">
        <f t="shared" si="90"/>
        <v>0</v>
      </c>
      <c r="O463" s="32902">
        <f t="shared" si="90"/>
        <v>0</v>
      </c>
      <c r="P463" s="32903">
        <f t="shared" si="90"/>
        <v>33</v>
      </c>
      <c r="Q463" s="32904"/>
      <c r="R463" s="32905"/>
      <c r="S463" s="32906"/>
      <c r="T463" s="32907"/>
      <c r="U463" s="32908"/>
      <c r="V463" s="32909"/>
      <c r="W463" s="32910"/>
      <c r="X463" s="32911"/>
      <c r="Y463" s="32912"/>
      <c r="Z463" s="32913"/>
      <c r="AA463" s="32914"/>
      <c r="AB463" s="32915"/>
      <c r="AC463" s="32916"/>
      <c r="AD463" s="32917"/>
      <c r="AE463" s="32918"/>
      <c r="AF463" s="32919"/>
      <c r="AG463" s="32920"/>
      <c r="AH463" s="32921"/>
      <c r="AI463" s="32922"/>
      <c r="AJ463" s="32923"/>
      <c r="AK463" s="32924"/>
      <c r="AL463" s="32925"/>
      <c r="AM463" s="32926"/>
      <c r="AN463" s="32927"/>
      <c r="AO463" s="32928"/>
      <c r="AP463" s="32929"/>
      <c r="AQ463" s="32930"/>
      <c r="AR463" s="32931"/>
      <c r="AS463" s="32932"/>
      <c r="AT463" s="32933"/>
      <c r="AU463" s="32934"/>
      <c r="AV463" s="32935"/>
      <c r="AW463" s="32936"/>
      <c r="AX463" s="32937"/>
      <c r="AY463" s="32938"/>
      <c r="AZ463" s="32939"/>
      <c r="BA463" s="32940"/>
      <c r="BB463" s="32941"/>
      <c r="BC463" s="32942"/>
      <c r="BD463" s="32943"/>
      <c r="BE463" s="32944"/>
      <c r="BF463" s="32945"/>
      <c r="BG463" s="32946"/>
      <c r="BH463" s="32947"/>
      <c r="BI463" s="32948"/>
      <c r="BJ463" s="32949"/>
      <c r="BK463" s="32950"/>
      <c r="BL463" s="32951"/>
      <c r="BM463" s="32952"/>
      <c r="BN463" s="32953"/>
      <c r="BO463" s="32954"/>
      <c r="BP463" s="32955"/>
      <c r="BQ463" s="32956"/>
      <c r="BR463" s="32957"/>
      <c r="BS463" s="32958"/>
      <c r="BT463" s="32959"/>
      <c r="BU463" s="32960"/>
    </row>
    <row r="464" spans="1:73" ht="24.75" customHeight="1" x14ac:dyDescent="0.25">
      <c r="A464" s="32961" t="s">
        <v>546</v>
      </c>
      <c r="B464" s="32962"/>
      <c r="C464" s="32963"/>
      <c r="D464" s="32964"/>
      <c r="E464" s="32965"/>
      <c r="F464" s="32966"/>
      <c r="G464" s="32967"/>
      <c r="H464" s="32968"/>
      <c r="I464" s="32969"/>
      <c r="J464" s="32970"/>
      <c r="K464" s="32971"/>
      <c r="L464" s="32972"/>
      <c r="M464" s="32973"/>
      <c r="N464" s="32974"/>
      <c r="O464" s="32975"/>
      <c r="P464" s="32976"/>
      <c r="Q464" s="32977"/>
      <c r="R464" s="32978"/>
      <c r="S464" s="32979"/>
      <c r="T464" s="32980"/>
      <c r="U464" s="32981"/>
      <c r="V464" s="32982"/>
      <c r="W464" s="32983"/>
      <c r="X464" s="32984"/>
      <c r="Y464" s="32985"/>
      <c r="Z464" s="32986"/>
      <c r="AA464" s="32987"/>
      <c r="AB464" s="32988"/>
      <c r="AC464" s="32989"/>
      <c r="AD464" s="32990"/>
      <c r="AE464" s="32991"/>
      <c r="AF464" s="32992"/>
      <c r="AG464" s="32993"/>
      <c r="AH464" s="32994"/>
      <c r="AI464" s="32995"/>
      <c r="AJ464" s="32996"/>
      <c r="AK464" s="32997"/>
      <c r="AL464" s="32998"/>
      <c r="AM464" s="32999"/>
      <c r="AN464" s="33000"/>
      <c r="AO464" s="33001"/>
      <c r="AP464" s="33002"/>
      <c r="AQ464" s="33003"/>
      <c r="AR464" s="33004"/>
      <c r="AS464" s="33005"/>
      <c r="AT464" s="33006"/>
      <c r="AU464" s="33007"/>
      <c r="AV464" s="33008"/>
      <c r="AW464" s="33009"/>
      <c r="AX464" s="33010"/>
      <c r="AY464" s="33011"/>
      <c r="AZ464" s="33012"/>
      <c r="BA464" s="33013"/>
      <c r="BB464" s="33014"/>
      <c r="BC464" s="33015"/>
      <c r="BD464" s="33016"/>
      <c r="BE464" s="33017"/>
      <c r="BF464" s="33018"/>
      <c r="BG464" s="33019"/>
      <c r="BH464" s="33020"/>
      <c r="BI464" s="33021"/>
      <c r="BJ464" s="33022"/>
      <c r="BK464" s="33023"/>
      <c r="BL464" s="33024"/>
      <c r="BM464" s="33025"/>
      <c r="BN464" s="33026"/>
      <c r="BO464" s="33027"/>
      <c r="BP464" s="33028"/>
      <c r="BQ464" s="33029"/>
      <c r="BR464" s="33030"/>
      <c r="BS464" s="33031"/>
      <c r="BT464" s="33032"/>
      <c r="BU464" s="33033"/>
    </row>
    <row r="465" spans="1:73" ht="30" customHeight="1" x14ac:dyDescent="0.25">
      <c r="A465" s="33034" t="s">
        <v>535</v>
      </c>
      <c r="B465" s="33035"/>
      <c r="C465" s="33036"/>
      <c r="D465" s="33037">
        <f t="shared" ref="D465:G466" si="91">D457+D461</f>
        <v>21</v>
      </c>
      <c r="E465" s="33038">
        <f t="shared" si="91"/>
        <v>21</v>
      </c>
      <c r="F465" s="33039">
        <f t="shared" si="91"/>
        <v>10</v>
      </c>
      <c r="G465" s="33040">
        <f t="shared" si="91"/>
        <v>2</v>
      </c>
      <c r="H465" s="33041">
        <f>SUM(D465:G465)</f>
        <v>54</v>
      </c>
      <c r="I465" s="33042">
        <f t="shared" ref="I465:K466" si="92">I457+I461</f>
        <v>8</v>
      </c>
      <c r="J465" s="33043">
        <f t="shared" si="92"/>
        <v>2</v>
      </c>
      <c r="K465" s="33044">
        <f t="shared" si="92"/>
        <v>0</v>
      </c>
      <c r="L465" s="33045">
        <f>SUM(I465:K465)</f>
        <v>10</v>
      </c>
      <c r="M465" s="33046">
        <f>M457+M461</f>
        <v>0</v>
      </c>
      <c r="N465" s="33047">
        <f>N457+N461</f>
        <v>0</v>
      </c>
      <c r="O465" s="33048">
        <f>SUM(M465:N465)</f>
        <v>0</v>
      </c>
      <c r="P465" s="33049">
        <f>H465+L465+O465</f>
        <v>64</v>
      </c>
      <c r="Q465" s="33050"/>
      <c r="R465" s="33051"/>
      <c r="S465" s="33052"/>
      <c r="T465" s="33053"/>
      <c r="U465" s="33054"/>
      <c r="V465" s="33055"/>
      <c r="W465" s="33056"/>
      <c r="X465" s="33057"/>
      <c r="Y465" s="33058"/>
      <c r="Z465" s="33059"/>
      <c r="AA465" s="33060"/>
      <c r="AB465" s="33061"/>
      <c r="AC465" s="33062"/>
      <c r="AD465" s="33063"/>
      <c r="AE465" s="33064"/>
      <c r="AF465" s="33065"/>
      <c r="AG465" s="33066"/>
      <c r="AH465" s="33067"/>
      <c r="AI465" s="33068"/>
      <c r="AJ465" s="33069"/>
      <c r="AK465" s="33070"/>
      <c r="AL465" s="33071"/>
      <c r="AM465" s="33072"/>
      <c r="AN465" s="33073"/>
      <c r="AO465" s="33074"/>
      <c r="AP465" s="33075"/>
      <c r="AQ465" s="33076"/>
      <c r="AR465" s="33077"/>
      <c r="AS465" s="33078"/>
      <c r="AT465" s="33079"/>
      <c r="AU465" s="33080"/>
      <c r="AV465" s="33081"/>
      <c r="AW465" s="33082"/>
      <c r="AX465" s="33083"/>
      <c r="AY465" s="33084"/>
      <c r="AZ465" s="33085"/>
      <c r="BA465" s="33086"/>
      <c r="BB465" s="33087"/>
      <c r="BC465" s="33088"/>
      <c r="BD465" s="33089"/>
      <c r="BE465" s="33090"/>
      <c r="BF465" s="33091"/>
      <c r="BG465" s="33092"/>
      <c r="BH465" s="33093"/>
      <c r="BI465" s="33094"/>
      <c r="BJ465" s="33095"/>
      <c r="BK465" s="33096"/>
      <c r="BL465" s="33097"/>
      <c r="BM465" s="33098"/>
      <c r="BN465" s="33099"/>
      <c r="BO465" s="33100"/>
      <c r="BP465" s="33101"/>
      <c r="BQ465" s="33102"/>
      <c r="BR465" s="33103"/>
      <c r="BS465" s="33104"/>
      <c r="BT465" s="33105"/>
      <c r="BU465" s="33106"/>
    </row>
    <row r="466" spans="1:73" ht="39.75" customHeight="1" x14ac:dyDescent="0.25">
      <c r="A466" s="33107" t="s">
        <v>537</v>
      </c>
      <c r="B466" s="33108"/>
      <c r="C466" s="33109"/>
      <c r="D466" s="33110">
        <f t="shared" si="91"/>
        <v>0</v>
      </c>
      <c r="E466" s="33111">
        <f t="shared" si="91"/>
        <v>0</v>
      </c>
      <c r="F466" s="33112">
        <f t="shared" si="91"/>
        <v>0</v>
      </c>
      <c r="G466" s="33113">
        <f t="shared" si="91"/>
        <v>0</v>
      </c>
      <c r="H466" s="33114">
        <f>SUM(D466:G466)</f>
        <v>0</v>
      </c>
      <c r="I466" s="33115">
        <f t="shared" si="92"/>
        <v>0</v>
      </c>
      <c r="J466" s="33116">
        <f t="shared" si="92"/>
        <v>0</v>
      </c>
      <c r="K466" s="33117">
        <f t="shared" si="92"/>
        <v>0</v>
      </c>
      <c r="L466" s="33118">
        <f>SUM(I466:K466)</f>
        <v>0</v>
      </c>
      <c r="M466" s="33119">
        <f>M458+M462</f>
        <v>0</v>
      </c>
      <c r="N466" s="33120">
        <f>N458+N462</f>
        <v>0</v>
      </c>
      <c r="O466" s="33121">
        <f>SUM(M466:N466)</f>
        <v>0</v>
      </c>
      <c r="P466" s="33122">
        <f>SUM(H466+L466+O466)</f>
        <v>0</v>
      </c>
      <c r="Q466" s="33123"/>
      <c r="R466" s="33124"/>
      <c r="S466" s="33125"/>
      <c r="T466" s="33126"/>
      <c r="U466" s="33127"/>
      <c r="V466" s="33128"/>
      <c r="W466" s="33129"/>
      <c r="X466" s="33130"/>
      <c r="Y466" s="33131"/>
      <c r="Z466" s="33132"/>
      <c r="AA466" s="33133"/>
      <c r="AB466" s="33134"/>
      <c r="AC466" s="33135"/>
      <c r="AD466" s="33136"/>
      <c r="AE466" s="33137"/>
      <c r="AF466" s="33138"/>
      <c r="AG466" s="33139"/>
      <c r="AH466" s="33140"/>
      <c r="AI466" s="33141"/>
      <c r="AJ466" s="33142"/>
      <c r="AK466" s="33143"/>
      <c r="AL466" s="33144"/>
      <c r="AM466" s="33145"/>
      <c r="AN466" s="33146"/>
      <c r="AO466" s="33147"/>
      <c r="AP466" s="33148"/>
      <c r="AQ466" s="33149"/>
      <c r="AR466" s="33150"/>
      <c r="AS466" s="33151"/>
      <c r="AT466" s="33152"/>
      <c r="AU466" s="33153"/>
      <c r="AV466" s="33154"/>
      <c r="AW466" s="33155"/>
      <c r="AX466" s="33156"/>
      <c r="AY466" s="33157"/>
      <c r="AZ466" s="33158"/>
      <c r="BA466" s="33159"/>
      <c r="BB466" s="33160"/>
      <c r="BC466" s="33161"/>
      <c r="BD466" s="33162"/>
      <c r="BE466" s="33163"/>
      <c r="BF466" s="33164"/>
      <c r="BG466" s="33165"/>
      <c r="BH466" s="33166"/>
      <c r="BI466" s="33167"/>
      <c r="BJ466" s="33168"/>
      <c r="BK466" s="33169"/>
      <c r="BL466" s="33170"/>
      <c r="BM466" s="33171"/>
      <c r="BN466" s="33172"/>
      <c r="BO466" s="33173"/>
      <c r="BP466" s="33174"/>
      <c r="BQ466" s="33175"/>
      <c r="BR466" s="33176"/>
      <c r="BS466" s="33177"/>
      <c r="BT466" s="33178"/>
      <c r="BU466" s="33179"/>
    </row>
    <row r="467" spans="1:73" ht="24.75" customHeight="1" x14ac:dyDescent="0.25">
      <c r="A467" s="33180" t="s">
        <v>322</v>
      </c>
      <c r="B467" s="33181"/>
      <c r="C467" s="33182"/>
      <c r="D467" s="33183">
        <f t="shared" ref="D467:P467" si="93">SUM(D465:D466)</f>
        <v>21</v>
      </c>
      <c r="E467" s="33184">
        <f t="shared" si="93"/>
        <v>21</v>
      </c>
      <c r="F467" s="33185">
        <f t="shared" si="93"/>
        <v>10</v>
      </c>
      <c r="G467" s="33186">
        <f t="shared" si="93"/>
        <v>2</v>
      </c>
      <c r="H467" s="33187">
        <f t="shared" si="93"/>
        <v>54</v>
      </c>
      <c r="I467" s="33188">
        <f t="shared" si="93"/>
        <v>8</v>
      </c>
      <c r="J467" s="33189">
        <f t="shared" si="93"/>
        <v>2</v>
      </c>
      <c r="K467" s="33190">
        <f t="shared" si="93"/>
        <v>0</v>
      </c>
      <c r="L467" s="33191">
        <f t="shared" si="93"/>
        <v>10</v>
      </c>
      <c r="M467" s="33192">
        <f t="shared" si="93"/>
        <v>0</v>
      </c>
      <c r="N467" s="33193">
        <f t="shared" si="93"/>
        <v>0</v>
      </c>
      <c r="O467" s="33194">
        <f t="shared" si="93"/>
        <v>0</v>
      </c>
      <c r="P467" s="33195">
        <f t="shared" si="93"/>
        <v>64</v>
      </c>
      <c r="Q467" s="33196"/>
      <c r="R467" s="33197"/>
      <c r="S467" s="33198"/>
      <c r="T467" s="33199"/>
      <c r="U467" s="33200"/>
      <c r="V467" s="33201"/>
      <c r="W467" s="33202"/>
      <c r="X467" s="33203"/>
      <c r="Y467" s="33204"/>
      <c r="Z467" s="33205"/>
      <c r="AA467" s="33206"/>
      <c r="AB467" s="33207"/>
      <c r="AC467" s="33208"/>
      <c r="AD467" s="33209"/>
      <c r="AE467" s="33210"/>
      <c r="AF467" s="33211"/>
      <c r="AG467" s="33212"/>
      <c r="AH467" s="33213"/>
      <c r="AI467" s="33214"/>
      <c r="AJ467" s="33215"/>
      <c r="AK467" s="33216"/>
      <c r="AL467" s="33217"/>
      <c r="AM467" s="33218"/>
      <c r="AN467" s="33219"/>
      <c r="AO467" s="33220"/>
      <c r="AP467" s="33221"/>
      <c r="AQ467" s="33222"/>
      <c r="AR467" s="33223"/>
      <c r="AS467" s="33224"/>
      <c r="AT467" s="33225"/>
      <c r="AU467" s="33226"/>
      <c r="AV467" s="33227"/>
      <c r="AW467" s="33228"/>
      <c r="AX467" s="33229"/>
      <c r="AY467" s="33230"/>
      <c r="AZ467" s="33231"/>
      <c r="BA467" s="33232"/>
      <c r="BB467" s="33233"/>
      <c r="BC467" s="33234"/>
      <c r="BD467" s="33235"/>
      <c r="BE467" s="33236"/>
      <c r="BF467" s="33237"/>
      <c r="BG467" s="33238"/>
      <c r="BH467" s="33239"/>
      <c r="BI467" s="33240"/>
      <c r="BJ467" s="33241"/>
      <c r="BK467" s="33242"/>
      <c r="BL467" s="33243"/>
      <c r="BM467" s="33244"/>
      <c r="BN467" s="33245"/>
      <c r="BO467" s="33246"/>
      <c r="BP467" s="33247"/>
      <c r="BQ467" s="33248"/>
      <c r="BR467" s="33249"/>
      <c r="BS467" s="33250"/>
      <c r="BT467" s="33251"/>
      <c r="BU467" s="33252"/>
    </row>
    <row r="468" spans="1:73" ht="24.75" customHeight="1" x14ac:dyDescent="0.25">
      <c r="A468" s="33253"/>
      <c r="B468" s="33254"/>
      <c r="C468" s="33255"/>
      <c r="D468" s="33256"/>
      <c r="E468" s="33257"/>
      <c r="F468" s="33258"/>
      <c r="G468" s="33259"/>
      <c r="H468" s="33260"/>
      <c r="I468" s="33261"/>
      <c r="J468" s="33262"/>
      <c r="K468" s="33263"/>
      <c r="L468" s="33264"/>
      <c r="M468" s="33265"/>
      <c r="N468" s="33266"/>
      <c r="O468" s="33267"/>
      <c r="P468" s="33268"/>
      <c r="Q468" s="33269"/>
      <c r="R468" s="33270"/>
      <c r="S468" s="33271"/>
      <c r="T468" s="33272"/>
      <c r="U468" s="33273"/>
      <c r="V468" s="33274"/>
      <c r="W468" s="33275"/>
      <c r="X468" s="33276"/>
      <c r="Y468" s="33277"/>
      <c r="Z468" s="33278"/>
      <c r="AA468" s="33279"/>
      <c r="AB468" s="33280"/>
      <c r="AC468" s="33281"/>
      <c r="AD468" s="33282"/>
      <c r="AE468" s="33283"/>
      <c r="AF468" s="33284"/>
      <c r="AG468" s="33285"/>
      <c r="AH468" s="33286"/>
      <c r="AI468" s="33287"/>
      <c r="AJ468" s="33288"/>
      <c r="AK468" s="33289"/>
      <c r="AL468" s="33290"/>
      <c r="AM468" s="33291"/>
      <c r="AN468" s="33292"/>
      <c r="AO468" s="33293"/>
      <c r="AP468" s="33294"/>
      <c r="AQ468" s="33295"/>
      <c r="AR468" s="33296"/>
      <c r="AS468" s="33297"/>
      <c r="AT468" s="33298"/>
      <c r="AU468" s="33299"/>
      <c r="AV468" s="33300"/>
      <c r="AW468" s="33301"/>
      <c r="AX468" s="33302"/>
      <c r="AY468" s="33303"/>
      <c r="AZ468" s="33304"/>
      <c r="BA468" s="33305"/>
      <c r="BB468" s="33306"/>
      <c r="BC468" s="33307"/>
      <c r="BD468" s="33308"/>
      <c r="BE468" s="33309"/>
      <c r="BF468" s="33310"/>
      <c r="BG468" s="33311"/>
      <c r="BH468" s="33312"/>
      <c r="BI468" s="33313"/>
      <c r="BJ468" s="33314"/>
      <c r="BK468" s="33315"/>
      <c r="BL468" s="33316"/>
      <c r="BM468" s="33317"/>
      <c r="BN468" s="33318"/>
      <c r="BO468" s="33319"/>
      <c r="BP468" s="33320"/>
      <c r="BQ468" s="33321"/>
      <c r="BR468" s="33322"/>
      <c r="BS468" s="33323"/>
      <c r="BT468" s="33324"/>
      <c r="BU468" s="33325"/>
    </row>
    <row r="469" spans="1:73" ht="19.5" customHeight="1" x14ac:dyDescent="0.25">
      <c r="A469" s="33326"/>
      <c r="B469" s="33327"/>
      <c r="C469" s="33328"/>
      <c r="D469" s="33329"/>
      <c r="E469" s="33330"/>
      <c r="F469" s="33331"/>
      <c r="G469" s="33332"/>
      <c r="H469" s="33333"/>
      <c r="I469" s="33334"/>
      <c r="J469" s="33335"/>
      <c r="K469" s="33336"/>
      <c r="L469" s="33337"/>
      <c r="M469" s="33338"/>
      <c r="N469" s="33339"/>
      <c r="O469" s="33340"/>
      <c r="P469" s="33341"/>
      <c r="Q469" s="33342"/>
      <c r="R469" s="33343"/>
      <c r="S469" s="33344"/>
      <c r="T469" s="33345"/>
      <c r="U469" s="33346"/>
      <c r="V469" s="33347"/>
      <c r="W469" s="33348"/>
      <c r="X469" s="33349"/>
      <c r="Y469" s="33350"/>
      <c r="Z469" s="33351"/>
      <c r="AA469" s="33352"/>
      <c r="AB469" s="33353"/>
      <c r="AC469" s="33354"/>
      <c r="AD469" s="33355"/>
      <c r="AE469" s="33356"/>
      <c r="AF469" s="33357"/>
      <c r="AG469" s="33358"/>
      <c r="AH469" s="33359"/>
      <c r="AI469" s="33360"/>
      <c r="AJ469" s="33361"/>
      <c r="AK469" s="33362"/>
      <c r="AL469" s="33363"/>
      <c r="AM469" s="33364"/>
      <c r="AN469" s="33365"/>
      <c r="AO469" s="33366"/>
      <c r="AP469" s="33367"/>
      <c r="AQ469" s="33368"/>
      <c r="AR469" s="33369"/>
      <c r="AS469" s="33370"/>
      <c r="AT469" s="33371"/>
      <c r="AU469" s="33372"/>
      <c r="AV469" s="33373"/>
      <c r="AW469" s="33374"/>
      <c r="AX469" s="33375"/>
      <c r="AY469" s="33376"/>
      <c r="AZ469" s="33377"/>
      <c r="BA469" s="33378"/>
      <c r="BB469" s="33379"/>
      <c r="BC469" s="33380"/>
      <c r="BD469" s="33381"/>
      <c r="BE469" s="33382"/>
      <c r="BF469" s="33383"/>
      <c r="BG469" s="33384"/>
      <c r="BH469" s="33385"/>
      <c r="BI469" s="33386"/>
      <c r="BJ469" s="33387"/>
      <c r="BK469" s="33388"/>
      <c r="BL469" s="33389"/>
      <c r="BM469" s="33390"/>
      <c r="BN469" s="33391"/>
      <c r="BO469" s="33392"/>
      <c r="BP469" s="33393"/>
      <c r="BQ469" s="33394"/>
      <c r="BR469" s="33395"/>
      <c r="BS469" s="33396"/>
      <c r="BT469" s="33397"/>
      <c r="BU469" s="33398"/>
    </row>
    <row r="470" spans="1:73" ht="24.75" customHeight="1" x14ac:dyDescent="0.25">
      <c r="A470" s="33399" t="s">
        <v>547</v>
      </c>
      <c r="B470" s="33400"/>
      <c r="C470" s="33401" t="s">
        <v>548</v>
      </c>
      <c r="D470" s="33402"/>
      <c r="E470" s="33403"/>
      <c r="F470" s="33404"/>
      <c r="G470" s="33405"/>
      <c r="H470" s="33406"/>
      <c r="I470" s="33407"/>
      <c r="J470" s="33408"/>
      <c r="K470" s="33409"/>
      <c r="L470" s="33410"/>
      <c r="M470" s="33411"/>
      <c r="N470" s="33412"/>
      <c r="O470" s="33413"/>
      <c r="P470" s="33414"/>
      <c r="Q470" s="33415"/>
      <c r="R470" s="33416"/>
      <c r="S470" s="33417"/>
      <c r="T470" s="33418"/>
      <c r="U470" s="33419"/>
      <c r="V470" s="33420"/>
      <c r="W470" s="33421"/>
      <c r="X470" s="33422"/>
      <c r="Y470" s="33423"/>
      <c r="Z470" s="33424"/>
      <c r="AA470" s="33425"/>
      <c r="AB470" s="33426"/>
      <c r="AC470" s="33427"/>
      <c r="AD470" s="33428"/>
      <c r="AE470" s="33429"/>
      <c r="AF470" s="33430"/>
      <c r="AG470" s="33431"/>
      <c r="AH470" s="33432"/>
      <c r="AI470" s="33433"/>
      <c r="AJ470" s="33434"/>
      <c r="AK470" s="33435"/>
      <c r="AL470" s="33436"/>
      <c r="AM470" s="33437"/>
      <c r="AN470" s="33438"/>
      <c r="AO470" s="33439"/>
      <c r="AP470" s="33440"/>
      <c r="AQ470" s="33441"/>
      <c r="AR470" s="33442"/>
      <c r="AS470" s="33443"/>
      <c r="AT470" s="33444"/>
      <c r="AU470" s="33445"/>
      <c r="AV470" s="33446"/>
      <c r="AW470" s="33447"/>
      <c r="AX470" s="33448"/>
      <c r="AY470" s="33449"/>
      <c r="AZ470" s="33450"/>
      <c r="BA470" s="33451"/>
      <c r="BB470" s="33452"/>
      <c r="BC470" s="33453"/>
      <c r="BD470" s="33454"/>
      <c r="BE470" s="33455"/>
      <c r="BF470" s="33456"/>
      <c r="BG470" s="33457"/>
      <c r="BH470" s="33458"/>
      <c r="BI470" s="33459"/>
      <c r="BJ470" s="33460"/>
      <c r="BK470" s="33461"/>
      <c r="BL470" s="33462"/>
      <c r="BM470" s="33463"/>
      <c r="BN470" s="33464"/>
      <c r="BO470" s="33465"/>
      <c r="BP470" s="33466"/>
      <c r="BQ470" s="33467"/>
      <c r="BR470" s="33468"/>
      <c r="BS470" s="33469"/>
      <c r="BT470" s="33470"/>
      <c r="BU470" s="33471"/>
    </row>
    <row r="471" spans="1:73" ht="24.75" customHeight="1" x14ac:dyDescent="0.25">
      <c r="A471" s="41967" t="s">
        <v>365</v>
      </c>
      <c r="B471" s="41967"/>
      <c r="C471" s="41967"/>
      <c r="D471" s="41967" t="s">
        <v>549</v>
      </c>
      <c r="E471" s="41967"/>
      <c r="F471" s="41967"/>
      <c r="G471" s="41967"/>
      <c r="H471" s="41967"/>
      <c r="I471" s="41967"/>
      <c r="J471" s="41967"/>
      <c r="K471" s="41967"/>
      <c r="L471" s="41967"/>
      <c r="M471" s="41967"/>
      <c r="N471" s="41967" t="s">
        <v>550</v>
      </c>
      <c r="O471" s="41967"/>
      <c r="P471" s="41967"/>
      <c r="Q471" s="41967"/>
      <c r="R471" s="41967"/>
      <c r="S471" s="41967"/>
      <c r="T471" s="41967"/>
      <c r="U471" s="41967"/>
      <c r="V471" s="41967"/>
      <c r="W471" s="41967"/>
      <c r="X471" s="41967"/>
      <c r="Y471" s="41953"/>
      <c r="Z471" s="33472"/>
      <c r="AA471" s="33473"/>
      <c r="AB471" s="33474"/>
      <c r="AC471" s="33475"/>
      <c r="AD471" s="33476"/>
      <c r="AE471" s="33477"/>
      <c r="AF471" s="33478"/>
      <c r="AG471" s="33479"/>
      <c r="AH471" s="33480"/>
      <c r="AI471" s="33481"/>
      <c r="AJ471" s="33482"/>
      <c r="AK471" s="33483"/>
      <c r="AL471" s="33484"/>
      <c r="AM471" s="33485"/>
      <c r="AN471" s="33486"/>
      <c r="AO471" s="33487"/>
      <c r="AP471" s="33488"/>
      <c r="AQ471" s="33489"/>
      <c r="AR471" s="33490"/>
      <c r="AS471" s="33491"/>
      <c r="AT471" s="33492"/>
      <c r="AU471" s="33493"/>
      <c r="AV471" s="33494"/>
      <c r="AW471" s="33495"/>
      <c r="AX471" s="33496"/>
      <c r="AY471" s="33497"/>
      <c r="AZ471" s="33498"/>
      <c r="BA471" s="33499"/>
      <c r="BB471" s="33500"/>
      <c r="BC471" s="33501"/>
      <c r="BD471" s="33502"/>
      <c r="BE471" s="33503"/>
      <c r="BF471" s="33504"/>
      <c r="BG471" s="33505"/>
      <c r="BH471" s="33506"/>
      <c r="BI471" s="33507"/>
      <c r="BJ471" s="33508"/>
      <c r="BK471" s="33509"/>
      <c r="BL471" s="33510"/>
      <c r="BM471" s="33511"/>
      <c r="BN471" s="33512"/>
      <c r="BO471" s="33513"/>
      <c r="BP471" s="33514"/>
      <c r="BQ471" s="33515"/>
      <c r="BR471" s="33516"/>
      <c r="BS471" s="33517"/>
      <c r="BT471" s="33518"/>
      <c r="BU471" s="33519"/>
    </row>
    <row r="472" spans="1:73" ht="24.75" customHeight="1" x14ac:dyDescent="0.25">
      <c r="A472" s="41967"/>
      <c r="B472" s="41967"/>
      <c r="C472" s="41967"/>
      <c r="D472" s="41967"/>
      <c r="E472" s="41967"/>
      <c r="F472" s="41967"/>
      <c r="G472" s="41967"/>
      <c r="H472" s="41967"/>
      <c r="I472" s="41967"/>
      <c r="J472" s="41967"/>
      <c r="K472" s="41967"/>
      <c r="L472" s="41967"/>
      <c r="M472" s="41967"/>
      <c r="N472" s="41967" t="s">
        <v>551</v>
      </c>
      <c r="O472" s="41967"/>
      <c r="P472" s="41967"/>
      <c r="Q472" s="41967"/>
      <c r="R472" s="41967"/>
      <c r="S472" s="41967"/>
      <c r="T472" s="41967" t="s">
        <v>552</v>
      </c>
      <c r="U472" s="41967"/>
      <c r="V472" s="41967"/>
      <c r="W472" s="41967"/>
      <c r="X472" s="41967"/>
      <c r="Y472" s="41953"/>
      <c r="Z472" s="33520"/>
      <c r="AA472" s="33521"/>
      <c r="AB472" s="33522"/>
      <c r="AC472" s="33523"/>
      <c r="AD472" s="33524"/>
      <c r="AE472" s="33525"/>
      <c r="AF472" s="33526"/>
      <c r="AG472" s="33527"/>
      <c r="AH472" s="33528"/>
      <c r="AI472" s="33529"/>
      <c r="AJ472" s="33530"/>
      <c r="AK472" s="33531"/>
      <c r="AL472" s="33532"/>
      <c r="AM472" s="33533"/>
      <c r="AN472" s="33534"/>
      <c r="AO472" s="33535"/>
      <c r="AP472" s="33536"/>
      <c r="AQ472" s="33537"/>
      <c r="AR472" s="33538"/>
      <c r="AS472" s="33539"/>
      <c r="AT472" s="33540"/>
      <c r="AU472" s="33541"/>
      <c r="AV472" s="33542"/>
      <c r="AW472" s="33543"/>
      <c r="AX472" s="33544"/>
      <c r="AY472" s="33545"/>
      <c r="AZ472" s="33546"/>
      <c r="BA472" s="33547"/>
      <c r="BB472" s="33548"/>
      <c r="BC472" s="33549"/>
      <c r="BD472" s="33550"/>
      <c r="BE472" s="33551"/>
      <c r="BF472" s="33552"/>
      <c r="BG472" s="33553"/>
      <c r="BH472" s="33554"/>
      <c r="BI472" s="33555"/>
      <c r="BJ472" s="33556"/>
      <c r="BK472" s="33557"/>
      <c r="BL472" s="33558"/>
      <c r="BM472" s="33559"/>
      <c r="BN472" s="33560"/>
      <c r="BO472" s="33561"/>
      <c r="BP472" s="33562"/>
      <c r="BQ472" s="33563"/>
      <c r="BR472" s="33564"/>
      <c r="BS472" s="33565"/>
      <c r="BT472" s="33566"/>
      <c r="BU472" s="33567"/>
    </row>
    <row r="473" spans="1:73" ht="24.75" customHeight="1" x14ac:dyDescent="0.25">
      <c r="A473" s="41967"/>
      <c r="B473" s="41967"/>
      <c r="C473" s="41967"/>
      <c r="D473" s="41967" t="s">
        <v>553</v>
      </c>
      <c r="E473" s="41967" t="s">
        <v>476</v>
      </c>
      <c r="F473" s="41967"/>
      <c r="G473" s="41967"/>
      <c r="H473" s="41967"/>
      <c r="I473" s="41967"/>
      <c r="J473" s="41967" t="s">
        <v>477</v>
      </c>
      <c r="K473" s="41967"/>
      <c r="L473" s="41967"/>
      <c r="M473" s="41967"/>
      <c r="N473" s="41967" t="s">
        <v>554</v>
      </c>
      <c r="O473" s="41967" t="s">
        <v>476</v>
      </c>
      <c r="P473" s="41967"/>
      <c r="Q473" s="41967"/>
      <c r="R473" s="41967"/>
      <c r="S473" s="41967"/>
      <c r="T473" s="41967" t="s">
        <v>555</v>
      </c>
      <c r="U473" s="41967" t="s">
        <v>476</v>
      </c>
      <c r="V473" s="41967"/>
      <c r="W473" s="41967"/>
      <c r="X473" s="41967"/>
      <c r="Y473" s="41953"/>
      <c r="Z473" s="33568"/>
      <c r="AA473" s="33569"/>
      <c r="AB473" s="33570"/>
      <c r="AC473" s="33571"/>
      <c r="AD473" s="33572"/>
      <c r="AE473" s="33573"/>
      <c r="AF473" s="33574"/>
      <c r="AG473" s="33575"/>
      <c r="AH473" s="33576"/>
      <c r="AI473" s="33577"/>
      <c r="AJ473" s="33578"/>
      <c r="AK473" s="33579"/>
      <c r="AL473" s="33580"/>
      <c r="AM473" s="33581"/>
      <c r="AN473" s="33582"/>
      <c r="AO473" s="33583"/>
      <c r="AP473" s="33584"/>
      <c r="AQ473" s="33585"/>
      <c r="AR473" s="33586"/>
      <c r="AS473" s="33587"/>
      <c r="AT473" s="33588"/>
      <c r="AU473" s="33589"/>
      <c r="AV473" s="33590"/>
      <c r="AW473" s="33591"/>
      <c r="AX473" s="33592"/>
      <c r="AY473" s="33593"/>
      <c r="AZ473" s="33594"/>
      <c r="BA473" s="33595"/>
      <c r="BB473" s="33596"/>
      <c r="BC473" s="33597"/>
      <c r="BD473" s="33598"/>
      <c r="BE473" s="33599"/>
      <c r="BF473" s="33600"/>
      <c r="BG473" s="33601"/>
      <c r="BH473" s="33602"/>
      <c r="BI473" s="33603"/>
      <c r="BJ473" s="33604"/>
      <c r="BK473" s="33605"/>
      <c r="BL473" s="33606"/>
      <c r="BM473" s="33607"/>
      <c r="BN473" s="33608"/>
      <c r="BO473" s="33609"/>
      <c r="BP473" s="33610"/>
      <c r="BQ473" s="33611"/>
      <c r="BR473" s="33612"/>
      <c r="BS473" s="33613"/>
      <c r="BT473" s="33614"/>
      <c r="BU473" s="33615"/>
    </row>
    <row r="474" spans="1:73" ht="49.5" customHeight="1" x14ac:dyDescent="0.25">
      <c r="A474" s="41955"/>
      <c r="B474" s="41955"/>
      <c r="C474" s="41955"/>
      <c r="D474" s="41955"/>
      <c r="E474" s="33616" t="s">
        <v>556</v>
      </c>
      <c r="F474" s="33617" t="s">
        <v>484</v>
      </c>
      <c r="G474" s="33618" t="s">
        <v>485</v>
      </c>
      <c r="H474" s="33619" t="s">
        <v>557</v>
      </c>
      <c r="I474" s="33620" t="s">
        <v>322</v>
      </c>
      <c r="J474" s="33621" t="s">
        <v>558</v>
      </c>
      <c r="K474" s="33622" t="s">
        <v>489</v>
      </c>
      <c r="L474" s="33623" t="s">
        <v>490</v>
      </c>
      <c r="M474" s="33624" t="s">
        <v>322</v>
      </c>
      <c r="N474" s="41955"/>
      <c r="O474" s="33625" t="s">
        <v>556</v>
      </c>
      <c r="P474" s="33626" t="s">
        <v>484</v>
      </c>
      <c r="Q474" s="33627" t="s">
        <v>485</v>
      </c>
      <c r="R474" s="33628" t="s">
        <v>557</v>
      </c>
      <c r="S474" s="33629" t="s">
        <v>322</v>
      </c>
      <c r="T474" s="41955"/>
      <c r="U474" s="33630" t="s">
        <v>559</v>
      </c>
      <c r="V474" s="33631" t="s">
        <v>484</v>
      </c>
      <c r="W474" s="33632" t="s">
        <v>485</v>
      </c>
      <c r="X474" s="33633" t="s">
        <v>557</v>
      </c>
      <c r="Y474" s="33634" t="s">
        <v>322</v>
      </c>
      <c r="Z474" s="33635"/>
      <c r="AA474" s="33636"/>
      <c r="AB474" s="33637"/>
      <c r="AC474" s="33638"/>
      <c r="AD474" s="33639"/>
      <c r="AE474" s="33640"/>
      <c r="AF474" s="33641"/>
      <c r="AG474" s="33642"/>
      <c r="AH474" s="33643"/>
      <c r="AI474" s="33644"/>
      <c r="AJ474" s="33645"/>
      <c r="AK474" s="33646"/>
      <c r="AL474" s="33647"/>
      <c r="AM474" s="33648"/>
      <c r="AN474" s="33649"/>
      <c r="AO474" s="33650"/>
      <c r="AP474" s="33651"/>
      <c r="AQ474" s="33652"/>
      <c r="AR474" s="33653"/>
      <c r="AS474" s="33654"/>
      <c r="AT474" s="33655"/>
      <c r="AU474" s="33656"/>
      <c r="AV474" s="33657"/>
      <c r="AW474" s="33658"/>
      <c r="AX474" s="33659"/>
      <c r="AY474" s="33660"/>
      <c r="AZ474" s="33661"/>
      <c r="BA474" s="33662"/>
      <c r="BB474" s="33663"/>
      <c r="BC474" s="33664"/>
      <c r="BD474" s="33665"/>
      <c r="BE474" s="33666"/>
      <c r="BF474" s="33667"/>
      <c r="BG474" s="33668"/>
      <c r="BH474" s="33669"/>
      <c r="BI474" s="33670"/>
      <c r="BJ474" s="33671"/>
      <c r="BK474" s="33672"/>
      <c r="BL474" s="33673"/>
      <c r="BM474" s="33674"/>
      <c r="BN474" s="33675"/>
      <c r="BO474" s="33676"/>
      <c r="BP474" s="33677"/>
      <c r="BQ474" s="33678"/>
      <c r="BR474" s="33679"/>
      <c r="BS474" s="33680"/>
      <c r="BT474" s="33681"/>
      <c r="BU474" s="33682"/>
    </row>
    <row r="475" spans="1:73" ht="19.5" customHeight="1" x14ac:dyDescent="0.25">
      <c r="A475" s="42317" t="s">
        <v>59</v>
      </c>
      <c r="B475" s="42186" t="s">
        <v>60</v>
      </c>
      <c r="C475" s="33683">
        <v>13</v>
      </c>
      <c r="D475" s="33684">
        <v>46</v>
      </c>
      <c r="E475" s="33685">
        <v>35</v>
      </c>
      <c r="F475" s="33686">
        <v>4</v>
      </c>
      <c r="G475" s="33687">
        <v>2</v>
      </c>
      <c r="H475" s="33688">
        <v>0</v>
      </c>
      <c r="I475" s="33689">
        <f t="shared" ref="I475:I513" si="94">SUM(E475:H475)</f>
        <v>41</v>
      </c>
      <c r="J475" s="33690">
        <v>10</v>
      </c>
      <c r="K475" s="33691">
        <v>10</v>
      </c>
      <c r="L475" s="33692">
        <v>20</v>
      </c>
      <c r="M475" s="33693">
        <f t="shared" ref="M475:M513" si="95">SUM(J475:L475)</f>
        <v>40</v>
      </c>
      <c r="N475" s="33694">
        <v>0</v>
      </c>
      <c r="O475" s="33695">
        <v>0</v>
      </c>
      <c r="P475" s="33696">
        <v>0</v>
      </c>
      <c r="Q475" s="33697">
        <v>0</v>
      </c>
      <c r="R475" s="33698">
        <v>0</v>
      </c>
      <c r="S475" s="33699">
        <f t="shared" ref="S475:S513" si="96">SUM(O475:R475)</f>
        <v>0</v>
      </c>
      <c r="T475" s="33700">
        <v>0</v>
      </c>
      <c r="U475" s="33701">
        <v>0</v>
      </c>
      <c r="V475" s="33702">
        <v>0</v>
      </c>
      <c r="W475" s="33703">
        <v>0</v>
      </c>
      <c r="X475" s="33704">
        <v>0</v>
      </c>
      <c r="Y475" s="33705">
        <f t="shared" ref="Y475:Y513" si="97">SUM(U475:X475)</f>
        <v>0</v>
      </c>
      <c r="Z475" s="33706"/>
      <c r="AA475" s="33707"/>
      <c r="AB475" s="33708"/>
      <c r="AC475" s="33709"/>
      <c r="AD475" s="33710"/>
      <c r="AE475" s="33711"/>
      <c r="AF475" s="33712"/>
      <c r="AG475" s="33713"/>
      <c r="AH475" s="33714"/>
      <c r="AI475" s="33715"/>
      <c r="AJ475" s="33716"/>
      <c r="AK475" s="33717"/>
      <c r="AL475" s="33718"/>
      <c r="AM475" s="33719"/>
      <c r="AN475" s="33720"/>
      <c r="AO475" s="33721"/>
      <c r="AP475" s="33722"/>
      <c r="AQ475" s="33723"/>
      <c r="AR475" s="33724"/>
      <c r="AS475" s="33725"/>
      <c r="AT475" s="33726"/>
      <c r="AU475" s="33727"/>
      <c r="AV475" s="33728"/>
      <c r="AW475" s="33729"/>
      <c r="AX475" s="33730"/>
      <c r="AY475" s="33731"/>
      <c r="AZ475" s="33732"/>
      <c r="BA475" s="33733"/>
      <c r="BB475" s="33734"/>
      <c r="BC475" s="33735"/>
      <c r="BD475" s="33736"/>
      <c r="BE475" s="33737"/>
      <c r="BF475" s="33738"/>
      <c r="BG475" s="33739"/>
      <c r="BH475" s="33740"/>
      <c r="BI475" s="33741"/>
      <c r="BJ475" s="33742"/>
      <c r="BK475" s="33743"/>
      <c r="BL475" s="33744"/>
      <c r="BM475" s="33745"/>
      <c r="BN475" s="33746"/>
      <c r="BO475" s="33747"/>
      <c r="BP475" s="33748"/>
      <c r="BQ475" s="33749"/>
      <c r="BR475" s="33750"/>
      <c r="BS475" s="33751"/>
      <c r="BT475" s="33752"/>
      <c r="BU475" s="33753"/>
    </row>
    <row r="476" spans="1:73" ht="19.5" customHeight="1" x14ac:dyDescent="0.25">
      <c r="A476" s="42179"/>
      <c r="B476" s="42181"/>
      <c r="C476" s="33754">
        <v>12</v>
      </c>
      <c r="D476" s="33755">
        <v>3</v>
      </c>
      <c r="E476" s="33756">
        <v>3</v>
      </c>
      <c r="F476" s="33757">
        <v>0</v>
      </c>
      <c r="G476" s="33758">
        <v>0</v>
      </c>
      <c r="H476" s="33759">
        <v>0</v>
      </c>
      <c r="I476" s="33760">
        <f t="shared" si="94"/>
        <v>3</v>
      </c>
      <c r="J476" s="33761">
        <v>2</v>
      </c>
      <c r="K476" s="33762">
        <v>1</v>
      </c>
      <c r="L476" s="33763">
        <v>0</v>
      </c>
      <c r="M476" s="33764">
        <f t="shared" si="95"/>
        <v>3</v>
      </c>
      <c r="N476" s="33765">
        <v>0</v>
      </c>
      <c r="O476" s="33766">
        <v>0</v>
      </c>
      <c r="P476" s="33767">
        <v>0</v>
      </c>
      <c r="Q476" s="33768">
        <v>0</v>
      </c>
      <c r="R476" s="33769">
        <v>0</v>
      </c>
      <c r="S476" s="33770">
        <f t="shared" si="96"/>
        <v>0</v>
      </c>
      <c r="T476" s="33771">
        <v>0</v>
      </c>
      <c r="U476" s="33772">
        <v>0</v>
      </c>
      <c r="V476" s="33773">
        <v>0</v>
      </c>
      <c r="W476" s="33774">
        <v>0</v>
      </c>
      <c r="X476" s="33775">
        <v>0</v>
      </c>
      <c r="Y476" s="33776">
        <f t="shared" si="97"/>
        <v>0</v>
      </c>
      <c r="Z476" s="33777"/>
      <c r="AA476" s="33778"/>
      <c r="AB476" s="33779"/>
      <c r="AC476" s="33780"/>
      <c r="AD476" s="33781"/>
      <c r="AE476" s="33782"/>
      <c r="AF476" s="33783"/>
      <c r="AG476" s="33784"/>
      <c r="AH476" s="33785"/>
      <c r="AI476" s="33786"/>
      <c r="AJ476" s="33787"/>
      <c r="AK476" s="33788"/>
      <c r="AL476" s="33789"/>
      <c r="AM476" s="33790"/>
      <c r="AN476" s="33791"/>
      <c r="AO476" s="33792"/>
      <c r="AP476" s="33793"/>
      <c r="AQ476" s="33794"/>
      <c r="AR476" s="33795"/>
      <c r="AS476" s="33796"/>
      <c r="AT476" s="33797"/>
      <c r="AU476" s="33798"/>
      <c r="AV476" s="33799"/>
      <c r="AW476" s="33800"/>
      <c r="AX476" s="33801"/>
      <c r="AY476" s="33802"/>
      <c r="AZ476" s="33803"/>
      <c r="BA476" s="33804"/>
      <c r="BB476" s="33805"/>
      <c r="BC476" s="33806"/>
      <c r="BD476" s="33807"/>
      <c r="BE476" s="33808"/>
      <c r="BF476" s="33809"/>
      <c r="BG476" s="33810"/>
      <c r="BH476" s="33811"/>
      <c r="BI476" s="33812"/>
      <c r="BJ476" s="33813"/>
      <c r="BK476" s="33814"/>
      <c r="BL476" s="33815"/>
      <c r="BM476" s="33816"/>
      <c r="BN476" s="33817"/>
      <c r="BO476" s="33818"/>
      <c r="BP476" s="33819"/>
      <c r="BQ476" s="33820"/>
      <c r="BR476" s="33821"/>
      <c r="BS476" s="33822"/>
      <c r="BT476" s="33823"/>
      <c r="BU476" s="33824"/>
    </row>
    <row r="477" spans="1:73" ht="19.5" customHeight="1" x14ac:dyDescent="0.25">
      <c r="A477" s="42179"/>
      <c r="B477" s="42187"/>
      <c r="C477" s="33825">
        <v>11</v>
      </c>
      <c r="D477" s="33826">
        <v>4</v>
      </c>
      <c r="E477" s="33827">
        <v>3</v>
      </c>
      <c r="F477" s="33828">
        <v>1</v>
      </c>
      <c r="G477" s="33829">
        <v>0</v>
      </c>
      <c r="H477" s="33830">
        <v>0</v>
      </c>
      <c r="I477" s="33831">
        <f t="shared" si="94"/>
        <v>4</v>
      </c>
      <c r="J477" s="33832">
        <v>0</v>
      </c>
      <c r="K477" s="33833">
        <v>2</v>
      </c>
      <c r="L477" s="33834">
        <v>2</v>
      </c>
      <c r="M477" s="33835">
        <f t="shared" si="95"/>
        <v>4</v>
      </c>
      <c r="N477" s="33836">
        <v>0</v>
      </c>
      <c r="O477" s="33837">
        <v>0</v>
      </c>
      <c r="P477" s="33838">
        <v>0</v>
      </c>
      <c r="Q477" s="33839">
        <v>0</v>
      </c>
      <c r="R477" s="33840">
        <v>0</v>
      </c>
      <c r="S477" s="33841">
        <f t="shared" si="96"/>
        <v>0</v>
      </c>
      <c r="T477" s="33842">
        <v>0</v>
      </c>
      <c r="U477" s="33843">
        <v>0</v>
      </c>
      <c r="V477" s="33844">
        <v>0</v>
      </c>
      <c r="W477" s="33845">
        <v>0</v>
      </c>
      <c r="X477" s="33846">
        <v>0</v>
      </c>
      <c r="Y477" s="33847">
        <f t="shared" si="97"/>
        <v>0</v>
      </c>
      <c r="Z477" s="33848"/>
      <c r="AA477" s="33849"/>
      <c r="AB477" s="33850"/>
      <c r="AC477" s="33851"/>
      <c r="AD477" s="33852"/>
      <c r="AE477" s="33853"/>
      <c r="AF477" s="33854"/>
      <c r="AG477" s="33855"/>
      <c r="AH477" s="33856"/>
      <c r="AI477" s="33857"/>
      <c r="AJ477" s="33858"/>
      <c r="AK477" s="33859"/>
      <c r="AL477" s="33860"/>
      <c r="AM477" s="33861"/>
      <c r="AN477" s="33862"/>
      <c r="AO477" s="33863"/>
      <c r="AP477" s="33864"/>
      <c r="AQ477" s="33865"/>
      <c r="AR477" s="33866"/>
      <c r="AS477" s="33867"/>
      <c r="AT477" s="33868"/>
      <c r="AU477" s="33869"/>
      <c r="AV477" s="33870"/>
      <c r="AW477" s="33871"/>
      <c r="AX477" s="33872"/>
      <c r="AY477" s="33873"/>
      <c r="AZ477" s="33874"/>
      <c r="BA477" s="33875"/>
      <c r="BB477" s="33876"/>
      <c r="BC477" s="33877"/>
      <c r="BD477" s="33878"/>
      <c r="BE477" s="33879"/>
      <c r="BF477" s="33880"/>
      <c r="BG477" s="33881"/>
      <c r="BH477" s="33882"/>
      <c r="BI477" s="33883"/>
      <c r="BJ477" s="33884"/>
      <c r="BK477" s="33885"/>
      <c r="BL477" s="33886"/>
      <c r="BM477" s="33887"/>
      <c r="BN477" s="33888"/>
      <c r="BO477" s="33889"/>
      <c r="BP477" s="33890"/>
      <c r="BQ477" s="33891"/>
      <c r="BR477" s="33892"/>
      <c r="BS477" s="33893"/>
      <c r="BT477" s="33894"/>
      <c r="BU477" s="33895"/>
    </row>
    <row r="478" spans="1:73" ht="19.5" customHeight="1" x14ac:dyDescent="0.25">
      <c r="A478" s="42179"/>
      <c r="B478" s="42186" t="s">
        <v>61</v>
      </c>
      <c r="C478" s="33896">
        <v>10</v>
      </c>
      <c r="D478" s="33897">
        <v>3</v>
      </c>
      <c r="E478" s="33898">
        <v>2</v>
      </c>
      <c r="F478" s="33899">
        <v>0</v>
      </c>
      <c r="G478" s="33900">
        <v>0</v>
      </c>
      <c r="H478" s="33901">
        <v>0</v>
      </c>
      <c r="I478" s="33902">
        <f t="shared" si="94"/>
        <v>2</v>
      </c>
      <c r="J478" s="33903">
        <v>0</v>
      </c>
      <c r="K478" s="33904">
        <v>0</v>
      </c>
      <c r="L478" s="33905">
        <v>2</v>
      </c>
      <c r="M478" s="33906">
        <f t="shared" si="95"/>
        <v>2</v>
      </c>
      <c r="N478" s="33907">
        <v>0</v>
      </c>
      <c r="O478" s="33908">
        <v>0</v>
      </c>
      <c r="P478" s="33909">
        <v>0</v>
      </c>
      <c r="Q478" s="33910">
        <v>0</v>
      </c>
      <c r="R478" s="33911">
        <v>0</v>
      </c>
      <c r="S478" s="33912">
        <f t="shared" si="96"/>
        <v>0</v>
      </c>
      <c r="T478" s="33913">
        <v>0</v>
      </c>
      <c r="U478" s="33914">
        <v>0</v>
      </c>
      <c r="V478" s="33915">
        <v>0</v>
      </c>
      <c r="W478" s="33916">
        <v>0</v>
      </c>
      <c r="X478" s="33917">
        <v>0</v>
      </c>
      <c r="Y478" s="33918">
        <f t="shared" si="97"/>
        <v>0</v>
      </c>
      <c r="Z478" s="33919"/>
      <c r="AA478" s="33920"/>
      <c r="AB478" s="33921"/>
      <c r="AC478" s="33922"/>
      <c r="AD478" s="33923"/>
      <c r="AE478" s="33924"/>
      <c r="AF478" s="33925"/>
      <c r="AG478" s="33926"/>
      <c r="AH478" s="33927"/>
      <c r="AI478" s="33928"/>
      <c r="AJ478" s="33929"/>
      <c r="AK478" s="33930"/>
      <c r="AL478" s="33931"/>
      <c r="AM478" s="33932"/>
      <c r="AN478" s="33933"/>
      <c r="AO478" s="33934"/>
      <c r="AP478" s="33935"/>
      <c r="AQ478" s="33936"/>
      <c r="AR478" s="33937"/>
      <c r="AS478" s="33938"/>
      <c r="AT478" s="33939"/>
      <c r="AU478" s="33940"/>
      <c r="AV478" s="33941"/>
      <c r="AW478" s="33942"/>
      <c r="AX478" s="33943"/>
      <c r="AY478" s="33944"/>
      <c r="AZ478" s="33945"/>
      <c r="BA478" s="33946"/>
      <c r="BB478" s="33947"/>
      <c r="BC478" s="33948"/>
      <c r="BD478" s="33949"/>
      <c r="BE478" s="33950"/>
      <c r="BF478" s="33951"/>
      <c r="BG478" s="33952"/>
      <c r="BH478" s="33953"/>
      <c r="BI478" s="33954"/>
      <c r="BJ478" s="33955"/>
      <c r="BK478" s="33956"/>
      <c r="BL478" s="33957"/>
      <c r="BM478" s="33958"/>
      <c r="BN478" s="33959"/>
      <c r="BO478" s="33960"/>
      <c r="BP478" s="33961"/>
      <c r="BQ478" s="33962"/>
      <c r="BR478" s="33963"/>
      <c r="BS478" s="33964"/>
      <c r="BT478" s="33965"/>
      <c r="BU478" s="33966"/>
    </row>
    <row r="479" spans="1:73" ht="19.5" customHeight="1" x14ac:dyDescent="0.25">
      <c r="A479" s="42179"/>
      <c r="B479" s="42181"/>
      <c r="C479" s="33967">
        <v>9</v>
      </c>
      <c r="D479" s="33968">
        <v>2</v>
      </c>
      <c r="E479" s="33969">
        <v>2</v>
      </c>
      <c r="F479" s="33970">
        <v>0</v>
      </c>
      <c r="G479" s="33971">
        <v>0</v>
      </c>
      <c r="H479" s="33972">
        <v>0</v>
      </c>
      <c r="I479" s="33973">
        <f t="shared" si="94"/>
        <v>2</v>
      </c>
      <c r="J479" s="33974">
        <v>0</v>
      </c>
      <c r="K479" s="33975">
        <v>0</v>
      </c>
      <c r="L479" s="33976">
        <v>1</v>
      </c>
      <c r="M479" s="33977">
        <f t="shared" si="95"/>
        <v>1</v>
      </c>
      <c r="N479" s="33978">
        <v>0</v>
      </c>
      <c r="O479" s="33979">
        <v>0</v>
      </c>
      <c r="P479" s="33980">
        <v>0</v>
      </c>
      <c r="Q479" s="33981">
        <v>0</v>
      </c>
      <c r="R479" s="33982">
        <v>0</v>
      </c>
      <c r="S479" s="33983">
        <f t="shared" si="96"/>
        <v>0</v>
      </c>
      <c r="T479" s="33984">
        <v>0</v>
      </c>
      <c r="U479" s="33985">
        <v>0</v>
      </c>
      <c r="V479" s="33986">
        <v>0</v>
      </c>
      <c r="W479" s="33987">
        <v>0</v>
      </c>
      <c r="X479" s="33988">
        <v>0</v>
      </c>
      <c r="Y479" s="33989">
        <f t="shared" si="97"/>
        <v>0</v>
      </c>
      <c r="Z479" s="33990"/>
      <c r="AA479" s="33991"/>
      <c r="AB479" s="33992"/>
      <c r="AC479" s="33993"/>
      <c r="AD479" s="33994"/>
      <c r="AE479" s="33995"/>
      <c r="AF479" s="33996"/>
      <c r="AG479" s="33997"/>
      <c r="AH479" s="33998"/>
      <c r="AI479" s="33999"/>
      <c r="AJ479" s="34000"/>
      <c r="AK479" s="34001"/>
      <c r="AL479" s="34002"/>
      <c r="AM479" s="34003"/>
      <c r="AN479" s="34004"/>
      <c r="AO479" s="34005"/>
      <c r="AP479" s="34006"/>
      <c r="AQ479" s="34007"/>
      <c r="AR479" s="34008"/>
      <c r="AS479" s="34009"/>
      <c r="AT479" s="34010"/>
      <c r="AU479" s="34011"/>
      <c r="AV479" s="34012"/>
      <c r="AW479" s="34013"/>
      <c r="AX479" s="34014"/>
      <c r="AY479" s="34015"/>
      <c r="AZ479" s="34016"/>
      <c r="BA479" s="34017"/>
      <c r="BB479" s="34018"/>
      <c r="BC479" s="34019"/>
      <c r="BD479" s="34020"/>
      <c r="BE479" s="34021"/>
      <c r="BF479" s="34022"/>
      <c r="BG479" s="34023"/>
      <c r="BH479" s="34024"/>
      <c r="BI479" s="34025"/>
      <c r="BJ479" s="34026"/>
      <c r="BK479" s="34027"/>
      <c r="BL479" s="34028"/>
      <c r="BM479" s="34029"/>
      <c r="BN479" s="34030"/>
      <c r="BO479" s="34031"/>
      <c r="BP479" s="34032"/>
      <c r="BQ479" s="34033"/>
      <c r="BR479" s="34034"/>
      <c r="BS479" s="34035"/>
      <c r="BT479" s="34036"/>
      <c r="BU479" s="34037"/>
    </row>
    <row r="480" spans="1:73" ht="19.5" customHeight="1" x14ac:dyDescent="0.25">
      <c r="A480" s="42179"/>
      <c r="B480" s="42181"/>
      <c r="C480" s="34038">
        <v>8</v>
      </c>
      <c r="D480" s="34039">
        <v>5</v>
      </c>
      <c r="E480" s="34040">
        <v>5</v>
      </c>
      <c r="F480" s="34041">
        <v>0</v>
      </c>
      <c r="G480" s="34042">
        <v>0</v>
      </c>
      <c r="H480" s="34043">
        <v>0</v>
      </c>
      <c r="I480" s="34044">
        <f t="shared" si="94"/>
        <v>5</v>
      </c>
      <c r="J480" s="34045">
        <v>3</v>
      </c>
      <c r="K480" s="34046">
        <v>0</v>
      </c>
      <c r="L480" s="34047">
        <v>1</v>
      </c>
      <c r="M480" s="34048">
        <f t="shared" si="95"/>
        <v>4</v>
      </c>
      <c r="N480" s="34049">
        <v>0</v>
      </c>
      <c r="O480" s="34050">
        <v>0</v>
      </c>
      <c r="P480" s="34051">
        <v>0</v>
      </c>
      <c r="Q480" s="34052">
        <v>0</v>
      </c>
      <c r="R480" s="34053">
        <v>0</v>
      </c>
      <c r="S480" s="34054">
        <f t="shared" si="96"/>
        <v>0</v>
      </c>
      <c r="T480" s="34055">
        <v>0</v>
      </c>
      <c r="U480" s="34056">
        <v>0</v>
      </c>
      <c r="V480" s="34057">
        <v>0</v>
      </c>
      <c r="W480" s="34058">
        <v>0</v>
      </c>
      <c r="X480" s="34059">
        <v>0</v>
      </c>
      <c r="Y480" s="34060">
        <f t="shared" si="97"/>
        <v>0</v>
      </c>
      <c r="Z480" s="34061"/>
      <c r="AA480" s="34062"/>
      <c r="AB480" s="34063"/>
      <c r="AC480" s="34064"/>
      <c r="AD480" s="34065"/>
      <c r="AE480" s="34066"/>
      <c r="AF480" s="34067"/>
      <c r="AG480" s="34068"/>
      <c r="AH480" s="34069"/>
      <c r="AI480" s="34070"/>
      <c r="AJ480" s="34071"/>
      <c r="AK480" s="34072"/>
      <c r="AL480" s="34073"/>
      <c r="AM480" s="34074"/>
      <c r="AN480" s="34075"/>
      <c r="AO480" s="34076"/>
      <c r="AP480" s="34077"/>
      <c r="AQ480" s="34078"/>
      <c r="AR480" s="34079"/>
      <c r="AS480" s="34080"/>
      <c r="AT480" s="34081"/>
      <c r="AU480" s="34082"/>
      <c r="AV480" s="34083"/>
      <c r="AW480" s="34084"/>
      <c r="AX480" s="34085"/>
      <c r="AY480" s="34086"/>
      <c r="AZ480" s="34087"/>
      <c r="BA480" s="34088"/>
      <c r="BB480" s="34089"/>
      <c r="BC480" s="34090"/>
      <c r="BD480" s="34091"/>
      <c r="BE480" s="34092"/>
      <c r="BF480" s="34093"/>
      <c r="BG480" s="34094"/>
      <c r="BH480" s="34095"/>
      <c r="BI480" s="34096"/>
      <c r="BJ480" s="34097"/>
      <c r="BK480" s="34098"/>
      <c r="BL480" s="34099"/>
      <c r="BM480" s="34100"/>
      <c r="BN480" s="34101"/>
      <c r="BO480" s="34102"/>
      <c r="BP480" s="34103"/>
      <c r="BQ480" s="34104"/>
      <c r="BR480" s="34105"/>
      <c r="BS480" s="34106"/>
      <c r="BT480" s="34107"/>
      <c r="BU480" s="34108"/>
    </row>
    <row r="481" spans="1:73" ht="19.5" customHeight="1" x14ac:dyDescent="0.25">
      <c r="A481" s="42179"/>
      <c r="B481" s="42181"/>
      <c r="C481" s="34109">
        <v>7</v>
      </c>
      <c r="D481" s="34110">
        <v>8</v>
      </c>
      <c r="E481" s="34111">
        <v>5</v>
      </c>
      <c r="F481" s="34112">
        <v>3</v>
      </c>
      <c r="G481" s="34113">
        <v>0</v>
      </c>
      <c r="H481" s="34114">
        <v>0</v>
      </c>
      <c r="I481" s="34115">
        <f t="shared" si="94"/>
        <v>8</v>
      </c>
      <c r="J481" s="34116">
        <v>2</v>
      </c>
      <c r="K481" s="34117">
        <v>3</v>
      </c>
      <c r="L481" s="34118">
        <v>3</v>
      </c>
      <c r="M481" s="34119">
        <f t="shared" si="95"/>
        <v>8</v>
      </c>
      <c r="N481" s="34120">
        <v>0</v>
      </c>
      <c r="O481" s="34121">
        <v>0</v>
      </c>
      <c r="P481" s="34122">
        <v>0</v>
      </c>
      <c r="Q481" s="34123">
        <v>0</v>
      </c>
      <c r="R481" s="34124">
        <v>0</v>
      </c>
      <c r="S481" s="34125">
        <f t="shared" si="96"/>
        <v>0</v>
      </c>
      <c r="T481" s="34126">
        <v>0</v>
      </c>
      <c r="U481" s="34127">
        <v>0</v>
      </c>
      <c r="V481" s="34128">
        <v>0</v>
      </c>
      <c r="W481" s="34129">
        <v>0</v>
      </c>
      <c r="X481" s="34130">
        <v>0</v>
      </c>
      <c r="Y481" s="34131">
        <f t="shared" si="97"/>
        <v>0</v>
      </c>
      <c r="Z481" s="34132"/>
      <c r="AA481" s="34133"/>
      <c r="AB481" s="34134"/>
      <c r="AC481" s="34135"/>
      <c r="AD481" s="34136"/>
      <c r="AE481" s="34137"/>
      <c r="AF481" s="34138"/>
      <c r="AG481" s="34139"/>
      <c r="AH481" s="34140"/>
      <c r="AI481" s="34141"/>
      <c r="AJ481" s="34142"/>
      <c r="AK481" s="34143"/>
      <c r="AL481" s="34144"/>
      <c r="AM481" s="34145"/>
      <c r="AN481" s="34146"/>
      <c r="AO481" s="34147"/>
      <c r="AP481" s="34148"/>
      <c r="AQ481" s="34149"/>
      <c r="AR481" s="34150"/>
      <c r="AS481" s="34151"/>
      <c r="AT481" s="34152"/>
      <c r="AU481" s="34153"/>
      <c r="AV481" s="34154"/>
      <c r="AW481" s="34155"/>
      <c r="AX481" s="34156"/>
      <c r="AY481" s="34157"/>
      <c r="AZ481" s="34158"/>
      <c r="BA481" s="34159"/>
      <c r="BB481" s="34160"/>
      <c r="BC481" s="34161"/>
      <c r="BD481" s="34162"/>
      <c r="BE481" s="34163"/>
      <c r="BF481" s="34164"/>
      <c r="BG481" s="34165"/>
      <c r="BH481" s="34166"/>
      <c r="BI481" s="34167"/>
      <c r="BJ481" s="34168"/>
      <c r="BK481" s="34169"/>
      <c r="BL481" s="34170"/>
      <c r="BM481" s="34171"/>
      <c r="BN481" s="34172"/>
      <c r="BO481" s="34173"/>
      <c r="BP481" s="34174"/>
      <c r="BQ481" s="34175"/>
      <c r="BR481" s="34176"/>
      <c r="BS481" s="34177"/>
      <c r="BT481" s="34178"/>
      <c r="BU481" s="34179"/>
    </row>
    <row r="482" spans="1:73" ht="19.5" customHeight="1" x14ac:dyDescent="0.25">
      <c r="A482" s="42179"/>
      <c r="B482" s="42182"/>
      <c r="C482" s="34180">
        <v>6</v>
      </c>
      <c r="D482" s="34181">
        <v>5</v>
      </c>
      <c r="E482" s="34182">
        <v>5</v>
      </c>
      <c r="F482" s="34183">
        <v>0</v>
      </c>
      <c r="G482" s="34184">
        <v>0</v>
      </c>
      <c r="H482" s="34185">
        <v>0</v>
      </c>
      <c r="I482" s="34186">
        <f t="shared" si="94"/>
        <v>5</v>
      </c>
      <c r="J482" s="34187">
        <v>0</v>
      </c>
      <c r="K482" s="34188">
        <v>0</v>
      </c>
      <c r="L482" s="34189">
        <v>5</v>
      </c>
      <c r="M482" s="34190">
        <f t="shared" si="95"/>
        <v>5</v>
      </c>
      <c r="N482" s="34191">
        <v>0</v>
      </c>
      <c r="O482" s="34192">
        <v>0</v>
      </c>
      <c r="P482" s="34193">
        <v>0</v>
      </c>
      <c r="Q482" s="34194">
        <v>0</v>
      </c>
      <c r="R482" s="34195">
        <v>0</v>
      </c>
      <c r="S482" s="34196">
        <f t="shared" si="96"/>
        <v>0</v>
      </c>
      <c r="T482" s="34197">
        <v>0</v>
      </c>
      <c r="U482" s="34198">
        <v>0</v>
      </c>
      <c r="V482" s="34199">
        <v>0</v>
      </c>
      <c r="W482" s="34200">
        <v>0</v>
      </c>
      <c r="X482" s="34201">
        <v>0</v>
      </c>
      <c r="Y482" s="34202">
        <f t="shared" si="97"/>
        <v>0</v>
      </c>
      <c r="Z482" s="34203"/>
      <c r="AA482" s="34204"/>
      <c r="AB482" s="34205"/>
      <c r="AC482" s="34206"/>
      <c r="AD482" s="34207"/>
      <c r="AE482" s="34208"/>
      <c r="AF482" s="34209"/>
      <c r="AG482" s="34210"/>
      <c r="AH482" s="34211"/>
      <c r="AI482" s="34212"/>
      <c r="AJ482" s="34213"/>
      <c r="AK482" s="34214"/>
      <c r="AL482" s="34215"/>
      <c r="AM482" s="34216"/>
      <c r="AN482" s="34217"/>
      <c r="AO482" s="34218"/>
      <c r="AP482" s="34219"/>
      <c r="AQ482" s="34220"/>
      <c r="AR482" s="34221"/>
      <c r="AS482" s="34222"/>
      <c r="AT482" s="34223"/>
      <c r="AU482" s="34224"/>
      <c r="AV482" s="34225"/>
      <c r="AW482" s="34226"/>
      <c r="AX482" s="34227"/>
      <c r="AY482" s="34228"/>
      <c r="AZ482" s="34229"/>
      <c r="BA482" s="34230"/>
      <c r="BB482" s="34231"/>
      <c r="BC482" s="34232"/>
      <c r="BD482" s="34233"/>
      <c r="BE482" s="34234"/>
      <c r="BF482" s="34235"/>
      <c r="BG482" s="34236"/>
      <c r="BH482" s="34237"/>
      <c r="BI482" s="34238"/>
      <c r="BJ482" s="34239"/>
      <c r="BK482" s="34240"/>
      <c r="BL482" s="34241"/>
      <c r="BM482" s="34242"/>
      <c r="BN482" s="34243"/>
      <c r="BO482" s="34244"/>
      <c r="BP482" s="34245"/>
      <c r="BQ482" s="34246"/>
      <c r="BR482" s="34247"/>
      <c r="BS482" s="34248"/>
      <c r="BT482" s="34249"/>
      <c r="BU482" s="34250"/>
    </row>
    <row r="483" spans="1:73" ht="19.5" customHeight="1" x14ac:dyDescent="0.25">
      <c r="A483" s="42179"/>
      <c r="B483" s="42180" t="s">
        <v>62</v>
      </c>
      <c r="C483" s="34251">
        <v>5</v>
      </c>
      <c r="D483" s="34252">
        <v>55</v>
      </c>
      <c r="E483" s="34253">
        <v>40</v>
      </c>
      <c r="F483" s="34254">
        <v>9</v>
      </c>
      <c r="G483" s="34255">
        <v>4</v>
      </c>
      <c r="H483" s="34256">
        <v>0</v>
      </c>
      <c r="I483" s="34257">
        <f t="shared" si="94"/>
        <v>53</v>
      </c>
      <c r="J483" s="34258">
        <v>11</v>
      </c>
      <c r="K483" s="34259">
        <v>12</v>
      </c>
      <c r="L483" s="34260">
        <v>28</v>
      </c>
      <c r="M483" s="34261">
        <f t="shared" si="95"/>
        <v>51</v>
      </c>
      <c r="N483" s="34262">
        <v>0</v>
      </c>
      <c r="O483" s="34263">
        <v>0</v>
      </c>
      <c r="P483" s="34264">
        <v>0</v>
      </c>
      <c r="Q483" s="34265">
        <v>0</v>
      </c>
      <c r="R483" s="34266">
        <v>0</v>
      </c>
      <c r="S483" s="34267">
        <f t="shared" si="96"/>
        <v>0</v>
      </c>
      <c r="T483" s="34268">
        <v>0</v>
      </c>
      <c r="U483" s="34269">
        <v>0</v>
      </c>
      <c r="V483" s="34270">
        <v>0</v>
      </c>
      <c r="W483" s="34271">
        <v>0</v>
      </c>
      <c r="X483" s="34272">
        <v>0</v>
      </c>
      <c r="Y483" s="34273">
        <f t="shared" si="97"/>
        <v>0</v>
      </c>
      <c r="Z483" s="34274"/>
      <c r="AA483" s="34275"/>
      <c r="AB483" s="34276"/>
      <c r="AC483" s="34277"/>
      <c r="AD483" s="34278"/>
      <c r="AE483" s="34279"/>
      <c r="AF483" s="34280"/>
      <c r="AG483" s="34281"/>
      <c r="AH483" s="34282"/>
      <c r="AI483" s="34283"/>
      <c r="AJ483" s="34284"/>
      <c r="AK483" s="34285"/>
      <c r="AL483" s="34286"/>
      <c r="AM483" s="34287"/>
      <c r="AN483" s="34288"/>
      <c r="AO483" s="34289"/>
      <c r="AP483" s="34290"/>
      <c r="AQ483" s="34291"/>
      <c r="AR483" s="34292"/>
      <c r="AS483" s="34293"/>
      <c r="AT483" s="34294"/>
      <c r="AU483" s="34295"/>
      <c r="AV483" s="34296"/>
      <c r="AW483" s="34297"/>
      <c r="AX483" s="34298"/>
      <c r="AY483" s="34299"/>
      <c r="AZ483" s="34300"/>
      <c r="BA483" s="34301"/>
      <c r="BB483" s="34302"/>
      <c r="BC483" s="34303"/>
      <c r="BD483" s="34304"/>
      <c r="BE483" s="34305"/>
      <c r="BF483" s="34306"/>
      <c r="BG483" s="34307"/>
      <c r="BH483" s="34308"/>
      <c r="BI483" s="34309"/>
      <c r="BJ483" s="34310"/>
      <c r="BK483" s="34311"/>
      <c r="BL483" s="34312"/>
      <c r="BM483" s="34313"/>
      <c r="BN483" s="34314"/>
      <c r="BO483" s="34315"/>
      <c r="BP483" s="34316"/>
      <c r="BQ483" s="34317"/>
      <c r="BR483" s="34318"/>
      <c r="BS483" s="34319"/>
      <c r="BT483" s="34320"/>
      <c r="BU483" s="34321"/>
    </row>
    <row r="484" spans="1:73" ht="19.5" customHeight="1" x14ac:dyDescent="0.25">
      <c r="A484" s="42179"/>
      <c r="B484" s="42181"/>
      <c r="C484" s="34322">
        <v>4</v>
      </c>
      <c r="D484" s="34323">
        <v>14</v>
      </c>
      <c r="E484" s="34324">
        <v>11</v>
      </c>
      <c r="F484" s="34325">
        <v>0</v>
      </c>
      <c r="G484" s="34326">
        <v>0</v>
      </c>
      <c r="H484" s="34327">
        <v>0</v>
      </c>
      <c r="I484" s="34328">
        <f t="shared" si="94"/>
        <v>11</v>
      </c>
      <c r="J484" s="34329">
        <v>1</v>
      </c>
      <c r="K484" s="34330">
        <v>3</v>
      </c>
      <c r="L484" s="34331">
        <v>5</v>
      </c>
      <c r="M484" s="34332">
        <f t="shared" si="95"/>
        <v>9</v>
      </c>
      <c r="N484" s="34333">
        <v>0</v>
      </c>
      <c r="O484" s="34334">
        <v>0</v>
      </c>
      <c r="P484" s="34335">
        <v>0</v>
      </c>
      <c r="Q484" s="34336">
        <v>0</v>
      </c>
      <c r="R484" s="34337">
        <v>0</v>
      </c>
      <c r="S484" s="34338">
        <f t="shared" si="96"/>
        <v>0</v>
      </c>
      <c r="T484" s="34339">
        <v>0</v>
      </c>
      <c r="U484" s="34340">
        <v>0</v>
      </c>
      <c r="V484" s="34341">
        <v>0</v>
      </c>
      <c r="W484" s="34342">
        <v>0</v>
      </c>
      <c r="X484" s="34343">
        <v>0</v>
      </c>
      <c r="Y484" s="34344">
        <f t="shared" si="97"/>
        <v>0</v>
      </c>
      <c r="Z484" s="34345"/>
      <c r="AA484" s="34346"/>
      <c r="AB484" s="34347"/>
      <c r="AC484" s="34348"/>
      <c r="AD484" s="34349"/>
      <c r="AE484" s="34350"/>
      <c r="AF484" s="34351"/>
      <c r="AG484" s="34352"/>
      <c r="AH484" s="34353"/>
      <c r="AI484" s="34354"/>
      <c r="AJ484" s="34355"/>
      <c r="AK484" s="34356"/>
      <c r="AL484" s="34357"/>
      <c r="AM484" s="34358"/>
      <c r="AN484" s="34359"/>
      <c r="AO484" s="34360"/>
      <c r="AP484" s="34361"/>
      <c r="AQ484" s="34362"/>
      <c r="AR484" s="34363"/>
      <c r="AS484" s="34364"/>
      <c r="AT484" s="34365"/>
      <c r="AU484" s="34366"/>
      <c r="AV484" s="34367"/>
      <c r="AW484" s="34368"/>
      <c r="AX484" s="34369"/>
      <c r="AY484" s="34370"/>
      <c r="AZ484" s="34371"/>
      <c r="BA484" s="34372"/>
      <c r="BB484" s="34373"/>
      <c r="BC484" s="34374"/>
      <c r="BD484" s="34375"/>
      <c r="BE484" s="34376"/>
      <c r="BF484" s="34377"/>
      <c r="BG484" s="34378"/>
      <c r="BH484" s="34379"/>
      <c r="BI484" s="34380"/>
      <c r="BJ484" s="34381"/>
      <c r="BK484" s="34382"/>
      <c r="BL484" s="34383"/>
      <c r="BM484" s="34384"/>
      <c r="BN484" s="34385"/>
      <c r="BO484" s="34386"/>
      <c r="BP484" s="34387"/>
      <c r="BQ484" s="34388"/>
      <c r="BR484" s="34389"/>
      <c r="BS484" s="34390"/>
      <c r="BT484" s="34391"/>
      <c r="BU484" s="34392"/>
    </row>
    <row r="485" spans="1:73" ht="19.5" customHeight="1" x14ac:dyDescent="0.25">
      <c r="A485" s="42179"/>
      <c r="B485" s="42181"/>
      <c r="C485" s="34393">
        <v>3</v>
      </c>
      <c r="D485" s="34394">
        <v>0</v>
      </c>
      <c r="E485" s="34395">
        <v>0</v>
      </c>
      <c r="F485" s="34396">
        <v>0</v>
      </c>
      <c r="G485" s="34397">
        <v>0</v>
      </c>
      <c r="H485" s="34398">
        <v>0</v>
      </c>
      <c r="I485" s="34399">
        <f t="shared" si="94"/>
        <v>0</v>
      </c>
      <c r="J485" s="34400">
        <v>0</v>
      </c>
      <c r="K485" s="34401">
        <v>0</v>
      </c>
      <c r="L485" s="34402">
        <v>0</v>
      </c>
      <c r="M485" s="34403">
        <f t="shared" si="95"/>
        <v>0</v>
      </c>
      <c r="N485" s="34404">
        <v>0</v>
      </c>
      <c r="O485" s="34405">
        <v>0</v>
      </c>
      <c r="P485" s="34406">
        <v>0</v>
      </c>
      <c r="Q485" s="34407">
        <v>0</v>
      </c>
      <c r="R485" s="34408">
        <v>0</v>
      </c>
      <c r="S485" s="34409">
        <f t="shared" si="96"/>
        <v>0</v>
      </c>
      <c r="T485" s="34410">
        <v>0</v>
      </c>
      <c r="U485" s="34411">
        <v>0</v>
      </c>
      <c r="V485" s="34412">
        <v>0</v>
      </c>
      <c r="W485" s="34413">
        <v>0</v>
      </c>
      <c r="X485" s="34414">
        <v>0</v>
      </c>
      <c r="Y485" s="34415">
        <f t="shared" si="97"/>
        <v>0</v>
      </c>
      <c r="Z485" s="34416"/>
      <c r="AA485" s="34417"/>
      <c r="AB485" s="34418"/>
      <c r="AC485" s="34419"/>
      <c r="AD485" s="34420"/>
      <c r="AE485" s="34421"/>
      <c r="AF485" s="34422"/>
      <c r="AG485" s="34423"/>
      <c r="AH485" s="34424"/>
      <c r="AI485" s="34425"/>
      <c r="AJ485" s="34426"/>
      <c r="AK485" s="34427"/>
      <c r="AL485" s="34428"/>
      <c r="AM485" s="34429"/>
      <c r="AN485" s="34430"/>
      <c r="AO485" s="34431"/>
      <c r="AP485" s="34432"/>
      <c r="AQ485" s="34433"/>
      <c r="AR485" s="34434"/>
      <c r="AS485" s="34435"/>
      <c r="AT485" s="34436"/>
      <c r="AU485" s="34437"/>
      <c r="AV485" s="34438"/>
      <c r="AW485" s="34439"/>
      <c r="AX485" s="34440"/>
      <c r="AY485" s="34441"/>
      <c r="AZ485" s="34442"/>
      <c r="BA485" s="34443"/>
      <c r="BB485" s="34444"/>
      <c r="BC485" s="34445"/>
      <c r="BD485" s="34446"/>
      <c r="BE485" s="34447"/>
      <c r="BF485" s="34448"/>
      <c r="BG485" s="34449"/>
      <c r="BH485" s="34450"/>
      <c r="BI485" s="34451"/>
      <c r="BJ485" s="34452"/>
      <c r="BK485" s="34453"/>
      <c r="BL485" s="34454"/>
      <c r="BM485" s="34455"/>
      <c r="BN485" s="34456"/>
      <c r="BO485" s="34457"/>
      <c r="BP485" s="34458"/>
      <c r="BQ485" s="34459"/>
      <c r="BR485" s="34460"/>
      <c r="BS485" s="34461"/>
      <c r="BT485" s="34462"/>
      <c r="BU485" s="34463"/>
    </row>
    <row r="486" spans="1:73" ht="19.5" customHeight="1" x14ac:dyDescent="0.25">
      <c r="A486" s="42179"/>
      <c r="B486" s="42181"/>
      <c r="C486" s="34464">
        <v>2</v>
      </c>
      <c r="D486" s="34465">
        <v>4</v>
      </c>
      <c r="E486" s="34466">
        <v>3</v>
      </c>
      <c r="F486" s="34467">
        <v>0</v>
      </c>
      <c r="G486" s="34468">
        <v>0</v>
      </c>
      <c r="H486" s="34469">
        <v>0</v>
      </c>
      <c r="I486" s="34470">
        <f t="shared" si="94"/>
        <v>3</v>
      </c>
      <c r="J486" s="34471">
        <v>0</v>
      </c>
      <c r="K486" s="34472">
        <v>0</v>
      </c>
      <c r="L486" s="34473">
        <v>4</v>
      </c>
      <c r="M486" s="34474">
        <f t="shared" si="95"/>
        <v>4</v>
      </c>
      <c r="N486" s="34475">
        <v>0</v>
      </c>
      <c r="O486" s="34476">
        <v>0</v>
      </c>
      <c r="P486" s="34477">
        <v>0</v>
      </c>
      <c r="Q486" s="34478">
        <v>0</v>
      </c>
      <c r="R486" s="34479">
        <v>0</v>
      </c>
      <c r="S486" s="34480">
        <f t="shared" si="96"/>
        <v>0</v>
      </c>
      <c r="T486" s="34481">
        <v>0</v>
      </c>
      <c r="U486" s="34482">
        <v>0</v>
      </c>
      <c r="V486" s="34483">
        <v>0</v>
      </c>
      <c r="W486" s="34484">
        <v>0</v>
      </c>
      <c r="X486" s="34485">
        <v>0</v>
      </c>
      <c r="Y486" s="34486">
        <f t="shared" si="97"/>
        <v>0</v>
      </c>
      <c r="Z486" s="34487"/>
      <c r="AA486" s="34488"/>
      <c r="AB486" s="34489"/>
      <c r="AC486" s="34490"/>
      <c r="AD486" s="34491"/>
      <c r="AE486" s="34492"/>
      <c r="AF486" s="34493"/>
      <c r="AG486" s="34494"/>
      <c r="AH486" s="34495"/>
      <c r="AI486" s="34496"/>
      <c r="AJ486" s="34497"/>
      <c r="AK486" s="34498"/>
      <c r="AL486" s="34499"/>
      <c r="AM486" s="34500"/>
      <c r="AN486" s="34501"/>
      <c r="AO486" s="34502"/>
      <c r="AP486" s="34503"/>
      <c r="AQ486" s="34504"/>
      <c r="AR486" s="34505"/>
      <c r="AS486" s="34506"/>
      <c r="AT486" s="34507"/>
      <c r="AU486" s="34508"/>
      <c r="AV486" s="34509"/>
      <c r="AW486" s="34510"/>
      <c r="AX486" s="34511"/>
      <c r="AY486" s="34512"/>
      <c r="AZ486" s="34513"/>
      <c r="BA486" s="34514"/>
      <c r="BB486" s="34515"/>
      <c r="BC486" s="34516"/>
      <c r="BD486" s="34517"/>
      <c r="BE486" s="34518"/>
      <c r="BF486" s="34519"/>
      <c r="BG486" s="34520"/>
      <c r="BH486" s="34521"/>
      <c r="BI486" s="34522"/>
      <c r="BJ486" s="34523"/>
      <c r="BK486" s="34524"/>
      <c r="BL486" s="34525"/>
      <c r="BM486" s="34526"/>
      <c r="BN486" s="34527"/>
      <c r="BO486" s="34528"/>
      <c r="BP486" s="34529"/>
      <c r="BQ486" s="34530"/>
      <c r="BR486" s="34531"/>
      <c r="BS486" s="34532"/>
      <c r="BT486" s="34533"/>
      <c r="BU486" s="34534"/>
    </row>
    <row r="487" spans="1:73" ht="19.5" customHeight="1" x14ac:dyDescent="0.25">
      <c r="A487" s="42179"/>
      <c r="B487" s="42187"/>
      <c r="C487" s="34535">
        <v>1</v>
      </c>
      <c r="D487" s="34536">
        <v>9</v>
      </c>
      <c r="E487" s="34537">
        <v>6</v>
      </c>
      <c r="F487" s="34538">
        <v>1</v>
      </c>
      <c r="G487" s="34539">
        <v>0</v>
      </c>
      <c r="H487" s="34540">
        <v>0</v>
      </c>
      <c r="I487" s="34541">
        <f t="shared" si="94"/>
        <v>7</v>
      </c>
      <c r="J487" s="34542">
        <v>0</v>
      </c>
      <c r="K487" s="34543">
        <v>0</v>
      </c>
      <c r="L487" s="34544">
        <v>6</v>
      </c>
      <c r="M487" s="34545">
        <f t="shared" si="95"/>
        <v>6</v>
      </c>
      <c r="N487" s="34546">
        <v>0</v>
      </c>
      <c r="O487" s="34547">
        <v>0</v>
      </c>
      <c r="P487" s="34548">
        <v>0</v>
      </c>
      <c r="Q487" s="34549">
        <v>0</v>
      </c>
      <c r="R487" s="34550">
        <v>0</v>
      </c>
      <c r="S487" s="34551">
        <f t="shared" si="96"/>
        <v>0</v>
      </c>
      <c r="T487" s="34552">
        <v>0</v>
      </c>
      <c r="U487" s="34553">
        <v>0</v>
      </c>
      <c r="V487" s="34554">
        <v>0</v>
      </c>
      <c r="W487" s="34555">
        <v>0</v>
      </c>
      <c r="X487" s="34556">
        <v>0</v>
      </c>
      <c r="Y487" s="34557">
        <f t="shared" si="97"/>
        <v>0</v>
      </c>
      <c r="Z487" s="34558"/>
      <c r="AA487" s="34559"/>
      <c r="AB487" s="34560"/>
      <c r="AC487" s="34561"/>
      <c r="AD487" s="34562"/>
      <c r="AE487" s="34563"/>
      <c r="AF487" s="34564"/>
      <c r="AG487" s="34565"/>
      <c r="AH487" s="34566"/>
      <c r="AI487" s="34567"/>
      <c r="AJ487" s="34568"/>
      <c r="AK487" s="34569"/>
      <c r="AL487" s="34570"/>
      <c r="AM487" s="34571"/>
      <c r="AN487" s="34572"/>
      <c r="AO487" s="34573"/>
      <c r="AP487" s="34574"/>
      <c r="AQ487" s="34575"/>
      <c r="AR487" s="34576"/>
      <c r="AS487" s="34577"/>
      <c r="AT487" s="34578"/>
      <c r="AU487" s="34579"/>
      <c r="AV487" s="34580"/>
      <c r="AW487" s="34581"/>
      <c r="AX487" s="34582"/>
      <c r="AY487" s="34583"/>
      <c r="AZ487" s="34584"/>
      <c r="BA487" s="34585"/>
      <c r="BB487" s="34586"/>
      <c r="BC487" s="34587"/>
      <c r="BD487" s="34588"/>
      <c r="BE487" s="34589"/>
      <c r="BF487" s="34590"/>
      <c r="BG487" s="34591"/>
      <c r="BH487" s="34592"/>
      <c r="BI487" s="34593"/>
      <c r="BJ487" s="34594"/>
      <c r="BK487" s="34595"/>
      <c r="BL487" s="34596"/>
      <c r="BM487" s="34597"/>
      <c r="BN487" s="34598"/>
      <c r="BO487" s="34599"/>
      <c r="BP487" s="34600"/>
      <c r="BQ487" s="34601"/>
      <c r="BR487" s="34602"/>
      <c r="BS487" s="34603"/>
      <c r="BT487" s="34604"/>
      <c r="BU487" s="34605"/>
    </row>
    <row r="488" spans="1:73" ht="19.5" customHeight="1" x14ac:dyDescent="0.25">
      <c r="A488" s="42317" t="s">
        <v>66</v>
      </c>
      <c r="B488" s="42316" t="s">
        <v>60</v>
      </c>
      <c r="C488" s="34606">
        <v>13</v>
      </c>
      <c r="D488" s="34607">
        <v>26</v>
      </c>
      <c r="E488" s="34608">
        <v>20</v>
      </c>
      <c r="F488" s="34609">
        <v>0</v>
      </c>
      <c r="G488" s="34610">
        <v>0</v>
      </c>
      <c r="H488" s="34611">
        <v>4</v>
      </c>
      <c r="I488" s="34612">
        <f t="shared" si="94"/>
        <v>24</v>
      </c>
      <c r="J488" s="34613">
        <v>8</v>
      </c>
      <c r="K488" s="34614">
        <v>5</v>
      </c>
      <c r="L488" s="34615">
        <v>7</v>
      </c>
      <c r="M488" s="34616">
        <f t="shared" si="95"/>
        <v>20</v>
      </c>
      <c r="N488" s="34617">
        <v>0</v>
      </c>
      <c r="O488" s="34618">
        <v>0</v>
      </c>
      <c r="P488" s="34619">
        <v>0</v>
      </c>
      <c r="Q488" s="34620">
        <v>0</v>
      </c>
      <c r="R488" s="34621">
        <v>0</v>
      </c>
      <c r="S488" s="34622">
        <f t="shared" si="96"/>
        <v>0</v>
      </c>
      <c r="T488" s="34623">
        <v>0</v>
      </c>
      <c r="U488" s="34624">
        <v>0</v>
      </c>
      <c r="V488" s="34625">
        <v>0</v>
      </c>
      <c r="W488" s="34626">
        <v>0</v>
      </c>
      <c r="X488" s="34627">
        <v>0</v>
      </c>
      <c r="Y488" s="34628">
        <f t="shared" si="97"/>
        <v>0</v>
      </c>
      <c r="Z488" s="34629"/>
      <c r="AA488" s="34630"/>
      <c r="AB488" s="34631"/>
      <c r="AC488" s="34632"/>
      <c r="AD488" s="34633"/>
      <c r="AE488" s="34634"/>
      <c r="AF488" s="34635"/>
      <c r="AG488" s="34636"/>
      <c r="AH488" s="34637"/>
      <c r="AI488" s="34638"/>
      <c r="AJ488" s="34639"/>
      <c r="AK488" s="34640"/>
      <c r="AL488" s="34641"/>
      <c r="AM488" s="34642"/>
      <c r="AN488" s="34643"/>
      <c r="AO488" s="34644"/>
      <c r="AP488" s="34645"/>
      <c r="AQ488" s="34646"/>
      <c r="AR488" s="34647"/>
      <c r="AS488" s="34648"/>
      <c r="AT488" s="34649"/>
      <c r="AU488" s="34650"/>
      <c r="AV488" s="34651"/>
      <c r="AW488" s="34652"/>
      <c r="AX488" s="34653"/>
      <c r="AY488" s="34654"/>
      <c r="AZ488" s="34655"/>
      <c r="BA488" s="34656"/>
      <c r="BB488" s="34657"/>
      <c r="BC488" s="34658"/>
      <c r="BD488" s="34659"/>
      <c r="BE488" s="34660"/>
      <c r="BF488" s="34661"/>
      <c r="BG488" s="34662"/>
      <c r="BH488" s="34663"/>
      <c r="BI488" s="34664"/>
      <c r="BJ488" s="34665"/>
      <c r="BK488" s="34666"/>
      <c r="BL488" s="34667"/>
      <c r="BM488" s="34668"/>
      <c r="BN488" s="34669"/>
      <c r="BO488" s="34670"/>
      <c r="BP488" s="34671"/>
      <c r="BQ488" s="34672"/>
      <c r="BR488" s="34673"/>
      <c r="BS488" s="34674"/>
      <c r="BT488" s="34675"/>
      <c r="BU488" s="34676"/>
    </row>
    <row r="489" spans="1:73" ht="19.5" customHeight="1" x14ac:dyDescent="0.25">
      <c r="A489" s="42179"/>
      <c r="B489" s="42181"/>
      <c r="C489" s="34677">
        <v>12</v>
      </c>
      <c r="D489" s="34678">
        <v>10</v>
      </c>
      <c r="E489" s="34679">
        <v>6</v>
      </c>
      <c r="F489" s="34680">
        <v>0</v>
      </c>
      <c r="G489" s="34681">
        <v>0</v>
      </c>
      <c r="H489" s="34682">
        <v>2</v>
      </c>
      <c r="I489" s="34683">
        <f t="shared" si="94"/>
        <v>8</v>
      </c>
      <c r="J489" s="34684">
        <v>3</v>
      </c>
      <c r="K489" s="34685">
        <v>3</v>
      </c>
      <c r="L489" s="34686">
        <v>3</v>
      </c>
      <c r="M489" s="34687">
        <f t="shared" si="95"/>
        <v>9</v>
      </c>
      <c r="N489" s="34688">
        <v>0</v>
      </c>
      <c r="O489" s="34689">
        <v>0</v>
      </c>
      <c r="P489" s="34690">
        <v>0</v>
      </c>
      <c r="Q489" s="34691">
        <v>0</v>
      </c>
      <c r="R489" s="34692">
        <v>0</v>
      </c>
      <c r="S489" s="34693">
        <f t="shared" si="96"/>
        <v>0</v>
      </c>
      <c r="T489" s="34694">
        <v>0</v>
      </c>
      <c r="U489" s="34695">
        <v>0</v>
      </c>
      <c r="V489" s="34696">
        <v>0</v>
      </c>
      <c r="W489" s="34697">
        <v>0</v>
      </c>
      <c r="X489" s="34698">
        <v>0</v>
      </c>
      <c r="Y489" s="34699">
        <f t="shared" si="97"/>
        <v>0</v>
      </c>
      <c r="Z489" s="34700"/>
      <c r="AA489" s="34701"/>
      <c r="AB489" s="34702"/>
      <c r="AC489" s="34703"/>
      <c r="AD489" s="34704"/>
      <c r="AE489" s="34705"/>
      <c r="AF489" s="34706"/>
      <c r="AG489" s="34707"/>
      <c r="AH489" s="34708"/>
      <c r="AI489" s="34709"/>
      <c r="AJ489" s="34710"/>
      <c r="AK489" s="34711"/>
      <c r="AL489" s="34712"/>
      <c r="AM489" s="34713"/>
      <c r="AN489" s="34714"/>
      <c r="AO489" s="34715"/>
      <c r="AP489" s="34716"/>
      <c r="AQ489" s="34717"/>
      <c r="AR489" s="34718"/>
      <c r="AS489" s="34719"/>
      <c r="AT489" s="34720"/>
      <c r="AU489" s="34721"/>
      <c r="AV489" s="34722"/>
      <c r="AW489" s="34723"/>
      <c r="AX489" s="34724"/>
      <c r="AY489" s="34725"/>
      <c r="AZ489" s="34726"/>
      <c r="BA489" s="34727"/>
      <c r="BB489" s="34728"/>
      <c r="BC489" s="34729"/>
      <c r="BD489" s="34730"/>
      <c r="BE489" s="34731"/>
      <c r="BF489" s="34732"/>
      <c r="BG489" s="34733"/>
      <c r="BH489" s="34734"/>
      <c r="BI489" s="34735"/>
      <c r="BJ489" s="34736"/>
      <c r="BK489" s="34737"/>
      <c r="BL489" s="34738"/>
      <c r="BM489" s="34739"/>
      <c r="BN489" s="34740"/>
      <c r="BO489" s="34741"/>
      <c r="BP489" s="34742"/>
      <c r="BQ489" s="34743"/>
      <c r="BR489" s="34744"/>
      <c r="BS489" s="34745"/>
      <c r="BT489" s="34746"/>
      <c r="BU489" s="34747"/>
    </row>
    <row r="490" spans="1:73" ht="19.5" customHeight="1" x14ac:dyDescent="0.25">
      <c r="A490" s="42179"/>
      <c r="B490" s="42182"/>
      <c r="C490" s="34748">
        <v>11</v>
      </c>
      <c r="D490" s="34749">
        <v>3</v>
      </c>
      <c r="E490" s="34750">
        <v>2</v>
      </c>
      <c r="F490" s="34751">
        <v>0</v>
      </c>
      <c r="G490" s="34752">
        <v>0</v>
      </c>
      <c r="H490" s="34753">
        <v>1</v>
      </c>
      <c r="I490" s="34754">
        <f t="shared" si="94"/>
        <v>3</v>
      </c>
      <c r="J490" s="34755">
        <v>0</v>
      </c>
      <c r="K490" s="34756">
        <v>1</v>
      </c>
      <c r="L490" s="34757">
        <v>0</v>
      </c>
      <c r="M490" s="34758">
        <f t="shared" si="95"/>
        <v>1</v>
      </c>
      <c r="N490" s="34759">
        <v>0</v>
      </c>
      <c r="O490" s="34760">
        <v>0</v>
      </c>
      <c r="P490" s="34761">
        <v>0</v>
      </c>
      <c r="Q490" s="34762">
        <v>0</v>
      </c>
      <c r="R490" s="34763">
        <v>0</v>
      </c>
      <c r="S490" s="34764">
        <f t="shared" si="96"/>
        <v>0</v>
      </c>
      <c r="T490" s="34765">
        <v>0</v>
      </c>
      <c r="U490" s="34766">
        <v>0</v>
      </c>
      <c r="V490" s="34767">
        <v>0</v>
      </c>
      <c r="W490" s="34768">
        <v>0</v>
      </c>
      <c r="X490" s="34769">
        <v>0</v>
      </c>
      <c r="Y490" s="34770">
        <f t="shared" si="97"/>
        <v>0</v>
      </c>
      <c r="Z490" s="34771"/>
      <c r="AA490" s="34772"/>
      <c r="AB490" s="34773"/>
      <c r="AC490" s="34774"/>
      <c r="AD490" s="34775"/>
      <c r="AE490" s="34776"/>
      <c r="AF490" s="34777"/>
      <c r="AG490" s="34778"/>
      <c r="AH490" s="34779"/>
      <c r="AI490" s="34780"/>
      <c r="AJ490" s="34781"/>
      <c r="AK490" s="34782"/>
      <c r="AL490" s="34783"/>
      <c r="AM490" s="34784"/>
      <c r="AN490" s="34785"/>
      <c r="AO490" s="34786"/>
      <c r="AP490" s="34787"/>
      <c r="AQ490" s="34788"/>
      <c r="AR490" s="34789"/>
      <c r="AS490" s="34790"/>
      <c r="AT490" s="34791"/>
      <c r="AU490" s="34792"/>
      <c r="AV490" s="34793"/>
      <c r="AW490" s="34794"/>
      <c r="AX490" s="34795"/>
      <c r="AY490" s="34796"/>
      <c r="AZ490" s="34797"/>
      <c r="BA490" s="34798"/>
      <c r="BB490" s="34799"/>
      <c r="BC490" s="34800"/>
      <c r="BD490" s="34801"/>
      <c r="BE490" s="34802"/>
      <c r="BF490" s="34803"/>
      <c r="BG490" s="34804"/>
      <c r="BH490" s="34805"/>
      <c r="BI490" s="34806"/>
      <c r="BJ490" s="34807"/>
      <c r="BK490" s="34808"/>
      <c r="BL490" s="34809"/>
      <c r="BM490" s="34810"/>
      <c r="BN490" s="34811"/>
      <c r="BO490" s="34812"/>
      <c r="BP490" s="34813"/>
      <c r="BQ490" s="34814"/>
      <c r="BR490" s="34815"/>
      <c r="BS490" s="34816"/>
      <c r="BT490" s="34817"/>
      <c r="BU490" s="34818"/>
    </row>
    <row r="491" spans="1:73" ht="19.5" customHeight="1" x14ac:dyDescent="0.25">
      <c r="A491" s="42179"/>
      <c r="B491" s="42186" t="s">
        <v>61</v>
      </c>
      <c r="C491" s="34819">
        <v>10</v>
      </c>
      <c r="D491" s="34820">
        <v>5</v>
      </c>
      <c r="E491" s="34821">
        <v>2</v>
      </c>
      <c r="F491" s="34822">
        <v>1</v>
      </c>
      <c r="G491" s="34823">
        <v>0</v>
      </c>
      <c r="H491" s="34824">
        <v>2</v>
      </c>
      <c r="I491" s="34825">
        <f t="shared" si="94"/>
        <v>5</v>
      </c>
      <c r="J491" s="34826">
        <v>0</v>
      </c>
      <c r="K491" s="34827">
        <v>0</v>
      </c>
      <c r="L491" s="34828">
        <v>3</v>
      </c>
      <c r="M491" s="34829">
        <f t="shared" si="95"/>
        <v>3</v>
      </c>
      <c r="N491" s="34830">
        <v>0</v>
      </c>
      <c r="O491" s="34831">
        <v>0</v>
      </c>
      <c r="P491" s="34832">
        <v>0</v>
      </c>
      <c r="Q491" s="34833">
        <v>0</v>
      </c>
      <c r="R491" s="34834">
        <v>0</v>
      </c>
      <c r="S491" s="34835">
        <f t="shared" si="96"/>
        <v>0</v>
      </c>
      <c r="T491" s="34836">
        <v>0</v>
      </c>
      <c r="U491" s="34837">
        <v>0</v>
      </c>
      <c r="V491" s="34838">
        <v>0</v>
      </c>
      <c r="W491" s="34839">
        <v>0</v>
      </c>
      <c r="X491" s="34840">
        <v>0</v>
      </c>
      <c r="Y491" s="34841">
        <f t="shared" si="97"/>
        <v>0</v>
      </c>
      <c r="Z491" s="34842"/>
      <c r="AA491" s="34843"/>
      <c r="AB491" s="34844"/>
      <c r="AC491" s="34845"/>
      <c r="AD491" s="34846"/>
      <c r="AE491" s="34847"/>
      <c r="AF491" s="34848"/>
      <c r="AG491" s="34849"/>
      <c r="AH491" s="34850"/>
      <c r="AI491" s="34851"/>
      <c r="AJ491" s="34852"/>
      <c r="AK491" s="34853"/>
      <c r="AL491" s="34854"/>
      <c r="AM491" s="34855"/>
      <c r="AN491" s="34856"/>
      <c r="AO491" s="34857"/>
      <c r="AP491" s="34858"/>
      <c r="AQ491" s="34859"/>
      <c r="AR491" s="34860"/>
      <c r="AS491" s="34861"/>
      <c r="AT491" s="34862"/>
      <c r="AU491" s="34863"/>
      <c r="AV491" s="34864"/>
      <c r="AW491" s="34865"/>
      <c r="AX491" s="34866"/>
      <c r="AY491" s="34867"/>
      <c r="AZ491" s="34868"/>
      <c r="BA491" s="34869"/>
      <c r="BB491" s="34870"/>
      <c r="BC491" s="34871"/>
      <c r="BD491" s="34872"/>
      <c r="BE491" s="34873"/>
      <c r="BF491" s="34874"/>
      <c r="BG491" s="34875"/>
      <c r="BH491" s="34876"/>
      <c r="BI491" s="34877"/>
      <c r="BJ491" s="34878"/>
      <c r="BK491" s="34879"/>
      <c r="BL491" s="34880"/>
      <c r="BM491" s="34881"/>
      <c r="BN491" s="34882"/>
      <c r="BO491" s="34883"/>
      <c r="BP491" s="34884"/>
      <c r="BQ491" s="34885"/>
      <c r="BR491" s="34886"/>
      <c r="BS491" s="34887"/>
      <c r="BT491" s="34888"/>
      <c r="BU491" s="34889"/>
    </row>
    <row r="492" spans="1:73" ht="19.5" customHeight="1" x14ac:dyDescent="0.25">
      <c r="A492" s="42179"/>
      <c r="B492" s="42181"/>
      <c r="C492" s="34890">
        <v>9</v>
      </c>
      <c r="D492" s="34891">
        <v>8</v>
      </c>
      <c r="E492" s="34892">
        <v>1</v>
      </c>
      <c r="F492" s="34893">
        <v>0</v>
      </c>
      <c r="G492" s="34894">
        <v>0</v>
      </c>
      <c r="H492" s="34895">
        <v>6</v>
      </c>
      <c r="I492" s="34896">
        <f t="shared" si="94"/>
        <v>7</v>
      </c>
      <c r="J492" s="34897">
        <v>2</v>
      </c>
      <c r="K492" s="34898">
        <v>2</v>
      </c>
      <c r="L492" s="34899">
        <v>4</v>
      </c>
      <c r="M492" s="34900">
        <f t="shared" si="95"/>
        <v>8</v>
      </c>
      <c r="N492" s="34901">
        <v>0</v>
      </c>
      <c r="O492" s="34902">
        <v>0</v>
      </c>
      <c r="P492" s="34903">
        <v>0</v>
      </c>
      <c r="Q492" s="34904">
        <v>0</v>
      </c>
      <c r="R492" s="34905">
        <v>0</v>
      </c>
      <c r="S492" s="34906">
        <f t="shared" si="96"/>
        <v>0</v>
      </c>
      <c r="T492" s="34907">
        <v>0</v>
      </c>
      <c r="U492" s="34908">
        <v>0</v>
      </c>
      <c r="V492" s="34909">
        <v>0</v>
      </c>
      <c r="W492" s="34910">
        <v>0</v>
      </c>
      <c r="X492" s="34911">
        <v>0</v>
      </c>
      <c r="Y492" s="34912">
        <f t="shared" si="97"/>
        <v>0</v>
      </c>
      <c r="Z492" s="34913"/>
      <c r="AA492" s="34914"/>
      <c r="AB492" s="34915"/>
      <c r="AC492" s="34916"/>
      <c r="AD492" s="34917"/>
      <c r="AE492" s="34918"/>
      <c r="AF492" s="34919"/>
      <c r="AG492" s="34920"/>
      <c r="AH492" s="34921"/>
      <c r="AI492" s="34922"/>
      <c r="AJ492" s="34923"/>
      <c r="AK492" s="34924"/>
      <c r="AL492" s="34925"/>
      <c r="AM492" s="34926"/>
      <c r="AN492" s="34927"/>
      <c r="AO492" s="34928"/>
      <c r="AP492" s="34929"/>
      <c r="AQ492" s="34930"/>
      <c r="AR492" s="34931"/>
      <c r="AS492" s="34932"/>
      <c r="AT492" s="34933"/>
      <c r="AU492" s="34934"/>
      <c r="AV492" s="34935"/>
      <c r="AW492" s="34936"/>
      <c r="AX492" s="34937"/>
      <c r="AY492" s="34938"/>
      <c r="AZ492" s="34939"/>
      <c r="BA492" s="34940"/>
      <c r="BB492" s="34941"/>
      <c r="BC492" s="34942"/>
      <c r="BD492" s="34943"/>
      <c r="BE492" s="34944"/>
      <c r="BF492" s="34945"/>
      <c r="BG492" s="34946"/>
      <c r="BH492" s="34947"/>
      <c r="BI492" s="34948"/>
      <c r="BJ492" s="34949"/>
      <c r="BK492" s="34950"/>
      <c r="BL492" s="34951"/>
      <c r="BM492" s="34952"/>
      <c r="BN492" s="34953"/>
      <c r="BO492" s="34954"/>
      <c r="BP492" s="34955"/>
      <c r="BQ492" s="34956"/>
      <c r="BR492" s="34957"/>
      <c r="BS492" s="34958"/>
      <c r="BT492" s="34959"/>
      <c r="BU492" s="34960"/>
    </row>
    <row r="493" spans="1:73" ht="19.5" customHeight="1" x14ac:dyDescent="0.25">
      <c r="A493" s="42179"/>
      <c r="B493" s="42181"/>
      <c r="C493" s="34961">
        <v>8</v>
      </c>
      <c r="D493" s="34962">
        <v>2</v>
      </c>
      <c r="E493" s="34963">
        <v>0</v>
      </c>
      <c r="F493" s="34964">
        <v>0</v>
      </c>
      <c r="G493" s="34965">
        <v>0</v>
      </c>
      <c r="H493" s="34966">
        <v>1</v>
      </c>
      <c r="I493" s="34967">
        <f t="shared" si="94"/>
        <v>1</v>
      </c>
      <c r="J493" s="34968">
        <v>1</v>
      </c>
      <c r="K493" s="34969">
        <v>1</v>
      </c>
      <c r="L493" s="34970">
        <v>0</v>
      </c>
      <c r="M493" s="34971">
        <f t="shared" si="95"/>
        <v>2</v>
      </c>
      <c r="N493" s="34972">
        <v>0</v>
      </c>
      <c r="O493" s="34973">
        <v>0</v>
      </c>
      <c r="P493" s="34974">
        <v>0</v>
      </c>
      <c r="Q493" s="34975">
        <v>0</v>
      </c>
      <c r="R493" s="34976">
        <v>0</v>
      </c>
      <c r="S493" s="34977">
        <f t="shared" si="96"/>
        <v>0</v>
      </c>
      <c r="T493" s="34978">
        <v>0</v>
      </c>
      <c r="U493" s="34979">
        <v>0</v>
      </c>
      <c r="V493" s="34980">
        <v>0</v>
      </c>
      <c r="W493" s="34981">
        <v>0</v>
      </c>
      <c r="X493" s="34982">
        <v>0</v>
      </c>
      <c r="Y493" s="34983">
        <f t="shared" si="97"/>
        <v>0</v>
      </c>
      <c r="Z493" s="34984"/>
      <c r="AA493" s="34985"/>
      <c r="AB493" s="34986"/>
      <c r="AC493" s="34987"/>
      <c r="AD493" s="34988"/>
      <c r="AE493" s="34989"/>
      <c r="AF493" s="34990"/>
      <c r="AG493" s="34991"/>
      <c r="AH493" s="34992"/>
      <c r="AI493" s="34993"/>
      <c r="AJ493" s="34994"/>
      <c r="AK493" s="34995"/>
      <c r="AL493" s="34996"/>
      <c r="AM493" s="34997"/>
      <c r="AN493" s="34998"/>
      <c r="AO493" s="34999"/>
      <c r="AP493" s="35000"/>
      <c r="AQ493" s="35001"/>
      <c r="AR493" s="35002"/>
      <c r="AS493" s="35003"/>
      <c r="AT493" s="35004"/>
      <c r="AU493" s="35005"/>
      <c r="AV493" s="35006"/>
      <c r="AW493" s="35007"/>
      <c r="AX493" s="35008"/>
      <c r="AY493" s="35009"/>
      <c r="AZ493" s="35010"/>
      <c r="BA493" s="35011"/>
      <c r="BB493" s="35012"/>
      <c r="BC493" s="35013"/>
      <c r="BD493" s="35014"/>
      <c r="BE493" s="35015"/>
      <c r="BF493" s="35016"/>
      <c r="BG493" s="35017"/>
      <c r="BH493" s="35018"/>
      <c r="BI493" s="35019"/>
      <c r="BJ493" s="35020"/>
      <c r="BK493" s="35021"/>
      <c r="BL493" s="35022"/>
      <c r="BM493" s="35023"/>
      <c r="BN493" s="35024"/>
      <c r="BO493" s="35025"/>
      <c r="BP493" s="35026"/>
      <c r="BQ493" s="35027"/>
      <c r="BR493" s="35028"/>
      <c r="BS493" s="35029"/>
      <c r="BT493" s="35030"/>
      <c r="BU493" s="35031"/>
    </row>
    <row r="494" spans="1:73" ht="19.5" customHeight="1" x14ac:dyDescent="0.25">
      <c r="A494" s="42179"/>
      <c r="B494" s="42181"/>
      <c r="C494" s="35032">
        <v>7</v>
      </c>
      <c r="D494" s="35033">
        <v>9</v>
      </c>
      <c r="E494" s="35034">
        <v>4</v>
      </c>
      <c r="F494" s="35035">
        <v>0</v>
      </c>
      <c r="G494" s="35036">
        <v>0</v>
      </c>
      <c r="H494" s="35037">
        <v>4</v>
      </c>
      <c r="I494" s="35038">
        <f t="shared" si="94"/>
        <v>8</v>
      </c>
      <c r="J494" s="35039">
        <v>1</v>
      </c>
      <c r="K494" s="35040">
        <v>2</v>
      </c>
      <c r="L494" s="35041">
        <v>5</v>
      </c>
      <c r="M494" s="35042">
        <f t="shared" si="95"/>
        <v>8</v>
      </c>
      <c r="N494" s="35043">
        <v>0</v>
      </c>
      <c r="O494" s="35044">
        <v>0</v>
      </c>
      <c r="P494" s="35045">
        <v>0</v>
      </c>
      <c r="Q494" s="35046">
        <v>0</v>
      </c>
      <c r="R494" s="35047">
        <v>0</v>
      </c>
      <c r="S494" s="35048">
        <f t="shared" si="96"/>
        <v>0</v>
      </c>
      <c r="T494" s="35049">
        <v>0</v>
      </c>
      <c r="U494" s="35050">
        <v>0</v>
      </c>
      <c r="V494" s="35051">
        <v>0</v>
      </c>
      <c r="W494" s="35052">
        <v>0</v>
      </c>
      <c r="X494" s="35053">
        <v>0</v>
      </c>
      <c r="Y494" s="35054">
        <f t="shared" si="97"/>
        <v>0</v>
      </c>
      <c r="Z494" s="35055"/>
      <c r="AA494" s="35056"/>
      <c r="AB494" s="35057"/>
      <c r="AC494" s="35058"/>
      <c r="AD494" s="35059"/>
      <c r="AE494" s="35060"/>
      <c r="AF494" s="35061"/>
      <c r="AG494" s="35062"/>
      <c r="AH494" s="35063"/>
      <c r="AI494" s="35064"/>
      <c r="AJ494" s="35065"/>
      <c r="AK494" s="35066"/>
      <c r="AL494" s="35067"/>
      <c r="AM494" s="35068"/>
      <c r="AN494" s="35069"/>
      <c r="AO494" s="35070"/>
      <c r="AP494" s="35071"/>
      <c r="AQ494" s="35072"/>
      <c r="AR494" s="35073"/>
      <c r="AS494" s="35074"/>
      <c r="AT494" s="35075"/>
      <c r="AU494" s="35076"/>
      <c r="AV494" s="35077"/>
      <c r="AW494" s="35078"/>
      <c r="AX494" s="35079"/>
      <c r="AY494" s="35080"/>
      <c r="AZ494" s="35081"/>
      <c r="BA494" s="35082"/>
      <c r="BB494" s="35083"/>
      <c r="BC494" s="35084"/>
      <c r="BD494" s="35085"/>
      <c r="BE494" s="35086"/>
      <c r="BF494" s="35087"/>
      <c r="BG494" s="35088"/>
      <c r="BH494" s="35089"/>
      <c r="BI494" s="35090"/>
      <c r="BJ494" s="35091"/>
      <c r="BK494" s="35092"/>
      <c r="BL494" s="35093"/>
      <c r="BM494" s="35094"/>
      <c r="BN494" s="35095"/>
      <c r="BO494" s="35096"/>
      <c r="BP494" s="35097"/>
      <c r="BQ494" s="35098"/>
      <c r="BR494" s="35099"/>
      <c r="BS494" s="35100"/>
      <c r="BT494" s="35101"/>
      <c r="BU494" s="35102"/>
    </row>
    <row r="495" spans="1:73" ht="19.5" customHeight="1" x14ac:dyDescent="0.25">
      <c r="A495" s="42179"/>
      <c r="B495" s="42182"/>
      <c r="C495" s="35103">
        <v>6</v>
      </c>
      <c r="D495" s="35104">
        <v>11</v>
      </c>
      <c r="E495" s="35105">
        <v>2</v>
      </c>
      <c r="F495" s="35106">
        <v>0</v>
      </c>
      <c r="G495" s="35107">
        <v>0</v>
      </c>
      <c r="H495" s="35108">
        <v>8</v>
      </c>
      <c r="I495" s="35109">
        <f t="shared" si="94"/>
        <v>10</v>
      </c>
      <c r="J495" s="35110">
        <v>3</v>
      </c>
      <c r="K495" s="35111">
        <v>1</v>
      </c>
      <c r="L495" s="35112">
        <v>4</v>
      </c>
      <c r="M495" s="35113">
        <f t="shared" si="95"/>
        <v>8</v>
      </c>
      <c r="N495" s="35114">
        <v>0</v>
      </c>
      <c r="O495" s="35115">
        <v>0</v>
      </c>
      <c r="P495" s="35116">
        <v>0</v>
      </c>
      <c r="Q495" s="35117">
        <v>0</v>
      </c>
      <c r="R495" s="35118">
        <v>0</v>
      </c>
      <c r="S495" s="35119">
        <f t="shared" si="96"/>
        <v>0</v>
      </c>
      <c r="T495" s="35120">
        <v>0</v>
      </c>
      <c r="U495" s="35121">
        <v>0</v>
      </c>
      <c r="V495" s="35122">
        <v>0</v>
      </c>
      <c r="W495" s="35123">
        <v>0</v>
      </c>
      <c r="X495" s="35124">
        <v>0</v>
      </c>
      <c r="Y495" s="35125">
        <f t="shared" si="97"/>
        <v>0</v>
      </c>
      <c r="Z495" s="35126"/>
      <c r="AA495" s="35127"/>
      <c r="AB495" s="35128"/>
      <c r="AC495" s="35129"/>
      <c r="AD495" s="35130"/>
      <c r="AE495" s="35131"/>
      <c r="AF495" s="35132"/>
      <c r="AG495" s="35133"/>
      <c r="AH495" s="35134"/>
      <c r="AI495" s="35135"/>
      <c r="AJ495" s="35136"/>
      <c r="AK495" s="35137"/>
      <c r="AL495" s="35138"/>
      <c r="AM495" s="35139"/>
      <c r="AN495" s="35140"/>
      <c r="AO495" s="35141"/>
      <c r="AP495" s="35142"/>
      <c r="AQ495" s="35143"/>
      <c r="AR495" s="35144"/>
      <c r="AS495" s="35145"/>
      <c r="AT495" s="35146"/>
      <c r="AU495" s="35147"/>
      <c r="AV495" s="35148"/>
      <c r="AW495" s="35149"/>
      <c r="AX495" s="35150"/>
      <c r="AY495" s="35151"/>
      <c r="AZ495" s="35152"/>
      <c r="BA495" s="35153"/>
      <c r="BB495" s="35154"/>
      <c r="BC495" s="35155"/>
      <c r="BD495" s="35156"/>
      <c r="BE495" s="35157"/>
      <c r="BF495" s="35158"/>
      <c r="BG495" s="35159"/>
      <c r="BH495" s="35160"/>
      <c r="BI495" s="35161"/>
      <c r="BJ495" s="35162"/>
      <c r="BK495" s="35163"/>
      <c r="BL495" s="35164"/>
      <c r="BM495" s="35165"/>
      <c r="BN495" s="35166"/>
      <c r="BO495" s="35167"/>
      <c r="BP495" s="35168"/>
      <c r="BQ495" s="35169"/>
      <c r="BR495" s="35170"/>
      <c r="BS495" s="35171"/>
      <c r="BT495" s="35172"/>
      <c r="BU495" s="35173"/>
    </row>
    <row r="496" spans="1:73" ht="19.5" customHeight="1" x14ac:dyDescent="0.25">
      <c r="A496" s="42179"/>
      <c r="B496" s="42186" t="s">
        <v>62</v>
      </c>
      <c r="C496" s="35174">
        <v>5</v>
      </c>
      <c r="D496" s="35175">
        <v>25</v>
      </c>
      <c r="E496" s="35176">
        <v>11</v>
      </c>
      <c r="F496" s="35177">
        <v>2</v>
      </c>
      <c r="G496" s="35178">
        <v>0</v>
      </c>
      <c r="H496" s="35179">
        <v>10</v>
      </c>
      <c r="I496" s="35180">
        <f t="shared" si="94"/>
        <v>23</v>
      </c>
      <c r="J496" s="35181">
        <v>3</v>
      </c>
      <c r="K496" s="35182">
        <v>3</v>
      </c>
      <c r="L496" s="35183">
        <v>12</v>
      </c>
      <c r="M496" s="35184">
        <f t="shared" si="95"/>
        <v>18</v>
      </c>
      <c r="N496" s="35185">
        <v>0</v>
      </c>
      <c r="O496" s="35186">
        <v>0</v>
      </c>
      <c r="P496" s="35187">
        <v>0</v>
      </c>
      <c r="Q496" s="35188">
        <v>0</v>
      </c>
      <c r="R496" s="35189">
        <v>0</v>
      </c>
      <c r="S496" s="35190">
        <f t="shared" si="96"/>
        <v>0</v>
      </c>
      <c r="T496" s="35191">
        <v>0</v>
      </c>
      <c r="U496" s="35192">
        <v>0</v>
      </c>
      <c r="V496" s="35193">
        <v>0</v>
      </c>
      <c r="W496" s="35194">
        <v>0</v>
      </c>
      <c r="X496" s="35195">
        <v>0</v>
      </c>
      <c r="Y496" s="35196">
        <f t="shared" si="97"/>
        <v>0</v>
      </c>
      <c r="Z496" s="35197"/>
      <c r="AA496" s="35198"/>
      <c r="AB496" s="35199"/>
      <c r="AC496" s="35200"/>
      <c r="AD496" s="35201"/>
      <c r="AE496" s="35202"/>
      <c r="AF496" s="35203"/>
      <c r="AG496" s="35204"/>
      <c r="AH496" s="35205"/>
      <c r="AI496" s="35206"/>
      <c r="AJ496" s="35207"/>
      <c r="AK496" s="35208"/>
      <c r="AL496" s="35209"/>
      <c r="AM496" s="35210"/>
      <c r="AN496" s="35211"/>
      <c r="AO496" s="35212"/>
      <c r="AP496" s="35213"/>
      <c r="AQ496" s="35214"/>
      <c r="AR496" s="35215"/>
      <c r="AS496" s="35216"/>
      <c r="AT496" s="35217"/>
      <c r="AU496" s="35218"/>
      <c r="AV496" s="35219"/>
      <c r="AW496" s="35220"/>
      <c r="AX496" s="35221"/>
      <c r="AY496" s="35222"/>
      <c r="AZ496" s="35223"/>
      <c r="BA496" s="35224"/>
      <c r="BB496" s="35225"/>
      <c r="BC496" s="35226"/>
      <c r="BD496" s="35227"/>
      <c r="BE496" s="35228"/>
      <c r="BF496" s="35229"/>
      <c r="BG496" s="35230"/>
      <c r="BH496" s="35231"/>
      <c r="BI496" s="35232"/>
      <c r="BJ496" s="35233"/>
      <c r="BK496" s="35234"/>
      <c r="BL496" s="35235"/>
      <c r="BM496" s="35236"/>
      <c r="BN496" s="35237"/>
      <c r="BO496" s="35238"/>
      <c r="BP496" s="35239"/>
      <c r="BQ496" s="35240"/>
      <c r="BR496" s="35241"/>
      <c r="BS496" s="35242"/>
      <c r="BT496" s="35243"/>
      <c r="BU496" s="35244"/>
    </row>
    <row r="497" spans="1:73" ht="19.5" customHeight="1" x14ac:dyDescent="0.25">
      <c r="A497" s="42179"/>
      <c r="B497" s="42181"/>
      <c r="C497" s="35245">
        <v>4</v>
      </c>
      <c r="D497" s="35246">
        <v>7</v>
      </c>
      <c r="E497" s="35247">
        <v>4</v>
      </c>
      <c r="F497" s="35248">
        <v>0</v>
      </c>
      <c r="G497" s="35249">
        <v>0</v>
      </c>
      <c r="H497" s="35250">
        <v>3</v>
      </c>
      <c r="I497" s="35251">
        <f t="shared" si="94"/>
        <v>7</v>
      </c>
      <c r="J497" s="35252">
        <v>2</v>
      </c>
      <c r="K497" s="35253">
        <v>0</v>
      </c>
      <c r="L497" s="35254">
        <v>5</v>
      </c>
      <c r="M497" s="35255">
        <f t="shared" si="95"/>
        <v>7</v>
      </c>
      <c r="N497" s="35256">
        <v>0</v>
      </c>
      <c r="O497" s="35257">
        <v>0</v>
      </c>
      <c r="P497" s="35258">
        <v>0</v>
      </c>
      <c r="Q497" s="35259">
        <v>0</v>
      </c>
      <c r="R497" s="35260">
        <v>0</v>
      </c>
      <c r="S497" s="35261">
        <f t="shared" si="96"/>
        <v>0</v>
      </c>
      <c r="T497" s="35262">
        <v>0</v>
      </c>
      <c r="U497" s="35263">
        <v>0</v>
      </c>
      <c r="V497" s="35264">
        <v>0</v>
      </c>
      <c r="W497" s="35265">
        <v>0</v>
      </c>
      <c r="X497" s="35266">
        <v>0</v>
      </c>
      <c r="Y497" s="35267">
        <f t="shared" si="97"/>
        <v>0</v>
      </c>
      <c r="Z497" s="35268"/>
      <c r="AA497" s="35269"/>
      <c r="AB497" s="35270"/>
      <c r="AC497" s="35271"/>
      <c r="AD497" s="35272"/>
      <c r="AE497" s="35273"/>
      <c r="AF497" s="35274"/>
      <c r="AG497" s="35275"/>
      <c r="AH497" s="35276"/>
      <c r="AI497" s="35277"/>
      <c r="AJ497" s="35278"/>
      <c r="AK497" s="35279"/>
      <c r="AL497" s="35280"/>
      <c r="AM497" s="35281"/>
      <c r="AN497" s="35282"/>
      <c r="AO497" s="35283"/>
      <c r="AP497" s="35284"/>
      <c r="AQ497" s="35285"/>
      <c r="AR497" s="35286"/>
      <c r="AS497" s="35287"/>
      <c r="AT497" s="35288"/>
      <c r="AU497" s="35289"/>
      <c r="AV497" s="35290"/>
      <c r="AW497" s="35291"/>
      <c r="AX497" s="35292"/>
      <c r="AY497" s="35293"/>
      <c r="AZ497" s="35294"/>
      <c r="BA497" s="35295"/>
      <c r="BB497" s="35296"/>
      <c r="BC497" s="35297"/>
      <c r="BD497" s="35298"/>
      <c r="BE497" s="35299"/>
      <c r="BF497" s="35300"/>
      <c r="BG497" s="35301"/>
      <c r="BH497" s="35302"/>
      <c r="BI497" s="35303"/>
      <c r="BJ497" s="35304"/>
      <c r="BK497" s="35305"/>
      <c r="BL497" s="35306"/>
      <c r="BM497" s="35307"/>
      <c r="BN497" s="35308"/>
      <c r="BO497" s="35309"/>
      <c r="BP497" s="35310"/>
      <c r="BQ497" s="35311"/>
      <c r="BR497" s="35312"/>
      <c r="BS497" s="35313"/>
      <c r="BT497" s="35314"/>
      <c r="BU497" s="35315"/>
    </row>
    <row r="498" spans="1:73" ht="19.5" customHeight="1" x14ac:dyDescent="0.25">
      <c r="A498" s="42179"/>
      <c r="B498" s="42181"/>
      <c r="C498" s="35316">
        <v>3</v>
      </c>
      <c r="D498" s="35317">
        <v>5</v>
      </c>
      <c r="E498" s="35318">
        <v>3</v>
      </c>
      <c r="F498" s="35319">
        <v>0</v>
      </c>
      <c r="G498" s="35320">
        <v>0</v>
      </c>
      <c r="H498" s="35321">
        <v>2</v>
      </c>
      <c r="I498" s="35322">
        <f t="shared" si="94"/>
        <v>5</v>
      </c>
      <c r="J498" s="35323">
        <v>0</v>
      </c>
      <c r="K498" s="35324">
        <v>1</v>
      </c>
      <c r="L498" s="35325">
        <v>2</v>
      </c>
      <c r="M498" s="35326">
        <f t="shared" si="95"/>
        <v>3</v>
      </c>
      <c r="N498" s="35327">
        <v>0</v>
      </c>
      <c r="O498" s="35328">
        <v>0</v>
      </c>
      <c r="P498" s="35329">
        <v>0</v>
      </c>
      <c r="Q498" s="35330">
        <v>0</v>
      </c>
      <c r="R498" s="35331">
        <v>0</v>
      </c>
      <c r="S498" s="35332">
        <f t="shared" si="96"/>
        <v>0</v>
      </c>
      <c r="T498" s="35333">
        <v>0</v>
      </c>
      <c r="U498" s="35334">
        <v>0</v>
      </c>
      <c r="V498" s="35335">
        <v>0</v>
      </c>
      <c r="W498" s="35336">
        <v>0</v>
      </c>
      <c r="X498" s="35337">
        <v>0</v>
      </c>
      <c r="Y498" s="35338">
        <f t="shared" si="97"/>
        <v>0</v>
      </c>
      <c r="Z498" s="35339"/>
      <c r="AA498" s="35340"/>
      <c r="AB498" s="35341"/>
      <c r="AC498" s="35342"/>
      <c r="AD498" s="35343"/>
      <c r="AE498" s="35344"/>
      <c r="AF498" s="35345"/>
      <c r="AG498" s="35346"/>
      <c r="AH498" s="35347"/>
      <c r="AI498" s="35348"/>
      <c r="AJ498" s="35349"/>
      <c r="AK498" s="35350"/>
      <c r="AL498" s="35351"/>
      <c r="AM498" s="35352"/>
      <c r="AN498" s="35353"/>
      <c r="AO498" s="35354"/>
      <c r="AP498" s="35355"/>
      <c r="AQ498" s="35356"/>
      <c r="AR498" s="35357"/>
      <c r="AS498" s="35358"/>
      <c r="AT498" s="35359"/>
      <c r="AU498" s="35360"/>
      <c r="AV498" s="35361"/>
      <c r="AW498" s="35362"/>
      <c r="AX498" s="35363"/>
      <c r="AY498" s="35364"/>
      <c r="AZ498" s="35365"/>
      <c r="BA498" s="35366"/>
      <c r="BB498" s="35367"/>
      <c r="BC498" s="35368"/>
      <c r="BD498" s="35369"/>
      <c r="BE498" s="35370"/>
      <c r="BF498" s="35371"/>
      <c r="BG498" s="35372"/>
      <c r="BH498" s="35373"/>
      <c r="BI498" s="35374"/>
      <c r="BJ498" s="35375"/>
      <c r="BK498" s="35376"/>
      <c r="BL498" s="35377"/>
      <c r="BM498" s="35378"/>
      <c r="BN498" s="35379"/>
      <c r="BO498" s="35380"/>
      <c r="BP498" s="35381"/>
      <c r="BQ498" s="35382"/>
      <c r="BR498" s="35383"/>
      <c r="BS498" s="35384"/>
      <c r="BT498" s="35385"/>
      <c r="BU498" s="35386"/>
    </row>
    <row r="499" spans="1:73" ht="19.5" customHeight="1" x14ac:dyDescent="0.25">
      <c r="A499" s="42179"/>
      <c r="B499" s="42181"/>
      <c r="C499" s="35387">
        <v>2</v>
      </c>
      <c r="D499" s="35388">
        <v>6</v>
      </c>
      <c r="E499" s="35389">
        <v>2</v>
      </c>
      <c r="F499" s="35390">
        <v>1</v>
      </c>
      <c r="G499" s="35391">
        <v>0</v>
      </c>
      <c r="H499" s="35392">
        <v>2</v>
      </c>
      <c r="I499" s="35393">
        <f t="shared" si="94"/>
        <v>5</v>
      </c>
      <c r="J499" s="35394">
        <v>1</v>
      </c>
      <c r="K499" s="35395">
        <v>0</v>
      </c>
      <c r="L499" s="35396">
        <v>1</v>
      </c>
      <c r="M499" s="35397">
        <f t="shared" si="95"/>
        <v>2</v>
      </c>
      <c r="N499" s="35398">
        <v>0</v>
      </c>
      <c r="O499" s="35399">
        <v>0</v>
      </c>
      <c r="P499" s="35400">
        <v>0</v>
      </c>
      <c r="Q499" s="35401">
        <v>0</v>
      </c>
      <c r="R499" s="35402">
        <v>0</v>
      </c>
      <c r="S499" s="35403">
        <f t="shared" si="96"/>
        <v>0</v>
      </c>
      <c r="T499" s="35404">
        <v>0</v>
      </c>
      <c r="U499" s="35405">
        <v>0</v>
      </c>
      <c r="V499" s="35406">
        <v>0</v>
      </c>
      <c r="W499" s="35407">
        <v>0</v>
      </c>
      <c r="X499" s="35408">
        <v>0</v>
      </c>
      <c r="Y499" s="35409">
        <f t="shared" si="97"/>
        <v>0</v>
      </c>
      <c r="Z499" s="35410"/>
      <c r="AA499" s="35411"/>
      <c r="AB499" s="35412"/>
      <c r="AC499" s="35413"/>
      <c r="AD499" s="35414"/>
      <c r="AE499" s="35415"/>
      <c r="AF499" s="35416"/>
      <c r="AG499" s="35417"/>
      <c r="AH499" s="35418"/>
      <c r="AI499" s="35419"/>
      <c r="AJ499" s="35420"/>
      <c r="AK499" s="35421"/>
      <c r="AL499" s="35422"/>
      <c r="AM499" s="35423"/>
      <c r="AN499" s="35424"/>
      <c r="AO499" s="35425"/>
      <c r="AP499" s="35426"/>
      <c r="AQ499" s="35427"/>
      <c r="AR499" s="35428"/>
      <c r="AS499" s="35429"/>
      <c r="AT499" s="35430"/>
      <c r="AU499" s="35431"/>
      <c r="AV499" s="35432"/>
      <c r="AW499" s="35433"/>
      <c r="AX499" s="35434"/>
      <c r="AY499" s="35435"/>
      <c r="AZ499" s="35436"/>
      <c r="BA499" s="35437"/>
      <c r="BB499" s="35438"/>
      <c r="BC499" s="35439"/>
      <c r="BD499" s="35440"/>
      <c r="BE499" s="35441"/>
      <c r="BF499" s="35442"/>
      <c r="BG499" s="35443"/>
      <c r="BH499" s="35444"/>
      <c r="BI499" s="35445"/>
      <c r="BJ499" s="35446"/>
      <c r="BK499" s="35447"/>
      <c r="BL499" s="35448"/>
      <c r="BM499" s="35449"/>
      <c r="BN499" s="35450"/>
      <c r="BO499" s="35451"/>
      <c r="BP499" s="35452"/>
      <c r="BQ499" s="35453"/>
      <c r="BR499" s="35454"/>
      <c r="BS499" s="35455"/>
      <c r="BT499" s="35456"/>
      <c r="BU499" s="35457"/>
    </row>
    <row r="500" spans="1:73" ht="19.5" customHeight="1" x14ac:dyDescent="0.25">
      <c r="A500" s="42318"/>
      <c r="B500" s="42286"/>
      <c r="C500" s="35458">
        <v>1</v>
      </c>
      <c r="D500" s="35459">
        <v>2</v>
      </c>
      <c r="E500" s="35460">
        <v>2</v>
      </c>
      <c r="F500" s="35461">
        <v>0</v>
      </c>
      <c r="G500" s="35462">
        <v>0</v>
      </c>
      <c r="H500" s="35463">
        <v>0</v>
      </c>
      <c r="I500" s="35464">
        <f t="shared" si="94"/>
        <v>2</v>
      </c>
      <c r="J500" s="35465">
        <v>0</v>
      </c>
      <c r="K500" s="35466">
        <v>0</v>
      </c>
      <c r="L500" s="35467">
        <v>2</v>
      </c>
      <c r="M500" s="35468">
        <f t="shared" si="95"/>
        <v>2</v>
      </c>
      <c r="N500" s="35469">
        <v>0</v>
      </c>
      <c r="O500" s="35470">
        <v>0</v>
      </c>
      <c r="P500" s="35471">
        <v>0</v>
      </c>
      <c r="Q500" s="35472">
        <v>0</v>
      </c>
      <c r="R500" s="35473">
        <v>0</v>
      </c>
      <c r="S500" s="35474">
        <f t="shared" si="96"/>
        <v>0</v>
      </c>
      <c r="T500" s="35475">
        <v>0</v>
      </c>
      <c r="U500" s="35476">
        <v>0</v>
      </c>
      <c r="V500" s="35477">
        <v>0</v>
      </c>
      <c r="W500" s="35478">
        <v>0</v>
      </c>
      <c r="X500" s="35479">
        <v>0</v>
      </c>
      <c r="Y500" s="35480">
        <f t="shared" si="97"/>
        <v>0</v>
      </c>
      <c r="Z500" s="35481"/>
      <c r="AA500" s="35482"/>
      <c r="AB500" s="35483"/>
      <c r="AC500" s="35484"/>
      <c r="AD500" s="35485"/>
      <c r="AE500" s="35486"/>
      <c r="AF500" s="35487"/>
      <c r="AG500" s="35488"/>
      <c r="AH500" s="35489"/>
      <c r="AI500" s="35490"/>
      <c r="AJ500" s="35491"/>
      <c r="AK500" s="35492"/>
      <c r="AL500" s="35493"/>
      <c r="AM500" s="35494"/>
      <c r="AN500" s="35495"/>
      <c r="AO500" s="35496"/>
      <c r="AP500" s="35497"/>
      <c r="AQ500" s="35498"/>
      <c r="AR500" s="35499"/>
      <c r="AS500" s="35500"/>
      <c r="AT500" s="35501"/>
      <c r="AU500" s="35502"/>
      <c r="AV500" s="35503"/>
      <c r="AW500" s="35504"/>
      <c r="AX500" s="35505"/>
      <c r="AY500" s="35506"/>
      <c r="AZ500" s="35507"/>
      <c r="BA500" s="35508"/>
      <c r="BB500" s="35509"/>
      <c r="BC500" s="35510"/>
      <c r="BD500" s="35511"/>
      <c r="BE500" s="35512"/>
      <c r="BF500" s="35513"/>
      <c r="BG500" s="35514"/>
      <c r="BH500" s="35515"/>
      <c r="BI500" s="35516"/>
      <c r="BJ500" s="35517"/>
      <c r="BK500" s="35518"/>
      <c r="BL500" s="35519"/>
      <c r="BM500" s="35520"/>
      <c r="BN500" s="35521"/>
      <c r="BO500" s="35522"/>
      <c r="BP500" s="35523"/>
      <c r="BQ500" s="35524"/>
      <c r="BR500" s="35525"/>
      <c r="BS500" s="35526"/>
      <c r="BT500" s="35527"/>
      <c r="BU500" s="35528"/>
    </row>
    <row r="501" spans="1:73" ht="19.5" customHeight="1" x14ac:dyDescent="0.25">
      <c r="A501" s="42179" t="s">
        <v>68</v>
      </c>
      <c r="B501" s="42180" t="s">
        <v>60</v>
      </c>
      <c r="C501" s="35529">
        <v>13</v>
      </c>
      <c r="D501" s="35530">
        <v>0</v>
      </c>
      <c r="E501" s="35531">
        <v>0</v>
      </c>
      <c r="F501" s="35532">
        <v>0</v>
      </c>
      <c r="G501" s="35533">
        <v>0</v>
      </c>
      <c r="H501" s="35534">
        <v>0</v>
      </c>
      <c r="I501" s="35535">
        <f t="shared" si="94"/>
        <v>0</v>
      </c>
      <c r="J501" s="35536">
        <v>0</v>
      </c>
      <c r="K501" s="35537">
        <v>0</v>
      </c>
      <c r="L501" s="35538">
        <v>0</v>
      </c>
      <c r="M501" s="35539">
        <f t="shared" si="95"/>
        <v>0</v>
      </c>
      <c r="N501" s="35540">
        <v>0</v>
      </c>
      <c r="O501" s="35541">
        <v>0</v>
      </c>
      <c r="P501" s="35542">
        <v>0</v>
      </c>
      <c r="Q501" s="35543">
        <v>0</v>
      </c>
      <c r="R501" s="35544">
        <v>0</v>
      </c>
      <c r="S501" s="35545">
        <f t="shared" si="96"/>
        <v>0</v>
      </c>
      <c r="T501" s="35546">
        <v>0</v>
      </c>
      <c r="U501" s="35547">
        <v>0</v>
      </c>
      <c r="V501" s="35548">
        <v>0</v>
      </c>
      <c r="W501" s="35549">
        <v>0</v>
      </c>
      <c r="X501" s="35550">
        <v>0</v>
      </c>
      <c r="Y501" s="35551">
        <f t="shared" si="97"/>
        <v>0</v>
      </c>
      <c r="Z501" s="35552"/>
      <c r="AA501" s="35553"/>
      <c r="AB501" s="35554"/>
      <c r="AC501" s="35555"/>
      <c r="AD501" s="35556"/>
      <c r="AE501" s="35557"/>
      <c r="AF501" s="35558"/>
      <c r="AG501" s="35559"/>
      <c r="AH501" s="35560"/>
      <c r="AI501" s="35561"/>
      <c r="AJ501" s="35562"/>
      <c r="AK501" s="35563"/>
      <c r="AL501" s="35564"/>
      <c r="AM501" s="35565"/>
      <c r="AN501" s="35566"/>
      <c r="AO501" s="35567"/>
      <c r="AP501" s="35568"/>
      <c r="AQ501" s="35569"/>
      <c r="AR501" s="35570"/>
      <c r="AS501" s="35571"/>
      <c r="AT501" s="35572"/>
      <c r="AU501" s="35573"/>
      <c r="AV501" s="35574"/>
      <c r="AW501" s="35575"/>
      <c r="AX501" s="35576"/>
      <c r="AY501" s="35577"/>
      <c r="AZ501" s="35578"/>
      <c r="BA501" s="35579"/>
      <c r="BB501" s="35580"/>
      <c r="BC501" s="35581"/>
      <c r="BD501" s="35582"/>
      <c r="BE501" s="35583"/>
      <c r="BF501" s="35584"/>
      <c r="BG501" s="35585"/>
      <c r="BH501" s="35586"/>
      <c r="BI501" s="35587"/>
      <c r="BJ501" s="35588"/>
      <c r="BK501" s="35589"/>
      <c r="BL501" s="35590"/>
      <c r="BM501" s="35591"/>
      <c r="BN501" s="35592"/>
      <c r="BO501" s="35593"/>
      <c r="BP501" s="35594"/>
      <c r="BQ501" s="35595"/>
      <c r="BR501" s="35596"/>
      <c r="BS501" s="35597"/>
      <c r="BT501" s="35598"/>
      <c r="BU501" s="35599"/>
    </row>
    <row r="502" spans="1:73" ht="19.5" customHeight="1" x14ac:dyDescent="0.25">
      <c r="A502" s="42179"/>
      <c r="B502" s="42181"/>
      <c r="C502" s="35600">
        <v>12</v>
      </c>
      <c r="D502" s="35601">
        <v>0</v>
      </c>
      <c r="E502" s="35602">
        <v>0</v>
      </c>
      <c r="F502" s="35603">
        <v>0</v>
      </c>
      <c r="G502" s="35604">
        <v>0</v>
      </c>
      <c r="H502" s="35605">
        <v>0</v>
      </c>
      <c r="I502" s="35606">
        <f t="shared" si="94"/>
        <v>0</v>
      </c>
      <c r="J502" s="35607">
        <v>0</v>
      </c>
      <c r="K502" s="35608">
        <v>0</v>
      </c>
      <c r="L502" s="35609">
        <v>0</v>
      </c>
      <c r="M502" s="35610">
        <f t="shared" si="95"/>
        <v>0</v>
      </c>
      <c r="N502" s="35611">
        <v>0</v>
      </c>
      <c r="O502" s="35612">
        <v>0</v>
      </c>
      <c r="P502" s="35613">
        <v>0</v>
      </c>
      <c r="Q502" s="35614">
        <v>0</v>
      </c>
      <c r="R502" s="35615">
        <v>0</v>
      </c>
      <c r="S502" s="35616">
        <f t="shared" si="96"/>
        <v>0</v>
      </c>
      <c r="T502" s="35617">
        <v>0</v>
      </c>
      <c r="U502" s="35618">
        <v>0</v>
      </c>
      <c r="V502" s="35619">
        <v>0</v>
      </c>
      <c r="W502" s="35620">
        <v>0</v>
      </c>
      <c r="X502" s="35621">
        <v>0</v>
      </c>
      <c r="Y502" s="35622">
        <f t="shared" si="97"/>
        <v>0</v>
      </c>
      <c r="Z502" s="35623"/>
      <c r="AA502" s="35624"/>
      <c r="AB502" s="35625"/>
      <c r="AC502" s="35626"/>
      <c r="AD502" s="35627"/>
      <c r="AE502" s="35628"/>
      <c r="AF502" s="35629"/>
      <c r="AG502" s="35630"/>
      <c r="AH502" s="35631"/>
      <c r="AI502" s="35632"/>
      <c r="AJ502" s="35633"/>
      <c r="AK502" s="35634"/>
      <c r="AL502" s="35635"/>
      <c r="AM502" s="35636"/>
      <c r="AN502" s="35637"/>
      <c r="AO502" s="35638"/>
      <c r="AP502" s="35639"/>
      <c r="AQ502" s="35640"/>
      <c r="AR502" s="35641"/>
      <c r="AS502" s="35642"/>
      <c r="AT502" s="35643"/>
      <c r="AU502" s="35644"/>
      <c r="AV502" s="35645"/>
      <c r="AW502" s="35646"/>
      <c r="AX502" s="35647"/>
      <c r="AY502" s="35648"/>
      <c r="AZ502" s="35649"/>
      <c r="BA502" s="35650"/>
      <c r="BB502" s="35651"/>
      <c r="BC502" s="35652"/>
      <c r="BD502" s="35653"/>
      <c r="BE502" s="35654"/>
      <c r="BF502" s="35655"/>
      <c r="BG502" s="35656"/>
      <c r="BH502" s="35657"/>
      <c r="BI502" s="35658"/>
      <c r="BJ502" s="35659"/>
      <c r="BK502" s="35660"/>
      <c r="BL502" s="35661"/>
      <c r="BM502" s="35662"/>
      <c r="BN502" s="35663"/>
      <c r="BO502" s="35664"/>
      <c r="BP502" s="35665"/>
      <c r="BQ502" s="35666"/>
      <c r="BR502" s="35667"/>
      <c r="BS502" s="35668"/>
      <c r="BT502" s="35669"/>
      <c r="BU502" s="35670"/>
    </row>
    <row r="503" spans="1:73" ht="19.5" customHeight="1" x14ac:dyDescent="0.25">
      <c r="A503" s="42179"/>
      <c r="B503" s="42182"/>
      <c r="C503" s="35671">
        <v>11</v>
      </c>
      <c r="D503" s="35672">
        <v>0</v>
      </c>
      <c r="E503" s="35673">
        <v>0</v>
      </c>
      <c r="F503" s="35674">
        <v>0</v>
      </c>
      <c r="G503" s="35675">
        <v>0</v>
      </c>
      <c r="H503" s="35676">
        <v>0</v>
      </c>
      <c r="I503" s="35677">
        <f t="shared" si="94"/>
        <v>0</v>
      </c>
      <c r="J503" s="35678">
        <v>0</v>
      </c>
      <c r="K503" s="35679">
        <v>0</v>
      </c>
      <c r="L503" s="35680">
        <v>0</v>
      </c>
      <c r="M503" s="35681">
        <f t="shared" si="95"/>
        <v>0</v>
      </c>
      <c r="N503" s="35682">
        <v>0</v>
      </c>
      <c r="O503" s="35683">
        <v>0</v>
      </c>
      <c r="P503" s="35684">
        <v>0</v>
      </c>
      <c r="Q503" s="35685">
        <v>0</v>
      </c>
      <c r="R503" s="35686">
        <v>0</v>
      </c>
      <c r="S503" s="35687">
        <f t="shared" si="96"/>
        <v>0</v>
      </c>
      <c r="T503" s="35688">
        <v>0</v>
      </c>
      <c r="U503" s="35689">
        <v>0</v>
      </c>
      <c r="V503" s="35690">
        <v>0</v>
      </c>
      <c r="W503" s="35691">
        <v>0</v>
      </c>
      <c r="X503" s="35692">
        <v>0</v>
      </c>
      <c r="Y503" s="35693">
        <f t="shared" si="97"/>
        <v>0</v>
      </c>
      <c r="Z503" s="35694"/>
      <c r="AA503" s="35695"/>
      <c r="AB503" s="35696"/>
      <c r="AC503" s="35697"/>
      <c r="AD503" s="35698"/>
      <c r="AE503" s="35699"/>
      <c r="AF503" s="35700"/>
      <c r="AG503" s="35701"/>
      <c r="AH503" s="35702"/>
      <c r="AI503" s="35703"/>
      <c r="AJ503" s="35704"/>
      <c r="AK503" s="35705"/>
      <c r="AL503" s="35706"/>
      <c r="AM503" s="35707"/>
      <c r="AN503" s="35708"/>
      <c r="AO503" s="35709"/>
      <c r="AP503" s="35710"/>
      <c r="AQ503" s="35711"/>
      <c r="AR503" s="35712"/>
      <c r="AS503" s="35713"/>
      <c r="AT503" s="35714"/>
      <c r="AU503" s="35715"/>
      <c r="AV503" s="35716"/>
      <c r="AW503" s="35717"/>
      <c r="AX503" s="35718"/>
      <c r="AY503" s="35719"/>
      <c r="AZ503" s="35720"/>
      <c r="BA503" s="35721"/>
      <c r="BB503" s="35722"/>
      <c r="BC503" s="35723"/>
      <c r="BD503" s="35724"/>
      <c r="BE503" s="35725"/>
      <c r="BF503" s="35726"/>
      <c r="BG503" s="35727"/>
      <c r="BH503" s="35728"/>
      <c r="BI503" s="35729"/>
      <c r="BJ503" s="35730"/>
      <c r="BK503" s="35731"/>
      <c r="BL503" s="35732"/>
      <c r="BM503" s="35733"/>
      <c r="BN503" s="35734"/>
      <c r="BO503" s="35735"/>
      <c r="BP503" s="35736"/>
      <c r="BQ503" s="35737"/>
      <c r="BR503" s="35738"/>
      <c r="BS503" s="35739"/>
      <c r="BT503" s="35740"/>
      <c r="BU503" s="35741"/>
    </row>
    <row r="504" spans="1:73" ht="19.5" customHeight="1" x14ac:dyDescent="0.25">
      <c r="A504" s="42179"/>
      <c r="B504" s="42180" t="s">
        <v>61</v>
      </c>
      <c r="C504" s="35742">
        <v>10</v>
      </c>
      <c r="D504" s="35743">
        <v>0</v>
      </c>
      <c r="E504" s="35744">
        <v>0</v>
      </c>
      <c r="F504" s="35745">
        <v>0</v>
      </c>
      <c r="G504" s="35746">
        <v>0</v>
      </c>
      <c r="H504" s="35747">
        <v>0</v>
      </c>
      <c r="I504" s="35748">
        <f t="shared" si="94"/>
        <v>0</v>
      </c>
      <c r="J504" s="35749">
        <v>0</v>
      </c>
      <c r="K504" s="35750">
        <v>0</v>
      </c>
      <c r="L504" s="35751">
        <v>0</v>
      </c>
      <c r="M504" s="35752">
        <f t="shared" si="95"/>
        <v>0</v>
      </c>
      <c r="N504" s="35753">
        <v>0</v>
      </c>
      <c r="O504" s="35754">
        <v>0</v>
      </c>
      <c r="P504" s="35755">
        <v>0</v>
      </c>
      <c r="Q504" s="35756">
        <v>0</v>
      </c>
      <c r="R504" s="35757">
        <v>0</v>
      </c>
      <c r="S504" s="35758">
        <f t="shared" si="96"/>
        <v>0</v>
      </c>
      <c r="T504" s="35759">
        <v>0</v>
      </c>
      <c r="U504" s="35760">
        <v>0</v>
      </c>
      <c r="V504" s="35761">
        <v>0</v>
      </c>
      <c r="W504" s="35762">
        <v>0</v>
      </c>
      <c r="X504" s="35763">
        <v>0</v>
      </c>
      <c r="Y504" s="35764">
        <f t="shared" si="97"/>
        <v>0</v>
      </c>
      <c r="Z504" s="35765"/>
      <c r="AA504" s="35766"/>
      <c r="AB504" s="35767"/>
      <c r="AC504" s="35768"/>
      <c r="AD504" s="35769"/>
      <c r="AE504" s="35770"/>
      <c r="AF504" s="35771"/>
      <c r="AG504" s="35772"/>
      <c r="AH504" s="35773"/>
      <c r="AI504" s="35774"/>
      <c r="AJ504" s="35775"/>
      <c r="AK504" s="35776"/>
      <c r="AL504" s="35777"/>
      <c r="AM504" s="35778"/>
      <c r="AN504" s="35779"/>
      <c r="AO504" s="35780"/>
      <c r="AP504" s="35781"/>
      <c r="AQ504" s="35782"/>
      <c r="AR504" s="35783"/>
      <c r="AS504" s="35784"/>
      <c r="AT504" s="35785"/>
      <c r="AU504" s="35786"/>
      <c r="AV504" s="35787"/>
      <c r="AW504" s="35788"/>
      <c r="AX504" s="35789"/>
      <c r="AY504" s="35790"/>
      <c r="AZ504" s="35791"/>
      <c r="BA504" s="35792"/>
      <c r="BB504" s="35793"/>
      <c r="BC504" s="35794"/>
      <c r="BD504" s="35795"/>
      <c r="BE504" s="35796"/>
      <c r="BF504" s="35797"/>
      <c r="BG504" s="35798"/>
      <c r="BH504" s="35799"/>
      <c r="BI504" s="35800"/>
      <c r="BJ504" s="35801"/>
      <c r="BK504" s="35802"/>
      <c r="BL504" s="35803"/>
      <c r="BM504" s="35804"/>
      <c r="BN504" s="35805"/>
      <c r="BO504" s="35806"/>
      <c r="BP504" s="35807"/>
      <c r="BQ504" s="35808"/>
      <c r="BR504" s="35809"/>
      <c r="BS504" s="35810"/>
      <c r="BT504" s="35811"/>
      <c r="BU504" s="35812"/>
    </row>
    <row r="505" spans="1:73" ht="19.5" customHeight="1" x14ac:dyDescent="0.25">
      <c r="A505" s="42179"/>
      <c r="B505" s="42181"/>
      <c r="C505" s="35813">
        <v>9</v>
      </c>
      <c r="D505" s="35814">
        <v>0</v>
      </c>
      <c r="E505" s="35815">
        <v>0</v>
      </c>
      <c r="F505" s="35816">
        <v>0</v>
      </c>
      <c r="G505" s="35817">
        <v>0</v>
      </c>
      <c r="H505" s="35818">
        <v>0</v>
      </c>
      <c r="I505" s="35819">
        <f t="shared" si="94"/>
        <v>0</v>
      </c>
      <c r="J505" s="35820">
        <v>0</v>
      </c>
      <c r="K505" s="35821">
        <v>0</v>
      </c>
      <c r="L505" s="35822">
        <v>0</v>
      </c>
      <c r="M505" s="35823">
        <f t="shared" si="95"/>
        <v>0</v>
      </c>
      <c r="N505" s="35824">
        <v>0</v>
      </c>
      <c r="O505" s="35825">
        <v>0</v>
      </c>
      <c r="P505" s="35826">
        <v>0</v>
      </c>
      <c r="Q505" s="35827">
        <v>0</v>
      </c>
      <c r="R505" s="35828">
        <v>0</v>
      </c>
      <c r="S505" s="35829">
        <f t="shared" si="96"/>
        <v>0</v>
      </c>
      <c r="T505" s="35830">
        <v>0</v>
      </c>
      <c r="U505" s="35831">
        <v>0</v>
      </c>
      <c r="V505" s="35832">
        <v>0</v>
      </c>
      <c r="W505" s="35833">
        <v>0</v>
      </c>
      <c r="X505" s="35834">
        <v>0</v>
      </c>
      <c r="Y505" s="35835">
        <f t="shared" si="97"/>
        <v>0</v>
      </c>
      <c r="Z505" s="35836"/>
      <c r="AA505" s="35837"/>
      <c r="AB505" s="35838"/>
      <c r="AC505" s="35839"/>
      <c r="AD505" s="35840"/>
      <c r="AE505" s="35841"/>
      <c r="AF505" s="35842"/>
      <c r="AG505" s="35843"/>
      <c r="AH505" s="35844"/>
      <c r="AI505" s="35845"/>
      <c r="AJ505" s="35846"/>
      <c r="AK505" s="35847"/>
      <c r="AL505" s="35848"/>
      <c r="AM505" s="35849"/>
      <c r="AN505" s="35850"/>
      <c r="AO505" s="35851"/>
      <c r="AP505" s="35852"/>
      <c r="AQ505" s="35853"/>
      <c r="AR505" s="35854"/>
      <c r="AS505" s="35855"/>
      <c r="AT505" s="35856"/>
      <c r="AU505" s="35857"/>
      <c r="AV505" s="35858"/>
      <c r="AW505" s="35859"/>
      <c r="AX505" s="35860"/>
      <c r="AY505" s="35861"/>
      <c r="AZ505" s="35862"/>
      <c r="BA505" s="35863"/>
      <c r="BB505" s="35864"/>
      <c r="BC505" s="35865"/>
      <c r="BD505" s="35866"/>
      <c r="BE505" s="35867"/>
      <c r="BF505" s="35868"/>
      <c r="BG505" s="35869"/>
      <c r="BH505" s="35870"/>
      <c r="BI505" s="35871"/>
      <c r="BJ505" s="35872"/>
      <c r="BK505" s="35873"/>
      <c r="BL505" s="35874"/>
      <c r="BM505" s="35875"/>
      <c r="BN505" s="35876"/>
      <c r="BO505" s="35877"/>
      <c r="BP505" s="35878"/>
      <c r="BQ505" s="35879"/>
      <c r="BR505" s="35880"/>
      <c r="BS505" s="35881"/>
      <c r="BT505" s="35882"/>
      <c r="BU505" s="35883"/>
    </row>
    <row r="506" spans="1:73" ht="19.5" customHeight="1" x14ac:dyDescent="0.25">
      <c r="A506" s="42179"/>
      <c r="B506" s="42181"/>
      <c r="C506" s="35884">
        <v>8</v>
      </c>
      <c r="D506" s="35885">
        <v>0</v>
      </c>
      <c r="E506" s="35886">
        <v>0</v>
      </c>
      <c r="F506" s="35887">
        <v>0</v>
      </c>
      <c r="G506" s="35888">
        <v>0</v>
      </c>
      <c r="H506" s="35889">
        <v>0</v>
      </c>
      <c r="I506" s="35890">
        <f t="shared" si="94"/>
        <v>0</v>
      </c>
      <c r="J506" s="35891">
        <v>0</v>
      </c>
      <c r="K506" s="35892">
        <v>0</v>
      </c>
      <c r="L506" s="35893">
        <v>0</v>
      </c>
      <c r="M506" s="35894">
        <f t="shared" si="95"/>
        <v>0</v>
      </c>
      <c r="N506" s="35895">
        <v>0</v>
      </c>
      <c r="O506" s="35896">
        <v>0</v>
      </c>
      <c r="P506" s="35897">
        <v>0</v>
      </c>
      <c r="Q506" s="35898">
        <v>0</v>
      </c>
      <c r="R506" s="35899">
        <v>0</v>
      </c>
      <c r="S506" s="35900">
        <f t="shared" si="96"/>
        <v>0</v>
      </c>
      <c r="T506" s="35901">
        <v>0</v>
      </c>
      <c r="U506" s="35902">
        <v>0</v>
      </c>
      <c r="V506" s="35903">
        <v>0</v>
      </c>
      <c r="W506" s="35904">
        <v>0</v>
      </c>
      <c r="X506" s="35905">
        <v>0</v>
      </c>
      <c r="Y506" s="35906">
        <f t="shared" si="97"/>
        <v>0</v>
      </c>
      <c r="Z506" s="35907"/>
      <c r="AA506" s="35908"/>
      <c r="AB506" s="35909"/>
      <c r="AC506" s="35910"/>
      <c r="AD506" s="35911"/>
      <c r="AE506" s="35912"/>
      <c r="AF506" s="35913"/>
      <c r="AG506" s="35914"/>
      <c r="AH506" s="35915"/>
      <c r="AI506" s="35916"/>
      <c r="AJ506" s="35917"/>
      <c r="AK506" s="35918"/>
      <c r="AL506" s="35919"/>
      <c r="AM506" s="35920"/>
      <c r="AN506" s="35921"/>
      <c r="AO506" s="35922"/>
      <c r="AP506" s="35923"/>
      <c r="AQ506" s="35924"/>
      <c r="AR506" s="35925"/>
      <c r="AS506" s="35926"/>
      <c r="AT506" s="35927"/>
      <c r="AU506" s="35928"/>
      <c r="AV506" s="35929"/>
      <c r="AW506" s="35930"/>
      <c r="AX506" s="35931"/>
      <c r="AY506" s="35932"/>
      <c r="AZ506" s="35933"/>
      <c r="BA506" s="35934"/>
      <c r="BB506" s="35935"/>
      <c r="BC506" s="35936"/>
      <c r="BD506" s="35937"/>
      <c r="BE506" s="35938"/>
      <c r="BF506" s="35939"/>
      <c r="BG506" s="35940"/>
      <c r="BH506" s="35941"/>
      <c r="BI506" s="35942"/>
      <c r="BJ506" s="35943"/>
      <c r="BK506" s="35944"/>
      <c r="BL506" s="35945"/>
      <c r="BM506" s="35946"/>
      <c r="BN506" s="35947"/>
      <c r="BO506" s="35948"/>
      <c r="BP506" s="35949"/>
      <c r="BQ506" s="35950"/>
      <c r="BR506" s="35951"/>
      <c r="BS506" s="35952"/>
      <c r="BT506" s="35953"/>
      <c r="BU506" s="35954"/>
    </row>
    <row r="507" spans="1:73" ht="19.5" customHeight="1" x14ac:dyDescent="0.25">
      <c r="A507" s="42179"/>
      <c r="B507" s="42181"/>
      <c r="C507" s="35955">
        <v>7</v>
      </c>
      <c r="D507" s="35956">
        <v>0</v>
      </c>
      <c r="E507" s="35957">
        <v>0</v>
      </c>
      <c r="F507" s="35958">
        <v>0</v>
      </c>
      <c r="G507" s="35959">
        <v>0</v>
      </c>
      <c r="H507" s="35960">
        <v>0</v>
      </c>
      <c r="I507" s="35961">
        <f t="shared" si="94"/>
        <v>0</v>
      </c>
      <c r="J507" s="35962">
        <v>0</v>
      </c>
      <c r="K507" s="35963">
        <v>0</v>
      </c>
      <c r="L507" s="35964">
        <v>0</v>
      </c>
      <c r="M507" s="35965">
        <f t="shared" si="95"/>
        <v>0</v>
      </c>
      <c r="N507" s="35966">
        <v>0</v>
      </c>
      <c r="O507" s="35967">
        <v>0</v>
      </c>
      <c r="P507" s="35968">
        <v>0</v>
      </c>
      <c r="Q507" s="35969">
        <v>0</v>
      </c>
      <c r="R507" s="35970">
        <v>0</v>
      </c>
      <c r="S507" s="35971">
        <f t="shared" si="96"/>
        <v>0</v>
      </c>
      <c r="T507" s="35972">
        <v>0</v>
      </c>
      <c r="U507" s="35973">
        <v>0</v>
      </c>
      <c r="V507" s="35974">
        <v>0</v>
      </c>
      <c r="W507" s="35975">
        <v>0</v>
      </c>
      <c r="X507" s="35976">
        <v>0</v>
      </c>
      <c r="Y507" s="35977">
        <f t="shared" si="97"/>
        <v>0</v>
      </c>
      <c r="Z507" s="35978"/>
      <c r="AA507" s="35979"/>
      <c r="AB507" s="35980"/>
      <c r="AC507" s="35981"/>
      <c r="AD507" s="35982"/>
      <c r="AE507" s="35983"/>
      <c r="AF507" s="35984"/>
      <c r="AG507" s="35985"/>
      <c r="AH507" s="35986"/>
      <c r="AI507" s="35987"/>
      <c r="AJ507" s="35988"/>
      <c r="AK507" s="35989"/>
      <c r="AL507" s="35990"/>
      <c r="AM507" s="35991"/>
      <c r="AN507" s="35992"/>
      <c r="AO507" s="35993"/>
      <c r="AP507" s="35994"/>
      <c r="AQ507" s="35995"/>
      <c r="AR507" s="35996"/>
      <c r="AS507" s="35997"/>
      <c r="AT507" s="35998"/>
      <c r="AU507" s="35999"/>
      <c r="AV507" s="36000"/>
      <c r="AW507" s="36001"/>
      <c r="AX507" s="36002"/>
      <c r="AY507" s="36003"/>
      <c r="AZ507" s="36004"/>
      <c r="BA507" s="36005"/>
      <c r="BB507" s="36006"/>
      <c r="BC507" s="36007"/>
      <c r="BD507" s="36008"/>
      <c r="BE507" s="36009"/>
      <c r="BF507" s="36010"/>
      <c r="BG507" s="36011"/>
      <c r="BH507" s="36012"/>
      <c r="BI507" s="36013"/>
      <c r="BJ507" s="36014"/>
      <c r="BK507" s="36015"/>
      <c r="BL507" s="36016"/>
      <c r="BM507" s="36017"/>
      <c r="BN507" s="36018"/>
      <c r="BO507" s="36019"/>
      <c r="BP507" s="36020"/>
      <c r="BQ507" s="36021"/>
      <c r="BR507" s="36022"/>
      <c r="BS507" s="36023"/>
      <c r="BT507" s="36024"/>
      <c r="BU507" s="36025"/>
    </row>
    <row r="508" spans="1:73" ht="19.5" customHeight="1" x14ac:dyDescent="0.25">
      <c r="A508" s="42179"/>
      <c r="B508" s="42187"/>
      <c r="C508" s="36026">
        <v>6</v>
      </c>
      <c r="D508" s="36027">
        <v>0</v>
      </c>
      <c r="E508" s="36028">
        <v>0</v>
      </c>
      <c r="F508" s="36029">
        <v>0</v>
      </c>
      <c r="G508" s="36030">
        <v>0</v>
      </c>
      <c r="H508" s="36031">
        <v>0</v>
      </c>
      <c r="I508" s="36032">
        <f t="shared" si="94"/>
        <v>0</v>
      </c>
      <c r="J508" s="36033">
        <v>0</v>
      </c>
      <c r="K508" s="36034">
        <v>0</v>
      </c>
      <c r="L508" s="36035">
        <v>0</v>
      </c>
      <c r="M508" s="36036">
        <f t="shared" si="95"/>
        <v>0</v>
      </c>
      <c r="N508" s="36037">
        <v>0</v>
      </c>
      <c r="O508" s="36038">
        <v>0</v>
      </c>
      <c r="P508" s="36039">
        <v>0</v>
      </c>
      <c r="Q508" s="36040">
        <v>0</v>
      </c>
      <c r="R508" s="36041">
        <v>0</v>
      </c>
      <c r="S508" s="36042">
        <f t="shared" si="96"/>
        <v>0</v>
      </c>
      <c r="T508" s="36043">
        <v>0</v>
      </c>
      <c r="U508" s="36044">
        <v>0</v>
      </c>
      <c r="V508" s="36045">
        <v>0</v>
      </c>
      <c r="W508" s="36046">
        <v>0</v>
      </c>
      <c r="X508" s="36047">
        <v>0</v>
      </c>
      <c r="Y508" s="36048">
        <f t="shared" si="97"/>
        <v>0</v>
      </c>
      <c r="Z508" s="36049"/>
      <c r="AA508" s="36050"/>
      <c r="AB508" s="36051"/>
      <c r="AC508" s="36052"/>
      <c r="AD508" s="36053"/>
      <c r="AE508" s="36054"/>
      <c r="AF508" s="36055"/>
      <c r="AG508" s="36056"/>
      <c r="AH508" s="36057"/>
      <c r="AI508" s="36058"/>
      <c r="AJ508" s="36059"/>
      <c r="AK508" s="36060"/>
      <c r="AL508" s="36061"/>
      <c r="AM508" s="36062"/>
      <c r="AN508" s="36063"/>
      <c r="AO508" s="36064"/>
      <c r="AP508" s="36065"/>
      <c r="AQ508" s="36066"/>
      <c r="AR508" s="36067"/>
      <c r="AS508" s="36068"/>
      <c r="AT508" s="36069"/>
      <c r="AU508" s="36070"/>
      <c r="AV508" s="36071"/>
      <c r="AW508" s="36072"/>
      <c r="AX508" s="36073"/>
      <c r="AY508" s="36074"/>
      <c r="AZ508" s="36075"/>
      <c r="BA508" s="36076"/>
      <c r="BB508" s="36077"/>
      <c r="BC508" s="36078"/>
      <c r="BD508" s="36079"/>
      <c r="BE508" s="36080"/>
      <c r="BF508" s="36081"/>
      <c r="BG508" s="36082"/>
      <c r="BH508" s="36083"/>
      <c r="BI508" s="36084"/>
      <c r="BJ508" s="36085"/>
      <c r="BK508" s="36086"/>
      <c r="BL508" s="36087"/>
      <c r="BM508" s="36088"/>
      <c r="BN508" s="36089"/>
      <c r="BO508" s="36090"/>
      <c r="BP508" s="36091"/>
      <c r="BQ508" s="36092"/>
      <c r="BR508" s="36093"/>
      <c r="BS508" s="36094"/>
      <c r="BT508" s="36095"/>
      <c r="BU508" s="36096"/>
    </row>
    <row r="509" spans="1:73" ht="19.5" customHeight="1" x14ac:dyDescent="0.25">
      <c r="A509" s="42179"/>
      <c r="B509" s="42186" t="s">
        <v>62</v>
      </c>
      <c r="C509" s="36097">
        <v>5</v>
      </c>
      <c r="D509" s="36098">
        <v>0</v>
      </c>
      <c r="E509" s="36099">
        <v>0</v>
      </c>
      <c r="F509" s="36100">
        <v>0</v>
      </c>
      <c r="G509" s="36101">
        <v>0</v>
      </c>
      <c r="H509" s="36102">
        <v>0</v>
      </c>
      <c r="I509" s="36103">
        <f t="shared" si="94"/>
        <v>0</v>
      </c>
      <c r="J509" s="36104">
        <v>0</v>
      </c>
      <c r="K509" s="36105">
        <v>0</v>
      </c>
      <c r="L509" s="36106">
        <v>0</v>
      </c>
      <c r="M509" s="36107">
        <f t="shared" si="95"/>
        <v>0</v>
      </c>
      <c r="N509" s="36108">
        <v>0</v>
      </c>
      <c r="O509" s="36109">
        <v>0</v>
      </c>
      <c r="P509" s="36110">
        <v>0</v>
      </c>
      <c r="Q509" s="36111">
        <v>0</v>
      </c>
      <c r="R509" s="36112">
        <v>0</v>
      </c>
      <c r="S509" s="36113">
        <f t="shared" si="96"/>
        <v>0</v>
      </c>
      <c r="T509" s="36114">
        <v>0</v>
      </c>
      <c r="U509" s="36115">
        <v>0</v>
      </c>
      <c r="V509" s="36116">
        <v>0</v>
      </c>
      <c r="W509" s="36117">
        <v>0</v>
      </c>
      <c r="X509" s="36118">
        <v>0</v>
      </c>
      <c r="Y509" s="36119">
        <f t="shared" si="97"/>
        <v>0</v>
      </c>
      <c r="Z509" s="36120"/>
      <c r="AA509" s="36121"/>
      <c r="AB509" s="36122"/>
      <c r="AC509" s="36123"/>
      <c r="AD509" s="36124"/>
      <c r="AE509" s="36125"/>
      <c r="AF509" s="36126"/>
      <c r="AG509" s="36127"/>
      <c r="AH509" s="36128"/>
      <c r="AI509" s="36129"/>
      <c r="AJ509" s="36130"/>
      <c r="AK509" s="36131"/>
      <c r="AL509" s="36132"/>
      <c r="AM509" s="36133"/>
      <c r="AN509" s="36134"/>
      <c r="AO509" s="36135"/>
      <c r="AP509" s="36136"/>
      <c r="AQ509" s="36137"/>
      <c r="AR509" s="36138"/>
      <c r="AS509" s="36139"/>
      <c r="AT509" s="36140"/>
      <c r="AU509" s="36141"/>
      <c r="AV509" s="36142"/>
      <c r="AW509" s="36143"/>
      <c r="AX509" s="36144"/>
      <c r="AY509" s="36145"/>
      <c r="AZ509" s="36146"/>
      <c r="BA509" s="36147"/>
      <c r="BB509" s="36148"/>
      <c r="BC509" s="36149"/>
      <c r="BD509" s="36150"/>
      <c r="BE509" s="36151"/>
      <c r="BF509" s="36152"/>
      <c r="BG509" s="36153"/>
      <c r="BH509" s="36154"/>
      <c r="BI509" s="36155"/>
      <c r="BJ509" s="36156"/>
      <c r="BK509" s="36157"/>
      <c r="BL509" s="36158"/>
      <c r="BM509" s="36159"/>
      <c r="BN509" s="36160"/>
      <c r="BO509" s="36161"/>
      <c r="BP509" s="36162"/>
      <c r="BQ509" s="36163"/>
      <c r="BR509" s="36164"/>
      <c r="BS509" s="36165"/>
      <c r="BT509" s="36166"/>
      <c r="BU509" s="36167"/>
    </row>
    <row r="510" spans="1:73" ht="19.5" customHeight="1" x14ac:dyDescent="0.25">
      <c r="A510" s="42179"/>
      <c r="B510" s="42181"/>
      <c r="C510" s="36168">
        <v>4</v>
      </c>
      <c r="D510" s="36169">
        <v>0</v>
      </c>
      <c r="E510" s="36170">
        <v>0</v>
      </c>
      <c r="F510" s="36171">
        <v>0</v>
      </c>
      <c r="G510" s="36172">
        <v>0</v>
      </c>
      <c r="H510" s="36173">
        <v>0</v>
      </c>
      <c r="I510" s="36174">
        <f t="shared" si="94"/>
        <v>0</v>
      </c>
      <c r="J510" s="36175">
        <v>0</v>
      </c>
      <c r="K510" s="36176">
        <v>0</v>
      </c>
      <c r="L510" s="36177">
        <v>0</v>
      </c>
      <c r="M510" s="36178">
        <f t="shared" si="95"/>
        <v>0</v>
      </c>
      <c r="N510" s="36179">
        <v>0</v>
      </c>
      <c r="O510" s="36180">
        <v>0</v>
      </c>
      <c r="P510" s="36181">
        <v>0</v>
      </c>
      <c r="Q510" s="36182">
        <v>0</v>
      </c>
      <c r="R510" s="36183">
        <v>0</v>
      </c>
      <c r="S510" s="36184">
        <f t="shared" si="96"/>
        <v>0</v>
      </c>
      <c r="T510" s="36185">
        <v>0</v>
      </c>
      <c r="U510" s="36186">
        <v>0</v>
      </c>
      <c r="V510" s="36187">
        <v>0</v>
      </c>
      <c r="W510" s="36188">
        <v>0</v>
      </c>
      <c r="X510" s="36189">
        <v>0</v>
      </c>
      <c r="Y510" s="36190">
        <f t="shared" si="97"/>
        <v>0</v>
      </c>
      <c r="Z510" s="36191"/>
      <c r="AA510" s="36192"/>
      <c r="AB510" s="36193"/>
      <c r="AC510" s="36194"/>
      <c r="AD510" s="36195"/>
      <c r="AE510" s="36196"/>
      <c r="AF510" s="36197"/>
      <c r="AG510" s="36198"/>
      <c r="AH510" s="36199"/>
      <c r="AI510" s="36200"/>
      <c r="AJ510" s="36201"/>
      <c r="AK510" s="36202"/>
      <c r="AL510" s="36203"/>
      <c r="AM510" s="36204"/>
      <c r="AN510" s="36205"/>
      <c r="AO510" s="36206"/>
      <c r="AP510" s="36207"/>
      <c r="AQ510" s="36208"/>
      <c r="AR510" s="36209"/>
      <c r="AS510" s="36210"/>
      <c r="AT510" s="36211"/>
      <c r="AU510" s="36212"/>
      <c r="AV510" s="36213"/>
      <c r="AW510" s="36214"/>
      <c r="AX510" s="36215"/>
      <c r="AY510" s="36216"/>
      <c r="AZ510" s="36217"/>
      <c r="BA510" s="36218"/>
      <c r="BB510" s="36219"/>
      <c r="BC510" s="36220"/>
      <c r="BD510" s="36221"/>
      <c r="BE510" s="36222"/>
      <c r="BF510" s="36223"/>
      <c r="BG510" s="36224"/>
      <c r="BH510" s="36225"/>
      <c r="BI510" s="36226"/>
      <c r="BJ510" s="36227"/>
      <c r="BK510" s="36228"/>
      <c r="BL510" s="36229"/>
      <c r="BM510" s="36230"/>
      <c r="BN510" s="36231"/>
      <c r="BO510" s="36232"/>
      <c r="BP510" s="36233"/>
      <c r="BQ510" s="36234"/>
      <c r="BR510" s="36235"/>
      <c r="BS510" s="36236"/>
      <c r="BT510" s="36237"/>
      <c r="BU510" s="36238"/>
    </row>
    <row r="511" spans="1:73" ht="19.5" customHeight="1" x14ac:dyDescent="0.25">
      <c r="A511" s="42179"/>
      <c r="B511" s="42181"/>
      <c r="C511" s="36239">
        <v>3</v>
      </c>
      <c r="D511" s="36240">
        <v>0</v>
      </c>
      <c r="E511" s="36241">
        <v>0</v>
      </c>
      <c r="F511" s="36242">
        <v>0</v>
      </c>
      <c r="G511" s="36243">
        <v>0</v>
      </c>
      <c r="H511" s="36244">
        <v>0</v>
      </c>
      <c r="I511" s="36245">
        <f t="shared" si="94"/>
        <v>0</v>
      </c>
      <c r="J511" s="36246">
        <v>0</v>
      </c>
      <c r="K511" s="36247">
        <v>0</v>
      </c>
      <c r="L511" s="36248">
        <v>0</v>
      </c>
      <c r="M511" s="36249">
        <f t="shared" si="95"/>
        <v>0</v>
      </c>
      <c r="N511" s="36250">
        <v>0</v>
      </c>
      <c r="O511" s="36251">
        <v>0</v>
      </c>
      <c r="P511" s="36252">
        <v>0</v>
      </c>
      <c r="Q511" s="36253">
        <v>0</v>
      </c>
      <c r="R511" s="36254">
        <v>0</v>
      </c>
      <c r="S511" s="36255">
        <f t="shared" si="96"/>
        <v>0</v>
      </c>
      <c r="T511" s="36256">
        <v>0</v>
      </c>
      <c r="U511" s="36257">
        <v>0</v>
      </c>
      <c r="V511" s="36258">
        <v>0</v>
      </c>
      <c r="W511" s="36259">
        <v>0</v>
      </c>
      <c r="X511" s="36260">
        <v>0</v>
      </c>
      <c r="Y511" s="36261">
        <f t="shared" si="97"/>
        <v>0</v>
      </c>
      <c r="Z511" s="36262"/>
      <c r="AA511" s="36263"/>
      <c r="AB511" s="36264"/>
      <c r="AC511" s="36265"/>
      <c r="AD511" s="36266"/>
      <c r="AE511" s="36267"/>
      <c r="AF511" s="36268"/>
      <c r="AG511" s="36269"/>
      <c r="AH511" s="36270"/>
      <c r="AI511" s="36271"/>
      <c r="AJ511" s="36272"/>
      <c r="AK511" s="36273"/>
      <c r="AL511" s="36274"/>
      <c r="AM511" s="36275"/>
      <c r="AN511" s="36276"/>
      <c r="AO511" s="36277"/>
      <c r="AP511" s="36278"/>
      <c r="AQ511" s="36279"/>
      <c r="AR511" s="36280"/>
      <c r="AS511" s="36281"/>
      <c r="AT511" s="36282"/>
      <c r="AU511" s="36283"/>
      <c r="AV511" s="36284"/>
      <c r="AW511" s="36285"/>
      <c r="AX511" s="36286"/>
      <c r="AY511" s="36287"/>
      <c r="AZ511" s="36288"/>
      <c r="BA511" s="36289"/>
      <c r="BB511" s="36290"/>
      <c r="BC511" s="36291"/>
      <c r="BD511" s="36292"/>
      <c r="BE511" s="36293"/>
      <c r="BF511" s="36294"/>
      <c r="BG511" s="36295"/>
      <c r="BH511" s="36296"/>
      <c r="BI511" s="36297"/>
      <c r="BJ511" s="36298"/>
      <c r="BK511" s="36299"/>
      <c r="BL511" s="36300"/>
      <c r="BM511" s="36301"/>
      <c r="BN511" s="36302"/>
      <c r="BO511" s="36303"/>
      <c r="BP511" s="36304"/>
      <c r="BQ511" s="36305"/>
      <c r="BR511" s="36306"/>
      <c r="BS511" s="36307"/>
      <c r="BT511" s="36308"/>
      <c r="BU511" s="36309"/>
    </row>
    <row r="512" spans="1:73" ht="19.5" customHeight="1" x14ac:dyDescent="0.25">
      <c r="A512" s="42179"/>
      <c r="B512" s="42181"/>
      <c r="C512" s="36310">
        <v>2</v>
      </c>
      <c r="D512" s="36311">
        <v>0</v>
      </c>
      <c r="E512" s="36312">
        <v>0</v>
      </c>
      <c r="F512" s="36313">
        <v>0</v>
      </c>
      <c r="G512" s="36314">
        <v>0</v>
      </c>
      <c r="H512" s="36315">
        <v>0</v>
      </c>
      <c r="I512" s="36316">
        <f t="shared" si="94"/>
        <v>0</v>
      </c>
      <c r="J512" s="36317">
        <v>0</v>
      </c>
      <c r="K512" s="36318">
        <v>0</v>
      </c>
      <c r="L512" s="36319">
        <v>0</v>
      </c>
      <c r="M512" s="36320">
        <f t="shared" si="95"/>
        <v>0</v>
      </c>
      <c r="N512" s="36321">
        <v>0</v>
      </c>
      <c r="O512" s="36322">
        <v>0</v>
      </c>
      <c r="P512" s="36323">
        <v>0</v>
      </c>
      <c r="Q512" s="36324">
        <v>0</v>
      </c>
      <c r="R512" s="36325">
        <v>0</v>
      </c>
      <c r="S512" s="36326">
        <f t="shared" si="96"/>
        <v>0</v>
      </c>
      <c r="T512" s="36327">
        <v>0</v>
      </c>
      <c r="U512" s="36328">
        <v>0</v>
      </c>
      <c r="V512" s="36329">
        <v>0</v>
      </c>
      <c r="W512" s="36330">
        <v>0</v>
      </c>
      <c r="X512" s="36331">
        <v>0</v>
      </c>
      <c r="Y512" s="36332">
        <f t="shared" si="97"/>
        <v>0</v>
      </c>
      <c r="Z512" s="36333"/>
      <c r="AA512" s="36334"/>
      <c r="AB512" s="36335"/>
      <c r="AC512" s="36336"/>
      <c r="AD512" s="36337"/>
      <c r="AE512" s="36338"/>
      <c r="AF512" s="36339"/>
      <c r="AG512" s="36340"/>
      <c r="AH512" s="36341"/>
      <c r="AI512" s="36342"/>
      <c r="AJ512" s="36343"/>
      <c r="AK512" s="36344"/>
      <c r="AL512" s="36345"/>
      <c r="AM512" s="36346"/>
      <c r="AN512" s="36347"/>
      <c r="AO512" s="36348"/>
      <c r="AP512" s="36349"/>
      <c r="AQ512" s="36350"/>
      <c r="AR512" s="36351"/>
      <c r="AS512" s="36352"/>
      <c r="AT512" s="36353"/>
      <c r="AU512" s="36354"/>
      <c r="AV512" s="36355"/>
      <c r="AW512" s="36356"/>
      <c r="AX512" s="36357"/>
      <c r="AY512" s="36358"/>
      <c r="AZ512" s="36359"/>
      <c r="BA512" s="36360"/>
      <c r="BB512" s="36361"/>
      <c r="BC512" s="36362"/>
      <c r="BD512" s="36363"/>
      <c r="BE512" s="36364"/>
      <c r="BF512" s="36365"/>
      <c r="BG512" s="36366"/>
      <c r="BH512" s="36367"/>
      <c r="BI512" s="36368"/>
      <c r="BJ512" s="36369"/>
      <c r="BK512" s="36370"/>
      <c r="BL512" s="36371"/>
      <c r="BM512" s="36372"/>
      <c r="BN512" s="36373"/>
      <c r="BO512" s="36374"/>
      <c r="BP512" s="36375"/>
      <c r="BQ512" s="36376"/>
      <c r="BR512" s="36377"/>
      <c r="BS512" s="36378"/>
      <c r="BT512" s="36379"/>
      <c r="BU512" s="36380"/>
    </row>
    <row r="513" spans="1:73" ht="19.5" customHeight="1" x14ac:dyDescent="0.25">
      <c r="A513" s="42179"/>
      <c r="B513" s="42187"/>
      <c r="C513" s="36381">
        <v>1</v>
      </c>
      <c r="D513" s="36382">
        <v>0</v>
      </c>
      <c r="E513" s="36383">
        <v>0</v>
      </c>
      <c r="F513" s="36384">
        <v>0</v>
      </c>
      <c r="G513" s="36385">
        <v>0</v>
      </c>
      <c r="H513" s="36386">
        <v>0</v>
      </c>
      <c r="I513" s="36387">
        <f t="shared" si="94"/>
        <v>0</v>
      </c>
      <c r="J513" s="36388">
        <v>0</v>
      </c>
      <c r="K513" s="36389">
        <v>0</v>
      </c>
      <c r="L513" s="36390">
        <v>0</v>
      </c>
      <c r="M513" s="36391">
        <f t="shared" si="95"/>
        <v>0</v>
      </c>
      <c r="N513" s="36392">
        <v>0</v>
      </c>
      <c r="O513" s="36393">
        <v>0</v>
      </c>
      <c r="P513" s="36394">
        <v>0</v>
      </c>
      <c r="Q513" s="36395">
        <v>0</v>
      </c>
      <c r="R513" s="36396">
        <v>0</v>
      </c>
      <c r="S513" s="36397">
        <f t="shared" si="96"/>
        <v>0</v>
      </c>
      <c r="T513" s="36398">
        <v>0</v>
      </c>
      <c r="U513" s="36399">
        <v>0</v>
      </c>
      <c r="V513" s="36400">
        <v>0</v>
      </c>
      <c r="W513" s="36401">
        <v>0</v>
      </c>
      <c r="X513" s="36402">
        <v>0</v>
      </c>
      <c r="Y513" s="36403">
        <f t="shared" si="97"/>
        <v>0</v>
      </c>
      <c r="Z513" s="36404"/>
      <c r="AA513" s="36405"/>
      <c r="AB513" s="36406"/>
      <c r="AC513" s="36407"/>
      <c r="AD513" s="36408"/>
      <c r="AE513" s="36409"/>
      <c r="AF513" s="36410"/>
      <c r="AG513" s="36411"/>
      <c r="AH513" s="36412"/>
      <c r="AI513" s="36413"/>
      <c r="AJ513" s="36414"/>
      <c r="AK513" s="36415"/>
      <c r="AL513" s="36416"/>
      <c r="AM513" s="36417"/>
      <c r="AN513" s="36418"/>
      <c r="AO513" s="36419"/>
      <c r="AP513" s="36420"/>
      <c r="AQ513" s="36421"/>
      <c r="AR513" s="36422"/>
      <c r="AS513" s="36423"/>
      <c r="AT513" s="36424"/>
      <c r="AU513" s="36425"/>
      <c r="AV513" s="36426"/>
      <c r="AW513" s="36427"/>
      <c r="AX513" s="36428"/>
      <c r="AY513" s="36429"/>
      <c r="AZ513" s="36430"/>
      <c r="BA513" s="36431"/>
      <c r="BB513" s="36432"/>
      <c r="BC513" s="36433"/>
      <c r="BD513" s="36434"/>
      <c r="BE513" s="36435"/>
      <c r="BF513" s="36436"/>
      <c r="BG513" s="36437"/>
      <c r="BH513" s="36438"/>
      <c r="BI513" s="36439"/>
      <c r="BJ513" s="36440"/>
      <c r="BK513" s="36441"/>
      <c r="BL513" s="36442"/>
      <c r="BM513" s="36443"/>
      <c r="BN513" s="36444"/>
      <c r="BO513" s="36445"/>
      <c r="BP513" s="36446"/>
      <c r="BQ513" s="36447"/>
      <c r="BR513" s="36448"/>
      <c r="BS513" s="36449"/>
      <c r="BT513" s="36450"/>
      <c r="BU513" s="36451"/>
    </row>
    <row r="514" spans="1:73" ht="19.5" customHeight="1" x14ac:dyDescent="0.25">
      <c r="A514" s="42194" t="s">
        <v>560</v>
      </c>
      <c r="B514" s="42194"/>
      <c r="C514" s="42194"/>
      <c r="D514" s="36452">
        <f t="shared" ref="D514:Y514" si="98">SUM(D475:D513)</f>
        <v>277</v>
      </c>
      <c r="E514" s="36453">
        <f t="shared" si="98"/>
        <v>179</v>
      </c>
      <c r="F514" s="36454">
        <f t="shared" si="98"/>
        <v>22</v>
      </c>
      <c r="G514" s="36455">
        <f t="shared" si="98"/>
        <v>6</v>
      </c>
      <c r="H514" s="36456">
        <f t="shared" si="98"/>
        <v>45</v>
      </c>
      <c r="I514" s="36457">
        <f t="shared" si="98"/>
        <v>252</v>
      </c>
      <c r="J514" s="36458">
        <f t="shared" si="98"/>
        <v>53</v>
      </c>
      <c r="K514" s="36459">
        <f t="shared" si="98"/>
        <v>50</v>
      </c>
      <c r="L514" s="36460">
        <f t="shared" si="98"/>
        <v>125</v>
      </c>
      <c r="M514" s="36461">
        <f t="shared" si="98"/>
        <v>228</v>
      </c>
      <c r="N514" s="36462">
        <f t="shared" si="98"/>
        <v>0</v>
      </c>
      <c r="O514" s="36463">
        <f t="shared" si="98"/>
        <v>0</v>
      </c>
      <c r="P514" s="36464">
        <f t="shared" si="98"/>
        <v>0</v>
      </c>
      <c r="Q514" s="36465">
        <f t="shared" si="98"/>
        <v>0</v>
      </c>
      <c r="R514" s="36466">
        <f t="shared" si="98"/>
        <v>0</v>
      </c>
      <c r="S514" s="36467">
        <f t="shared" si="98"/>
        <v>0</v>
      </c>
      <c r="T514" s="36468">
        <f t="shared" si="98"/>
        <v>0</v>
      </c>
      <c r="U514" s="36469">
        <f t="shared" si="98"/>
        <v>0</v>
      </c>
      <c r="V514" s="36470">
        <f t="shared" si="98"/>
        <v>0</v>
      </c>
      <c r="W514" s="36471">
        <f t="shared" si="98"/>
        <v>0</v>
      </c>
      <c r="X514" s="36472">
        <f t="shared" si="98"/>
        <v>0</v>
      </c>
      <c r="Y514" s="36473">
        <f t="shared" si="98"/>
        <v>0</v>
      </c>
      <c r="Z514" s="36474"/>
      <c r="AA514" s="36475"/>
      <c r="AB514" s="36476"/>
      <c r="AC514" s="36477"/>
      <c r="AD514" s="36478"/>
      <c r="AE514" s="36479"/>
      <c r="AF514" s="36480"/>
      <c r="AG514" s="36481"/>
      <c r="AH514" s="36482"/>
      <c r="AI514" s="36483"/>
      <c r="AJ514" s="36484"/>
      <c r="AK514" s="36485"/>
      <c r="AL514" s="36486"/>
      <c r="AM514" s="36487"/>
      <c r="AN514" s="36488"/>
      <c r="AO514" s="36489"/>
      <c r="AP514" s="36490"/>
      <c r="AQ514" s="36491"/>
      <c r="AR514" s="36492"/>
      <c r="AS514" s="36493"/>
      <c r="AT514" s="36494"/>
      <c r="AU514" s="36495"/>
      <c r="AV514" s="36496"/>
      <c r="AW514" s="36497"/>
      <c r="AX514" s="36498"/>
      <c r="AY514" s="36499"/>
      <c r="AZ514" s="36500"/>
      <c r="BA514" s="36501"/>
      <c r="BB514" s="36502"/>
      <c r="BC514" s="36503"/>
      <c r="BD514" s="36504"/>
      <c r="BE514" s="36505"/>
      <c r="BF514" s="36506"/>
      <c r="BG514" s="36507"/>
      <c r="BH514" s="36508"/>
      <c r="BI514" s="36509"/>
      <c r="BJ514" s="36510"/>
      <c r="BK514" s="36511"/>
      <c r="BL514" s="36512"/>
      <c r="BM514" s="36513"/>
      <c r="BN514" s="36514"/>
      <c r="BO514" s="36515"/>
      <c r="BP514" s="36516"/>
      <c r="BQ514" s="36517"/>
      <c r="BR514" s="36518"/>
      <c r="BS514" s="36519"/>
      <c r="BT514" s="36520"/>
      <c r="BU514" s="36521"/>
    </row>
    <row r="515" spans="1:73" ht="19.5" customHeight="1" x14ac:dyDescent="0.25">
      <c r="A515" s="36522"/>
      <c r="B515" s="36523"/>
      <c r="C515" s="36524"/>
      <c r="D515" s="36525"/>
      <c r="E515" s="36526"/>
      <c r="F515" s="36527"/>
      <c r="G515" s="36528"/>
      <c r="H515" s="36529"/>
      <c r="I515" s="36530"/>
      <c r="J515" s="36531"/>
      <c r="K515" s="36532"/>
      <c r="L515" s="36533"/>
      <c r="M515" s="36534"/>
      <c r="N515" s="36535"/>
      <c r="O515" s="36536"/>
      <c r="P515" s="36537"/>
      <c r="Q515" s="36538"/>
      <c r="R515" s="36539"/>
      <c r="S515" s="36540"/>
      <c r="T515" s="36541"/>
      <c r="U515" s="36542"/>
      <c r="V515" s="36543"/>
      <c r="W515" s="36544"/>
      <c r="X515" s="36545"/>
      <c r="Y515" s="36546"/>
      <c r="Z515" s="36547"/>
      <c r="AA515" s="36548"/>
      <c r="AB515" s="36549"/>
      <c r="AC515" s="36550"/>
      <c r="AD515" s="36551"/>
      <c r="AE515" s="36552"/>
      <c r="AF515" s="36553"/>
      <c r="AG515" s="36554"/>
      <c r="AH515" s="36555"/>
      <c r="AI515" s="36556"/>
      <c r="AJ515" s="36557"/>
      <c r="AK515" s="36558"/>
      <c r="AL515" s="36559"/>
      <c r="AM515" s="36560"/>
      <c r="AN515" s="36561"/>
      <c r="AO515" s="36562"/>
      <c r="AP515" s="36563"/>
      <c r="AQ515" s="36564"/>
      <c r="AR515" s="36565"/>
      <c r="AS515" s="36566"/>
      <c r="AT515" s="36567"/>
      <c r="AU515" s="36568"/>
      <c r="AV515" s="36569"/>
      <c r="AW515" s="36570"/>
      <c r="AX515" s="36571"/>
      <c r="AY515" s="36572"/>
      <c r="AZ515" s="36573"/>
      <c r="BA515" s="36574"/>
      <c r="BB515" s="36575"/>
      <c r="BC515" s="36576"/>
      <c r="BD515" s="36577"/>
      <c r="BE515" s="36578"/>
      <c r="BF515" s="36579"/>
      <c r="BG515" s="36580"/>
      <c r="BH515" s="36581"/>
      <c r="BI515" s="36582"/>
      <c r="BJ515" s="36583"/>
      <c r="BK515" s="36584"/>
      <c r="BL515" s="36585"/>
      <c r="BM515" s="36586"/>
      <c r="BN515" s="36587"/>
      <c r="BO515" s="36588"/>
      <c r="BP515" s="36589"/>
      <c r="BQ515" s="36590"/>
      <c r="BR515" s="36591"/>
      <c r="BS515" s="36592"/>
      <c r="BT515" s="36593"/>
      <c r="BU515" s="36594"/>
    </row>
    <row r="516" spans="1:73" ht="24.75" customHeight="1" x14ac:dyDescent="0.25">
      <c r="A516" s="36595"/>
      <c r="B516" s="36596"/>
      <c r="C516" s="36597"/>
      <c r="D516" s="36598"/>
      <c r="E516" s="36599"/>
      <c r="F516" s="36600"/>
      <c r="G516" s="36601"/>
      <c r="H516" s="36602"/>
      <c r="I516" s="36603"/>
      <c r="J516" s="36604"/>
      <c r="K516" s="36605"/>
      <c r="L516" s="36606"/>
      <c r="M516" s="36607"/>
      <c r="N516" s="36608"/>
      <c r="O516" s="36609"/>
      <c r="P516" s="36610"/>
      <c r="Q516" s="36611"/>
      <c r="R516" s="36612"/>
      <c r="S516" s="36613"/>
      <c r="T516" s="36614"/>
      <c r="U516" s="36615"/>
      <c r="V516" s="36616"/>
      <c r="W516" s="36617"/>
      <c r="X516" s="36618"/>
      <c r="Y516" s="36619"/>
      <c r="Z516" s="36620"/>
      <c r="AA516" s="36621"/>
      <c r="AB516" s="36622"/>
      <c r="AC516" s="36623"/>
      <c r="AD516" s="36624"/>
      <c r="AE516" s="36625"/>
      <c r="AF516" s="36626"/>
      <c r="AG516" s="36627"/>
      <c r="AH516" s="36628"/>
      <c r="AI516" s="36629"/>
      <c r="AJ516" s="36630"/>
      <c r="AK516" s="36631"/>
      <c r="AL516" s="36632"/>
      <c r="AM516" s="36633"/>
      <c r="AN516" s="36634"/>
      <c r="AO516" s="36635"/>
      <c r="AP516" s="36636"/>
      <c r="AQ516" s="36637"/>
      <c r="AR516" s="36638"/>
      <c r="AS516" s="36639"/>
      <c r="AT516" s="36640"/>
      <c r="AU516" s="36641"/>
      <c r="AV516" s="36642"/>
      <c r="AW516" s="36643"/>
      <c r="AX516" s="36644"/>
      <c r="AY516" s="36645"/>
      <c r="AZ516" s="36646"/>
      <c r="BA516" s="36647"/>
      <c r="BB516" s="36648"/>
      <c r="BC516" s="36649"/>
      <c r="BD516" s="36650"/>
      <c r="BE516" s="36651"/>
      <c r="BF516" s="36652"/>
      <c r="BG516" s="36653"/>
      <c r="BH516" s="36654"/>
      <c r="BI516" s="36655"/>
      <c r="BJ516" s="36656"/>
      <c r="BK516" s="36657"/>
      <c r="BL516" s="36658"/>
      <c r="BM516" s="36659"/>
      <c r="BN516" s="36660"/>
      <c r="BO516" s="36661"/>
      <c r="BP516" s="36662"/>
      <c r="BQ516" s="36663"/>
      <c r="BR516" s="36664"/>
      <c r="BS516" s="36665"/>
      <c r="BT516" s="36666"/>
      <c r="BU516" s="36667"/>
    </row>
    <row r="517" spans="1:73" ht="24.75" customHeight="1" x14ac:dyDescent="0.25">
      <c r="A517" s="36668" t="s">
        <v>561</v>
      </c>
      <c r="B517" s="36669"/>
      <c r="C517" s="36670" t="s">
        <v>562</v>
      </c>
      <c r="D517" s="36671"/>
      <c r="E517" s="36672"/>
      <c r="F517" s="36673"/>
      <c r="G517" s="36674"/>
      <c r="H517" s="36675"/>
      <c r="I517" s="36676"/>
      <c r="J517" s="36677"/>
      <c r="K517" s="36678"/>
      <c r="L517" s="36679"/>
      <c r="M517" s="36680"/>
      <c r="N517" s="36681"/>
      <c r="O517" s="36682"/>
      <c r="P517" s="36683"/>
      <c r="Q517" s="36684"/>
      <c r="R517" s="36685"/>
      <c r="S517" s="36686"/>
      <c r="T517" s="36687"/>
      <c r="U517" s="36688"/>
      <c r="V517" s="36689"/>
      <c r="W517" s="36690"/>
      <c r="X517" s="36691"/>
      <c r="Y517" s="36692"/>
      <c r="Z517" s="36693"/>
      <c r="AA517" s="36694"/>
      <c r="AB517" s="36695"/>
      <c r="AC517" s="36696"/>
      <c r="AD517" s="36697"/>
      <c r="AE517" s="36698"/>
      <c r="AF517" s="36699"/>
      <c r="AG517" s="36700"/>
      <c r="AH517" s="36701"/>
      <c r="AI517" s="36702"/>
      <c r="AJ517" s="36703"/>
      <c r="AK517" s="36704"/>
      <c r="AL517" s="36705"/>
      <c r="AM517" s="36706"/>
      <c r="AN517" s="36707"/>
      <c r="AO517" s="36708"/>
      <c r="AP517" s="36709"/>
      <c r="AQ517" s="36710"/>
      <c r="AR517" s="36711"/>
      <c r="AS517" s="36712"/>
      <c r="AT517" s="36713"/>
      <c r="AU517" s="36714"/>
      <c r="AV517" s="36715"/>
      <c r="AW517" s="36716"/>
      <c r="AX517" s="36717"/>
      <c r="AY517" s="36718"/>
      <c r="AZ517" s="36719"/>
      <c r="BA517" s="36720"/>
      <c r="BB517" s="36721"/>
      <c r="BC517" s="36722"/>
      <c r="BD517" s="36723"/>
      <c r="BE517" s="36724"/>
      <c r="BF517" s="36725"/>
      <c r="BG517" s="36726"/>
      <c r="BH517" s="36727"/>
      <c r="BI517" s="36728"/>
      <c r="BJ517" s="36729"/>
      <c r="BK517" s="36730"/>
      <c r="BL517" s="36731"/>
      <c r="BM517" s="36732"/>
      <c r="BN517" s="36733"/>
      <c r="BO517" s="36734"/>
      <c r="BP517" s="36735"/>
      <c r="BQ517" s="36736"/>
      <c r="BR517" s="36737"/>
      <c r="BS517" s="36738"/>
      <c r="BT517" s="36739"/>
      <c r="BU517" s="36740"/>
    </row>
    <row r="518" spans="1:73" ht="24.75" customHeight="1" x14ac:dyDescent="0.25">
      <c r="A518" s="36741"/>
      <c r="B518" s="36742" t="s">
        <v>563</v>
      </c>
      <c r="C518" s="36743" t="s">
        <v>564</v>
      </c>
      <c r="D518" s="36744"/>
      <c r="E518" s="36745"/>
      <c r="F518" s="36746"/>
      <c r="G518" s="36747"/>
      <c r="H518" s="36748" t="s">
        <v>565</v>
      </c>
      <c r="I518" s="36749"/>
      <c r="J518" s="36750"/>
      <c r="K518" s="36751"/>
      <c r="L518" s="36752"/>
      <c r="M518" s="36753"/>
      <c r="N518" s="36754"/>
      <c r="O518" s="36755"/>
      <c r="P518" s="36756"/>
      <c r="Q518" s="36757"/>
      <c r="R518" s="36758"/>
      <c r="S518" s="36759"/>
      <c r="T518" s="36760"/>
      <c r="U518" s="36761"/>
      <c r="V518" s="36762"/>
      <c r="W518" s="36763"/>
      <c r="X518" s="36764"/>
      <c r="Y518" s="36765"/>
      <c r="Z518" s="36766"/>
      <c r="AA518" s="36767"/>
      <c r="AB518" s="36768"/>
      <c r="AC518" s="36769"/>
      <c r="AD518" s="36770"/>
      <c r="AE518" s="36771"/>
      <c r="AF518" s="36772"/>
      <c r="AG518" s="36773"/>
      <c r="AH518" s="36774"/>
      <c r="AI518" s="36775"/>
      <c r="AJ518" s="36776"/>
      <c r="AK518" s="36777"/>
      <c r="AL518" s="36778"/>
      <c r="AM518" s="36779"/>
      <c r="AN518" s="36780"/>
      <c r="AO518" s="36781"/>
      <c r="AP518" s="36782"/>
      <c r="AQ518" s="36783"/>
      <c r="AR518" s="36784"/>
      <c r="AS518" s="36785"/>
      <c r="AT518" s="36786"/>
      <c r="AU518" s="36787"/>
      <c r="AV518" s="36788"/>
      <c r="AW518" s="36789"/>
      <c r="AX518" s="36790"/>
      <c r="AY518" s="36791"/>
      <c r="AZ518" s="36792"/>
      <c r="BA518" s="36793"/>
      <c r="BB518" s="36794"/>
      <c r="BC518" s="36795"/>
      <c r="BD518" s="36796"/>
      <c r="BE518" s="36797"/>
      <c r="BF518" s="36798"/>
      <c r="BG518" s="36799"/>
      <c r="BH518" s="36800"/>
      <c r="BI518" s="36801"/>
      <c r="BJ518" s="36802"/>
      <c r="BK518" s="36803"/>
      <c r="BL518" s="36804"/>
      <c r="BM518" s="36805"/>
      <c r="BN518" s="36806"/>
      <c r="BO518" s="36807"/>
      <c r="BP518" s="36808"/>
      <c r="BQ518" s="36809"/>
      <c r="BR518" s="36810"/>
      <c r="BS518" s="36811"/>
      <c r="BT518" s="36812"/>
      <c r="BU518" s="36813"/>
    </row>
    <row r="519" spans="1:73" ht="33" customHeight="1" x14ac:dyDescent="0.25">
      <c r="A519" s="42314" t="s">
        <v>566</v>
      </c>
      <c r="B519" s="42315"/>
      <c r="C519" s="36814" t="s">
        <v>567</v>
      </c>
      <c r="D519" s="36815" t="s">
        <v>568</v>
      </c>
      <c r="E519" s="36816" t="s">
        <v>569</v>
      </c>
      <c r="F519" s="36817" t="s">
        <v>570</v>
      </c>
      <c r="G519" s="36818" t="s">
        <v>571</v>
      </c>
      <c r="H519" s="36819" t="s">
        <v>572</v>
      </c>
      <c r="I519" s="36820"/>
      <c r="J519" s="36821"/>
      <c r="K519" s="36822"/>
      <c r="L519" s="36823"/>
      <c r="M519" s="36824"/>
      <c r="N519" s="36825"/>
      <c r="O519" s="36826"/>
      <c r="P519" s="36827"/>
      <c r="Q519" s="36828"/>
      <c r="R519" s="36829"/>
      <c r="S519" s="36830"/>
      <c r="T519" s="36831"/>
      <c r="U519" s="36832"/>
      <c r="V519" s="36833"/>
      <c r="W519" s="36834"/>
      <c r="X519" s="36835"/>
      <c r="Y519" s="36836"/>
      <c r="Z519" s="36837"/>
      <c r="AA519" s="36838"/>
      <c r="AB519" s="36839"/>
      <c r="AC519" s="36840"/>
      <c r="AD519" s="36841"/>
      <c r="AE519" s="36842"/>
      <c r="AF519" s="36843"/>
      <c r="AG519" s="36844"/>
      <c r="AH519" s="36845"/>
      <c r="AI519" s="36846"/>
      <c r="AJ519" s="36847"/>
      <c r="AK519" s="36848"/>
      <c r="AL519" s="36849"/>
      <c r="AM519" s="36850"/>
      <c r="AN519" s="36851"/>
      <c r="AO519" s="36852"/>
      <c r="AP519" s="36853"/>
      <c r="AQ519" s="36854"/>
      <c r="AR519" s="36855"/>
      <c r="AS519" s="36856"/>
      <c r="AT519" s="36857"/>
      <c r="AU519" s="36858"/>
      <c r="AV519" s="36859"/>
      <c r="AW519" s="36860"/>
      <c r="AX519" s="36861"/>
      <c r="AY519" s="36862"/>
      <c r="AZ519" s="36863"/>
      <c r="BA519" s="36864"/>
      <c r="BB519" s="36865"/>
      <c r="BC519" s="36866"/>
      <c r="BD519" s="36867"/>
      <c r="BE519" s="36868"/>
      <c r="BF519" s="36869"/>
      <c r="BG519" s="36870"/>
      <c r="BH519" s="36871"/>
      <c r="BI519" s="36872"/>
      <c r="BJ519" s="36873"/>
      <c r="BK519" s="36874"/>
      <c r="BL519" s="36875"/>
      <c r="BM519" s="36876"/>
      <c r="BN519" s="36877"/>
      <c r="BO519" s="36878"/>
      <c r="BP519" s="36879"/>
      <c r="BQ519" s="36880"/>
      <c r="BR519" s="36881"/>
      <c r="BS519" s="36882"/>
      <c r="BT519" s="36883"/>
      <c r="BU519" s="36884"/>
    </row>
    <row r="520" spans="1:73" ht="24.75" customHeight="1" x14ac:dyDescent="0.25">
      <c r="A520" s="42312">
        <v>0</v>
      </c>
      <c r="B520" s="42313"/>
      <c r="C520" s="36885">
        <v>0</v>
      </c>
      <c r="D520" s="36886">
        <v>0</v>
      </c>
      <c r="E520" s="36887">
        <v>0</v>
      </c>
      <c r="F520" s="36888">
        <v>0</v>
      </c>
      <c r="G520" s="36889">
        <v>0</v>
      </c>
      <c r="H520" s="36890">
        <v>0</v>
      </c>
      <c r="I520" s="36891"/>
      <c r="J520" s="36892"/>
      <c r="K520" s="36893"/>
      <c r="L520" s="36894"/>
      <c r="M520" s="36895"/>
      <c r="N520" s="36896"/>
      <c r="O520" s="36897"/>
      <c r="P520" s="36898"/>
      <c r="Q520" s="36899"/>
      <c r="R520" s="36900"/>
      <c r="S520" s="36901"/>
      <c r="T520" s="36902"/>
      <c r="U520" s="36903"/>
      <c r="V520" s="36904"/>
      <c r="W520" s="36905"/>
      <c r="X520" s="36906"/>
      <c r="Y520" s="36907"/>
      <c r="Z520" s="36908"/>
      <c r="AA520" s="36909"/>
      <c r="AB520" s="36910"/>
      <c r="AC520" s="36911"/>
      <c r="AD520" s="36912"/>
      <c r="AE520" s="36913"/>
      <c r="AF520" s="36914"/>
      <c r="AG520" s="36915"/>
      <c r="AH520" s="36916"/>
      <c r="AI520" s="36917"/>
      <c r="AJ520" s="36918"/>
      <c r="AK520" s="36919"/>
      <c r="AL520" s="36920"/>
      <c r="AM520" s="36921"/>
      <c r="AN520" s="36922"/>
      <c r="AO520" s="36923"/>
      <c r="AP520" s="36924"/>
      <c r="AQ520" s="36925"/>
      <c r="AR520" s="36926"/>
      <c r="AS520" s="36927"/>
      <c r="AT520" s="36928"/>
      <c r="AU520" s="36929"/>
      <c r="AV520" s="36930"/>
      <c r="AW520" s="36931"/>
      <c r="AX520" s="36932"/>
      <c r="AY520" s="36933"/>
      <c r="AZ520" s="36934"/>
      <c r="BA520" s="36935"/>
      <c r="BB520" s="36936"/>
      <c r="BC520" s="36937"/>
      <c r="BD520" s="36938"/>
      <c r="BE520" s="36939"/>
      <c r="BF520" s="36940"/>
      <c r="BG520" s="36941"/>
      <c r="BH520" s="36942"/>
      <c r="BI520" s="36943"/>
      <c r="BJ520" s="36944"/>
      <c r="BK520" s="36945"/>
      <c r="BL520" s="36946"/>
      <c r="BM520" s="36947"/>
      <c r="BN520" s="36948"/>
      <c r="BO520" s="36949"/>
      <c r="BP520" s="36950"/>
      <c r="BQ520" s="36951"/>
      <c r="BR520" s="36952"/>
      <c r="BS520" s="36953"/>
      <c r="BT520" s="36954"/>
      <c r="BU520" s="36955"/>
    </row>
    <row r="521" spans="1:73" ht="24.75" customHeight="1" x14ac:dyDescent="0.25">
      <c r="A521" s="42312">
        <v>0</v>
      </c>
      <c r="B521" s="42313"/>
      <c r="C521" s="36956">
        <v>0</v>
      </c>
      <c r="D521" s="36957">
        <v>0</v>
      </c>
      <c r="E521" s="36958">
        <v>0</v>
      </c>
      <c r="F521" s="36959">
        <v>0</v>
      </c>
      <c r="G521" s="36960">
        <v>0</v>
      </c>
      <c r="H521" s="36961">
        <v>0</v>
      </c>
      <c r="I521" s="36962"/>
      <c r="J521" s="36963"/>
      <c r="K521" s="36964"/>
      <c r="L521" s="36965"/>
      <c r="M521" s="36966"/>
      <c r="N521" s="36967"/>
      <c r="O521" s="36968"/>
      <c r="P521" s="36969"/>
      <c r="Q521" s="36970"/>
      <c r="R521" s="36971"/>
      <c r="S521" s="36972"/>
      <c r="T521" s="36973"/>
      <c r="U521" s="36974"/>
      <c r="V521" s="36975"/>
      <c r="W521" s="36976"/>
      <c r="X521" s="36977"/>
      <c r="Y521" s="36978"/>
      <c r="Z521" s="36979"/>
      <c r="AA521" s="36980"/>
      <c r="AB521" s="36981"/>
      <c r="AC521" s="36982"/>
      <c r="AD521" s="36983"/>
      <c r="AE521" s="36984"/>
      <c r="AF521" s="36985"/>
      <c r="AG521" s="36986"/>
      <c r="AH521" s="36987"/>
      <c r="AI521" s="36988"/>
      <c r="AJ521" s="36989"/>
      <c r="AK521" s="36990"/>
      <c r="AL521" s="36991"/>
      <c r="AM521" s="36992"/>
      <c r="AN521" s="36993"/>
      <c r="AO521" s="36994"/>
      <c r="AP521" s="36995"/>
      <c r="AQ521" s="36996"/>
      <c r="AR521" s="36997"/>
      <c r="AS521" s="36998"/>
      <c r="AT521" s="36999"/>
      <c r="AU521" s="37000"/>
      <c r="AV521" s="37001"/>
      <c r="AW521" s="37002"/>
      <c r="AX521" s="37003"/>
      <c r="AY521" s="37004"/>
      <c r="AZ521" s="37005"/>
      <c r="BA521" s="37006"/>
      <c r="BB521" s="37007"/>
      <c r="BC521" s="37008"/>
      <c r="BD521" s="37009"/>
      <c r="BE521" s="37010"/>
      <c r="BF521" s="37011"/>
      <c r="BG521" s="37012"/>
      <c r="BH521" s="37013"/>
      <c r="BI521" s="37014"/>
      <c r="BJ521" s="37015"/>
      <c r="BK521" s="37016"/>
      <c r="BL521" s="37017"/>
      <c r="BM521" s="37018"/>
      <c r="BN521" s="37019"/>
      <c r="BO521" s="37020"/>
      <c r="BP521" s="37021"/>
      <c r="BQ521" s="37022"/>
      <c r="BR521" s="37023"/>
      <c r="BS521" s="37024"/>
      <c r="BT521" s="37025"/>
      <c r="BU521" s="37026"/>
    </row>
    <row r="522" spans="1:73" ht="24.75" customHeight="1" x14ac:dyDescent="0.25">
      <c r="A522" s="42312">
        <v>0</v>
      </c>
      <c r="B522" s="42313"/>
      <c r="C522" s="37027">
        <v>0</v>
      </c>
      <c r="D522" s="37028">
        <v>0</v>
      </c>
      <c r="E522" s="37029">
        <v>0</v>
      </c>
      <c r="F522" s="37030">
        <v>0</v>
      </c>
      <c r="G522" s="37031">
        <v>0</v>
      </c>
      <c r="H522" s="37032">
        <v>0</v>
      </c>
      <c r="I522" s="37033"/>
      <c r="J522" s="37034"/>
      <c r="K522" s="37035"/>
      <c r="L522" s="37036"/>
      <c r="M522" s="37037"/>
      <c r="N522" s="37038"/>
      <c r="O522" s="37039"/>
      <c r="P522" s="37040"/>
      <c r="Q522" s="37041"/>
      <c r="R522" s="37042"/>
      <c r="S522" s="37043"/>
      <c r="T522" s="37044"/>
      <c r="U522" s="37045"/>
      <c r="V522" s="37046"/>
      <c r="W522" s="37047"/>
      <c r="X522" s="37048"/>
      <c r="Y522" s="37049"/>
      <c r="Z522" s="37050"/>
      <c r="AA522" s="37051"/>
      <c r="AB522" s="37052"/>
      <c r="AC522" s="37053"/>
      <c r="AD522" s="37054"/>
      <c r="AE522" s="37055"/>
      <c r="AF522" s="37056"/>
      <c r="AG522" s="37057"/>
      <c r="AH522" s="37058"/>
      <c r="AI522" s="37059"/>
      <c r="AJ522" s="37060"/>
      <c r="AK522" s="37061"/>
      <c r="AL522" s="37062"/>
      <c r="AM522" s="37063"/>
      <c r="AN522" s="37064"/>
      <c r="AO522" s="37065"/>
      <c r="AP522" s="37066"/>
      <c r="AQ522" s="37067"/>
      <c r="AR522" s="37068"/>
      <c r="AS522" s="37069"/>
      <c r="AT522" s="37070"/>
      <c r="AU522" s="37071"/>
      <c r="AV522" s="37072"/>
      <c r="AW522" s="37073"/>
      <c r="AX522" s="37074"/>
      <c r="AY522" s="37075"/>
      <c r="AZ522" s="37076"/>
      <c r="BA522" s="37077"/>
      <c r="BB522" s="37078"/>
      <c r="BC522" s="37079"/>
      <c r="BD522" s="37080"/>
      <c r="BE522" s="37081"/>
      <c r="BF522" s="37082"/>
      <c r="BG522" s="37083"/>
      <c r="BH522" s="37084"/>
      <c r="BI522" s="37085"/>
      <c r="BJ522" s="37086"/>
      <c r="BK522" s="37087"/>
      <c r="BL522" s="37088"/>
      <c r="BM522" s="37089"/>
      <c r="BN522" s="37090"/>
      <c r="BO522" s="37091"/>
      <c r="BP522" s="37092"/>
      <c r="BQ522" s="37093"/>
      <c r="BR522" s="37094"/>
      <c r="BS522" s="37095"/>
      <c r="BT522" s="37096"/>
      <c r="BU522" s="37097"/>
    </row>
    <row r="523" spans="1:73" ht="24.75" customHeight="1" x14ac:dyDescent="0.25">
      <c r="A523" s="42312">
        <v>0</v>
      </c>
      <c r="B523" s="42313"/>
      <c r="C523" s="37098">
        <v>0</v>
      </c>
      <c r="D523" s="37099">
        <v>0</v>
      </c>
      <c r="E523" s="37100">
        <v>0</v>
      </c>
      <c r="F523" s="37101">
        <v>0</v>
      </c>
      <c r="G523" s="37102">
        <v>0</v>
      </c>
      <c r="H523" s="37103">
        <v>0</v>
      </c>
      <c r="I523" s="37104"/>
      <c r="J523" s="37105"/>
      <c r="K523" s="37106"/>
      <c r="L523" s="37107"/>
      <c r="M523" s="37108"/>
      <c r="N523" s="37109"/>
      <c r="O523" s="37110"/>
      <c r="P523" s="37111"/>
      <c r="Q523" s="37112"/>
      <c r="R523" s="37113"/>
      <c r="S523" s="37114"/>
      <c r="T523" s="37115"/>
      <c r="U523" s="37116"/>
      <c r="V523" s="37117"/>
      <c r="W523" s="37118"/>
      <c r="X523" s="37119"/>
      <c r="Y523" s="37120"/>
      <c r="Z523" s="37121"/>
      <c r="AA523" s="37122"/>
      <c r="AB523" s="37123"/>
      <c r="AC523" s="37124"/>
      <c r="AD523" s="37125"/>
      <c r="AE523" s="37126"/>
      <c r="AF523" s="37127"/>
      <c r="AG523" s="37128"/>
      <c r="AH523" s="37129"/>
      <c r="AI523" s="37130"/>
      <c r="AJ523" s="37131"/>
      <c r="AK523" s="37132"/>
      <c r="AL523" s="37133"/>
      <c r="AM523" s="37134"/>
      <c r="AN523" s="37135"/>
      <c r="AO523" s="37136"/>
      <c r="AP523" s="37137"/>
      <c r="AQ523" s="37138"/>
      <c r="AR523" s="37139"/>
      <c r="AS523" s="37140"/>
      <c r="AT523" s="37141"/>
      <c r="AU523" s="37142"/>
      <c r="AV523" s="37143"/>
      <c r="AW523" s="37144"/>
      <c r="AX523" s="37145"/>
      <c r="AY523" s="37146"/>
      <c r="AZ523" s="37147"/>
      <c r="BA523" s="37148"/>
      <c r="BB523" s="37149"/>
      <c r="BC523" s="37150"/>
      <c r="BD523" s="37151"/>
      <c r="BE523" s="37152"/>
      <c r="BF523" s="37153"/>
      <c r="BG523" s="37154"/>
      <c r="BH523" s="37155"/>
      <c r="BI523" s="37156"/>
      <c r="BJ523" s="37157"/>
      <c r="BK523" s="37158"/>
      <c r="BL523" s="37159"/>
      <c r="BM523" s="37160"/>
      <c r="BN523" s="37161"/>
      <c r="BO523" s="37162"/>
      <c r="BP523" s="37163"/>
      <c r="BQ523" s="37164"/>
      <c r="BR523" s="37165"/>
      <c r="BS523" s="37166"/>
      <c r="BT523" s="37167"/>
      <c r="BU523" s="37168"/>
    </row>
    <row r="524" spans="1:73" ht="24.75" customHeight="1" x14ac:dyDescent="0.25">
      <c r="A524" s="42312">
        <v>0</v>
      </c>
      <c r="B524" s="42313"/>
      <c r="C524" s="37169">
        <v>0</v>
      </c>
      <c r="D524" s="37170">
        <v>0</v>
      </c>
      <c r="E524" s="37171">
        <v>0</v>
      </c>
      <c r="F524" s="37172">
        <v>0</v>
      </c>
      <c r="G524" s="37173">
        <v>0</v>
      </c>
      <c r="H524" s="37174">
        <v>0</v>
      </c>
      <c r="I524" s="37175"/>
      <c r="J524" s="37176"/>
      <c r="K524" s="37177"/>
      <c r="L524" s="37178"/>
      <c r="M524" s="37179"/>
      <c r="N524" s="37180"/>
      <c r="O524" s="37181"/>
      <c r="P524" s="37182"/>
      <c r="Q524" s="37183"/>
      <c r="R524" s="37184"/>
      <c r="S524" s="37185"/>
      <c r="T524" s="37186"/>
      <c r="U524" s="37187"/>
      <c r="V524" s="37188"/>
      <c r="W524" s="37189"/>
      <c r="X524" s="37190"/>
      <c r="Y524" s="37191"/>
      <c r="Z524" s="37192"/>
      <c r="AA524" s="37193"/>
      <c r="AB524" s="37194"/>
      <c r="AC524" s="37195"/>
      <c r="AD524" s="37196"/>
      <c r="AE524" s="37197"/>
      <c r="AF524" s="37198"/>
      <c r="AG524" s="37199"/>
      <c r="AH524" s="37200"/>
      <c r="AI524" s="37201"/>
      <c r="AJ524" s="37202"/>
      <c r="AK524" s="37203"/>
      <c r="AL524" s="37204"/>
      <c r="AM524" s="37205"/>
      <c r="AN524" s="37206"/>
      <c r="AO524" s="37207"/>
      <c r="AP524" s="37208"/>
      <c r="AQ524" s="37209"/>
      <c r="AR524" s="37210"/>
      <c r="AS524" s="37211"/>
      <c r="AT524" s="37212"/>
      <c r="AU524" s="37213"/>
      <c r="AV524" s="37214"/>
      <c r="AW524" s="37215"/>
      <c r="AX524" s="37216"/>
      <c r="AY524" s="37217"/>
      <c r="AZ524" s="37218"/>
      <c r="BA524" s="37219"/>
      <c r="BB524" s="37220"/>
      <c r="BC524" s="37221"/>
      <c r="BD524" s="37222"/>
      <c r="BE524" s="37223"/>
      <c r="BF524" s="37224"/>
      <c r="BG524" s="37225"/>
      <c r="BH524" s="37226"/>
      <c r="BI524" s="37227"/>
      <c r="BJ524" s="37228"/>
      <c r="BK524" s="37229"/>
      <c r="BL524" s="37230"/>
      <c r="BM524" s="37231"/>
      <c r="BN524" s="37232"/>
      <c r="BO524" s="37233"/>
      <c r="BP524" s="37234"/>
      <c r="BQ524" s="37235"/>
      <c r="BR524" s="37236"/>
      <c r="BS524" s="37237"/>
      <c r="BT524" s="37238"/>
      <c r="BU524" s="37239"/>
    </row>
    <row r="525" spans="1:73" ht="24.75" customHeight="1" x14ac:dyDescent="0.25">
      <c r="A525" s="42312">
        <v>0</v>
      </c>
      <c r="B525" s="42313"/>
      <c r="C525" s="37240">
        <v>0</v>
      </c>
      <c r="D525" s="37241">
        <v>0</v>
      </c>
      <c r="E525" s="37242">
        <v>0</v>
      </c>
      <c r="F525" s="37243">
        <v>0</v>
      </c>
      <c r="G525" s="37244">
        <v>0</v>
      </c>
      <c r="H525" s="37245">
        <v>0</v>
      </c>
      <c r="I525" s="37246"/>
      <c r="J525" s="37247"/>
      <c r="K525" s="37248"/>
      <c r="L525" s="37249"/>
      <c r="M525" s="37250"/>
      <c r="N525" s="37251"/>
      <c r="O525" s="37252"/>
      <c r="P525" s="37253"/>
      <c r="Q525" s="37254"/>
      <c r="R525" s="37255"/>
      <c r="S525" s="37256"/>
      <c r="T525" s="37257"/>
      <c r="U525" s="37258"/>
      <c r="V525" s="37259"/>
      <c r="W525" s="37260"/>
      <c r="X525" s="37261"/>
      <c r="Y525" s="37262"/>
      <c r="Z525" s="37263"/>
      <c r="AA525" s="37264"/>
      <c r="AB525" s="37265"/>
      <c r="AC525" s="37266"/>
      <c r="AD525" s="37267"/>
      <c r="AE525" s="37268"/>
      <c r="AF525" s="37269"/>
      <c r="AG525" s="37270"/>
      <c r="AH525" s="37271"/>
      <c r="AI525" s="37272"/>
      <c r="AJ525" s="37273"/>
      <c r="AK525" s="37274"/>
      <c r="AL525" s="37275"/>
      <c r="AM525" s="37276"/>
      <c r="AN525" s="37277"/>
      <c r="AO525" s="37278"/>
      <c r="AP525" s="37279"/>
      <c r="AQ525" s="37280"/>
      <c r="AR525" s="37281"/>
      <c r="AS525" s="37282"/>
      <c r="AT525" s="37283"/>
      <c r="AU525" s="37284"/>
      <c r="AV525" s="37285"/>
      <c r="AW525" s="37286"/>
      <c r="AX525" s="37287"/>
      <c r="AY525" s="37288"/>
      <c r="AZ525" s="37289"/>
      <c r="BA525" s="37290"/>
      <c r="BB525" s="37291"/>
      <c r="BC525" s="37292"/>
      <c r="BD525" s="37293"/>
      <c r="BE525" s="37294"/>
      <c r="BF525" s="37295"/>
      <c r="BG525" s="37296"/>
      <c r="BH525" s="37297"/>
      <c r="BI525" s="37298"/>
      <c r="BJ525" s="37299"/>
      <c r="BK525" s="37300"/>
      <c r="BL525" s="37301"/>
      <c r="BM525" s="37302"/>
      <c r="BN525" s="37303"/>
      <c r="BO525" s="37304"/>
      <c r="BP525" s="37305"/>
      <c r="BQ525" s="37306"/>
      <c r="BR525" s="37307"/>
      <c r="BS525" s="37308"/>
      <c r="BT525" s="37309"/>
      <c r="BU525" s="37310"/>
    </row>
    <row r="526" spans="1:73" ht="24.75" customHeight="1" x14ac:dyDescent="0.25">
      <c r="A526" s="42312">
        <v>0</v>
      </c>
      <c r="B526" s="42313"/>
      <c r="C526" s="37311">
        <v>0</v>
      </c>
      <c r="D526" s="37312">
        <v>0</v>
      </c>
      <c r="E526" s="37313">
        <v>0</v>
      </c>
      <c r="F526" s="37314">
        <v>0</v>
      </c>
      <c r="G526" s="37315">
        <v>0</v>
      </c>
      <c r="H526" s="37316">
        <v>0</v>
      </c>
      <c r="I526" s="37317"/>
      <c r="J526" s="37318"/>
      <c r="K526" s="37319"/>
      <c r="L526" s="37320"/>
      <c r="M526" s="37321"/>
      <c r="N526" s="37322"/>
      <c r="O526" s="37323"/>
      <c r="P526" s="37324"/>
      <c r="Q526" s="37325"/>
      <c r="R526" s="37326"/>
      <c r="S526" s="37327"/>
      <c r="T526" s="37328"/>
      <c r="U526" s="37329"/>
      <c r="V526" s="37330"/>
      <c r="W526" s="37331"/>
      <c r="X526" s="37332"/>
      <c r="Y526" s="37333"/>
      <c r="Z526" s="37334"/>
      <c r="AA526" s="37335"/>
      <c r="AB526" s="37336"/>
      <c r="AC526" s="37337"/>
      <c r="AD526" s="37338"/>
      <c r="AE526" s="37339"/>
      <c r="AF526" s="37340"/>
      <c r="AG526" s="37341"/>
      <c r="AH526" s="37342"/>
      <c r="AI526" s="37343"/>
      <c r="AJ526" s="37344"/>
      <c r="AK526" s="37345"/>
      <c r="AL526" s="37346"/>
      <c r="AM526" s="37347"/>
      <c r="AN526" s="37348"/>
      <c r="AO526" s="37349"/>
      <c r="AP526" s="37350"/>
      <c r="AQ526" s="37351"/>
      <c r="AR526" s="37352"/>
      <c r="AS526" s="37353"/>
      <c r="AT526" s="37354"/>
      <c r="AU526" s="37355"/>
      <c r="AV526" s="37356"/>
      <c r="AW526" s="37357"/>
      <c r="AX526" s="37358"/>
      <c r="AY526" s="37359"/>
      <c r="AZ526" s="37360"/>
      <c r="BA526" s="37361"/>
      <c r="BB526" s="37362"/>
      <c r="BC526" s="37363"/>
      <c r="BD526" s="37364"/>
      <c r="BE526" s="37365"/>
      <c r="BF526" s="37366"/>
      <c r="BG526" s="37367"/>
      <c r="BH526" s="37368"/>
      <c r="BI526" s="37369"/>
      <c r="BJ526" s="37370"/>
      <c r="BK526" s="37371"/>
      <c r="BL526" s="37372"/>
      <c r="BM526" s="37373"/>
      <c r="BN526" s="37374"/>
      <c r="BO526" s="37375"/>
      <c r="BP526" s="37376"/>
      <c r="BQ526" s="37377"/>
      <c r="BR526" s="37378"/>
      <c r="BS526" s="37379"/>
      <c r="BT526" s="37380"/>
      <c r="BU526" s="37381"/>
    </row>
    <row r="527" spans="1:73" ht="24.75" customHeight="1" x14ac:dyDescent="0.25">
      <c r="A527" s="42312">
        <v>0</v>
      </c>
      <c r="B527" s="42313"/>
      <c r="C527" s="37382">
        <v>0</v>
      </c>
      <c r="D527" s="37383">
        <v>0</v>
      </c>
      <c r="E527" s="37384">
        <v>0</v>
      </c>
      <c r="F527" s="37385">
        <v>0</v>
      </c>
      <c r="G527" s="37386">
        <v>0</v>
      </c>
      <c r="H527" s="37387">
        <v>0</v>
      </c>
      <c r="I527" s="37388"/>
      <c r="J527" s="37389"/>
      <c r="K527" s="37390"/>
      <c r="L527" s="37391"/>
      <c r="M527" s="37392"/>
      <c r="N527" s="37393"/>
      <c r="O527" s="37394"/>
      <c r="P527" s="37395"/>
      <c r="Q527" s="37396"/>
      <c r="R527" s="37397"/>
      <c r="S527" s="37398"/>
      <c r="T527" s="37399"/>
      <c r="U527" s="37400"/>
      <c r="V527" s="37401"/>
      <c r="W527" s="37402"/>
      <c r="X527" s="37403"/>
      <c r="Y527" s="37404"/>
      <c r="Z527" s="37405"/>
      <c r="AA527" s="37406"/>
      <c r="AB527" s="37407"/>
      <c r="AC527" s="37408"/>
      <c r="AD527" s="37409"/>
      <c r="AE527" s="37410"/>
      <c r="AF527" s="37411"/>
      <c r="AG527" s="37412"/>
      <c r="AH527" s="37413"/>
      <c r="AI527" s="37414"/>
      <c r="AJ527" s="37415"/>
      <c r="AK527" s="37416"/>
      <c r="AL527" s="37417"/>
      <c r="AM527" s="37418"/>
      <c r="AN527" s="37419"/>
      <c r="AO527" s="37420"/>
      <c r="AP527" s="37421"/>
      <c r="AQ527" s="37422"/>
      <c r="AR527" s="37423"/>
      <c r="AS527" s="37424"/>
      <c r="AT527" s="37425"/>
      <c r="AU527" s="37426"/>
      <c r="AV527" s="37427"/>
      <c r="AW527" s="37428"/>
      <c r="AX527" s="37429"/>
      <c r="AY527" s="37430"/>
      <c r="AZ527" s="37431"/>
      <c r="BA527" s="37432"/>
      <c r="BB527" s="37433"/>
      <c r="BC527" s="37434"/>
      <c r="BD527" s="37435"/>
      <c r="BE527" s="37436"/>
      <c r="BF527" s="37437"/>
      <c r="BG527" s="37438"/>
      <c r="BH527" s="37439"/>
      <c r="BI527" s="37440"/>
      <c r="BJ527" s="37441"/>
      <c r="BK527" s="37442"/>
      <c r="BL527" s="37443"/>
      <c r="BM527" s="37444"/>
      <c r="BN527" s="37445"/>
      <c r="BO527" s="37446"/>
      <c r="BP527" s="37447"/>
      <c r="BQ527" s="37448"/>
      <c r="BR527" s="37449"/>
      <c r="BS527" s="37450"/>
      <c r="BT527" s="37451"/>
      <c r="BU527" s="37452"/>
    </row>
    <row r="528" spans="1:73" ht="30" customHeight="1" x14ac:dyDescent="0.25">
      <c r="A528" s="42312">
        <v>0</v>
      </c>
      <c r="B528" s="42313"/>
      <c r="C528" s="37453">
        <v>0</v>
      </c>
      <c r="D528" s="37454">
        <v>0</v>
      </c>
      <c r="E528" s="37455">
        <v>0</v>
      </c>
      <c r="F528" s="37456">
        <v>0</v>
      </c>
      <c r="G528" s="37457">
        <v>0</v>
      </c>
      <c r="H528" s="37458">
        <v>0</v>
      </c>
      <c r="I528" s="37459"/>
      <c r="J528" s="37460"/>
      <c r="K528" s="37461"/>
      <c r="L528" s="37462"/>
      <c r="M528" s="37463"/>
      <c r="N528" s="37464"/>
      <c r="O528" s="37465"/>
      <c r="P528" s="37466"/>
      <c r="Q528" s="37467"/>
      <c r="R528" s="37468"/>
      <c r="S528" s="37469"/>
      <c r="T528" s="37470"/>
      <c r="U528" s="37471"/>
      <c r="V528" s="37472"/>
      <c r="W528" s="37473"/>
      <c r="X528" s="37474"/>
      <c r="Y528" s="37475"/>
      <c r="Z528" s="37476"/>
      <c r="AA528" s="37477"/>
      <c r="AB528" s="37478"/>
      <c r="AC528" s="37479"/>
      <c r="AD528" s="37480"/>
      <c r="AE528" s="37481"/>
      <c r="AF528" s="37482"/>
      <c r="AG528" s="37483"/>
      <c r="AH528" s="37484"/>
      <c r="AI528" s="37485"/>
      <c r="AJ528" s="37486"/>
      <c r="AK528" s="37487"/>
      <c r="AL528" s="37488"/>
      <c r="AM528" s="37489"/>
      <c r="AN528" s="37490"/>
      <c r="AO528" s="37491"/>
      <c r="AP528" s="37492"/>
      <c r="AQ528" s="37493"/>
      <c r="AR528" s="37494"/>
      <c r="AS528" s="37495"/>
      <c r="AT528" s="37496"/>
      <c r="AU528" s="37497"/>
      <c r="AV528" s="37498"/>
      <c r="AW528" s="37499"/>
      <c r="AX528" s="37500"/>
      <c r="AY528" s="37501"/>
      <c r="AZ528" s="37502"/>
      <c r="BA528" s="37503"/>
      <c r="BB528" s="37504"/>
      <c r="BC528" s="37505"/>
      <c r="BD528" s="37506"/>
      <c r="BE528" s="37507"/>
      <c r="BF528" s="37508"/>
      <c r="BG528" s="37509"/>
      <c r="BH528" s="37510"/>
      <c r="BI528" s="37511"/>
      <c r="BJ528" s="37512"/>
      <c r="BK528" s="37513"/>
      <c r="BL528" s="37514"/>
      <c r="BM528" s="37515"/>
      <c r="BN528" s="37516"/>
      <c r="BO528" s="37517"/>
      <c r="BP528" s="37518"/>
      <c r="BQ528" s="37519"/>
      <c r="BR528" s="37520"/>
      <c r="BS528" s="37521"/>
      <c r="BT528" s="37522"/>
      <c r="BU528" s="37523"/>
    </row>
    <row r="529" spans="1:73" ht="39.75" customHeight="1" x14ac:dyDescent="0.25">
      <c r="A529" s="42312">
        <v>0</v>
      </c>
      <c r="B529" s="42313"/>
      <c r="C529" s="37524">
        <v>0</v>
      </c>
      <c r="D529" s="37525">
        <v>0</v>
      </c>
      <c r="E529" s="37526">
        <v>0</v>
      </c>
      <c r="F529" s="37527">
        <v>0</v>
      </c>
      <c r="G529" s="37528">
        <v>0</v>
      </c>
      <c r="H529" s="37529">
        <v>0</v>
      </c>
      <c r="I529" s="37530"/>
      <c r="J529" s="37531"/>
      <c r="K529" s="37532"/>
      <c r="L529" s="37533"/>
      <c r="M529" s="37534"/>
      <c r="N529" s="37535"/>
      <c r="O529" s="37536"/>
      <c r="P529" s="37537"/>
      <c r="Q529" s="37538"/>
      <c r="R529" s="37539"/>
      <c r="S529" s="37540"/>
      <c r="T529" s="37541"/>
      <c r="U529" s="37542"/>
      <c r="V529" s="37543"/>
      <c r="W529" s="37544"/>
      <c r="X529" s="37545"/>
      <c r="Y529" s="37546"/>
      <c r="Z529" s="37547"/>
      <c r="AA529" s="37548"/>
      <c r="AB529" s="37549"/>
      <c r="AC529" s="37550"/>
      <c r="AD529" s="37551"/>
      <c r="AE529" s="37552"/>
      <c r="AF529" s="37553"/>
      <c r="AG529" s="37554"/>
      <c r="AH529" s="37555"/>
      <c r="AI529" s="37556"/>
      <c r="AJ529" s="37557"/>
      <c r="AK529" s="37558"/>
      <c r="AL529" s="37559"/>
      <c r="AM529" s="37560"/>
      <c r="AN529" s="37561"/>
      <c r="AO529" s="37562"/>
      <c r="AP529" s="37563"/>
      <c r="AQ529" s="37564"/>
      <c r="AR529" s="37565"/>
      <c r="AS529" s="37566"/>
      <c r="AT529" s="37567"/>
      <c r="AU529" s="37568"/>
      <c r="AV529" s="37569"/>
      <c r="AW529" s="37570"/>
      <c r="AX529" s="37571"/>
      <c r="AY529" s="37572"/>
      <c r="AZ529" s="37573"/>
      <c r="BA529" s="37574"/>
      <c r="BB529" s="37575"/>
      <c r="BC529" s="37576"/>
      <c r="BD529" s="37577"/>
      <c r="BE529" s="37578"/>
      <c r="BF529" s="37579"/>
      <c r="BG529" s="37580"/>
      <c r="BH529" s="37581"/>
      <c r="BI529" s="37582"/>
      <c r="BJ529" s="37583"/>
      <c r="BK529" s="37584"/>
      <c r="BL529" s="37585"/>
      <c r="BM529" s="37586"/>
      <c r="BN529" s="37587"/>
      <c r="BO529" s="37588"/>
      <c r="BP529" s="37589"/>
      <c r="BQ529" s="37590"/>
      <c r="BR529" s="37591"/>
      <c r="BS529" s="37592"/>
      <c r="BT529" s="37593"/>
      <c r="BU529" s="37594"/>
    </row>
    <row r="530" spans="1:73" ht="24.75" customHeight="1" x14ac:dyDescent="0.25">
      <c r="A530" s="42312">
        <v>0</v>
      </c>
      <c r="B530" s="42313"/>
      <c r="C530" s="37595">
        <v>0</v>
      </c>
      <c r="D530" s="37596">
        <v>0</v>
      </c>
      <c r="E530" s="37597">
        <v>0</v>
      </c>
      <c r="F530" s="37598">
        <v>0</v>
      </c>
      <c r="G530" s="37599">
        <v>0</v>
      </c>
      <c r="H530" s="37600">
        <v>0</v>
      </c>
      <c r="I530" s="37601"/>
      <c r="J530" s="37602"/>
      <c r="K530" s="37603"/>
      <c r="L530" s="37604"/>
      <c r="M530" s="37605"/>
      <c r="N530" s="37606"/>
      <c r="O530" s="37607"/>
      <c r="P530" s="37608"/>
      <c r="Q530" s="37609"/>
      <c r="R530" s="37610"/>
      <c r="S530" s="37611"/>
      <c r="T530" s="37612"/>
      <c r="U530" s="37613"/>
      <c r="V530" s="37614"/>
      <c r="W530" s="37615"/>
      <c r="X530" s="37616"/>
      <c r="Y530" s="37617"/>
      <c r="Z530" s="37618"/>
      <c r="AA530" s="37619"/>
      <c r="AB530" s="37620"/>
      <c r="AC530" s="37621"/>
      <c r="AD530" s="37622"/>
      <c r="AE530" s="37623"/>
      <c r="AF530" s="37624"/>
      <c r="AG530" s="37625"/>
      <c r="AH530" s="37626"/>
      <c r="AI530" s="37627"/>
      <c r="AJ530" s="37628"/>
      <c r="AK530" s="37629"/>
      <c r="AL530" s="37630"/>
      <c r="AM530" s="37631"/>
      <c r="AN530" s="37632"/>
      <c r="AO530" s="37633"/>
      <c r="AP530" s="37634"/>
      <c r="AQ530" s="37635"/>
      <c r="AR530" s="37636"/>
      <c r="AS530" s="37637"/>
      <c r="AT530" s="37638"/>
      <c r="AU530" s="37639"/>
      <c r="AV530" s="37640"/>
      <c r="AW530" s="37641"/>
      <c r="AX530" s="37642"/>
      <c r="AY530" s="37643"/>
      <c r="AZ530" s="37644"/>
      <c r="BA530" s="37645"/>
      <c r="BB530" s="37646"/>
      <c r="BC530" s="37647"/>
      <c r="BD530" s="37648"/>
      <c r="BE530" s="37649"/>
      <c r="BF530" s="37650"/>
      <c r="BG530" s="37651"/>
      <c r="BH530" s="37652"/>
      <c r="BI530" s="37653"/>
      <c r="BJ530" s="37654"/>
      <c r="BK530" s="37655"/>
      <c r="BL530" s="37656"/>
      <c r="BM530" s="37657"/>
      <c r="BN530" s="37658"/>
      <c r="BO530" s="37659"/>
      <c r="BP530" s="37660"/>
      <c r="BQ530" s="37661"/>
      <c r="BR530" s="37662"/>
      <c r="BS530" s="37663"/>
      <c r="BT530" s="37664"/>
      <c r="BU530" s="37665"/>
    </row>
    <row r="531" spans="1:73" ht="24.75" customHeight="1" x14ac:dyDescent="0.25">
      <c r="A531" s="42312">
        <v>0</v>
      </c>
      <c r="B531" s="42313"/>
      <c r="C531" s="37666">
        <v>0</v>
      </c>
      <c r="D531" s="37667">
        <v>0</v>
      </c>
      <c r="E531" s="37668">
        <v>0</v>
      </c>
      <c r="F531" s="37669">
        <v>0</v>
      </c>
      <c r="G531" s="37670">
        <v>0</v>
      </c>
      <c r="H531" s="37671">
        <v>0</v>
      </c>
      <c r="I531" s="37672"/>
      <c r="J531" s="37673"/>
      <c r="K531" s="37674"/>
      <c r="L531" s="37675"/>
      <c r="M531" s="37676"/>
      <c r="N531" s="37677"/>
      <c r="O531" s="37678"/>
      <c r="P531" s="37679"/>
      <c r="Q531" s="37680"/>
      <c r="R531" s="37681"/>
      <c r="S531" s="37682"/>
      <c r="T531" s="37683"/>
      <c r="U531" s="37684"/>
      <c r="V531" s="37685"/>
      <c r="W531" s="37686"/>
      <c r="X531" s="37687"/>
      <c r="Y531" s="37688"/>
      <c r="Z531" s="37689"/>
      <c r="AA531" s="37690"/>
      <c r="AB531" s="37691"/>
      <c r="AC531" s="37692"/>
      <c r="AD531" s="37693"/>
      <c r="AE531" s="37694"/>
      <c r="AF531" s="37695"/>
      <c r="AG531" s="37696"/>
      <c r="AH531" s="37697"/>
      <c r="AI531" s="37698"/>
      <c r="AJ531" s="37699"/>
      <c r="AK531" s="37700"/>
      <c r="AL531" s="37701"/>
      <c r="AM531" s="37702"/>
      <c r="AN531" s="37703"/>
      <c r="AO531" s="37704"/>
      <c r="AP531" s="37705"/>
      <c r="AQ531" s="37706"/>
      <c r="AR531" s="37707"/>
      <c r="AS531" s="37708"/>
      <c r="AT531" s="37709"/>
      <c r="AU531" s="37710"/>
      <c r="AV531" s="37711"/>
      <c r="AW531" s="37712"/>
      <c r="AX531" s="37713"/>
      <c r="AY531" s="37714"/>
      <c r="AZ531" s="37715"/>
      <c r="BA531" s="37716"/>
      <c r="BB531" s="37717"/>
      <c r="BC531" s="37718"/>
      <c r="BD531" s="37719"/>
      <c r="BE531" s="37720"/>
      <c r="BF531" s="37721"/>
      <c r="BG531" s="37722"/>
      <c r="BH531" s="37723"/>
      <c r="BI531" s="37724"/>
      <c r="BJ531" s="37725"/>
      <c r="BK531" s="37726"/>
      <c r="BL531" s="37727"/>
      <c r="BM531" s="37728"/>
      <c r="BN531" s="37729"/>
      <c r="BO531" s="37730"/>
      <c r="BP531" s="37731"/>
      <c r="BQ531" s="37732"/>
      <c r="BR531" s="37733"/>
      <c r="BS531" s="37734"/>
      <c r="BT531" s="37735"/>
      <c r="BU531" s="37736"/>
    </row>
    <row r="532" spans="1:73" ht="24.75" customHeight="1" x14ac:dyDescent="0.25">
      <c r="A532" s="42312">
        <v>0</v>
      </c>
      <c r="B532" s="42313"/>
      <c r="C532" s="37737">
        <v>0</v>
      </c>
      <c r="D532" s="37738">
        <v>0</v>
      </c>
      <c r="E532" s="37739">
        <v>0</v>
      </c>
      <c r="F532" s="37740">
        <v>0</v>
      </c>
      <c r="G532" s="37741">
        <v>0</v>
      </c>
      <c r="H532" s="37742">
        <v>0</v>
      </c>
      <c r="I532" s="37743"/>
      <c r="J532" s="37744"/>
      <c r="K532" s="37745"/>
      <c r="L532" s="37746"/>
      <c r="M532" s="37747"/>
      <c r="N532" s="37748"/>
      <c r="O532" s="37749"/>
      <c r="P532" s="37750"/>
      <c r="Q532" s="37751"/>
      <c r="R532" s="37752"/>
      <c r="S532" s="37753"/>
      <c r="T532" s="37754"/>
      <c r="U532" s="37755"/>
      <c r="V532" s="37756"/>
      <c r="W532" s="37757"/>
      <c r="X532" s="37758"/>
      <c r="Y532" s="37759"/>
      <c r="Z532" s="37760"/>
      <c r="AA532" s="37761"/>
      <c r="AB532" s="37762"/>
      <c r="AC532" s="37763"/>
      <c r="AD532" s="37764"/>
      <c r="AE532" s="37765"/>
      <c r="AF532" s="37766"/>
      <c r="AG532" s="37767"/>
      <c r="AH532" s="37768"/>
      <c r="AI532" s="37769"/>
      <c r="AJ532" s="37770"/>
      <c r="AK532" s="37771"/>
      <c r="AL532" s="37772"/>
      <c r="AM532" s="37773"/>
      <c r="AN532" s="37774"/>
      <c r="AO532" s="37775"/>
      <c r="AP532" s="37776"/>
      <c r="AQ532" s="37777"/>
      <c r="AR532" s="37778"/>
      <c r="AS532" s="37779"/>
      <c r="AT532" s="37780"/>
      <c r="AU532" s="37781"/>
      <c r="AV532" s="37782"/>
      <c r="AW532" s="37783"/>
      <c r="AX532" s="37784"/>
      <c r="AY532" s="37785"/>
      <c r="AZ532" s="37786"/>
      <c r="BA532" s="37787"/>
      <c r="BB532" s="37788"/>
      <c r="BC532" s="37789"/>
      <c r="BD532" s="37790"/>
      <c r="BE532" s="37791"/>
      <c r="BF532" s="37792"/>
      <c r="BG532" s="37793"/>
      <c r="BH532" s="37794"/>
      <c r="BI532" s="37795"/>
      <c r="BJ532" s="37796"/>
      <c r="BK532" s="37797"/>
      <c r="BL532" s="37798"/>
      <c r="BM532" s="37799"/>
      <c r="BN532" s="37800"/>
      <c r="BO532" s="37801"/>
      <c r="BP532" s="37802"/>
      <c r="BQ532" s="37803"/>
      <c r="BR532" s="37804"/>
      <c r="BS532" s="37805"/>
      <c r="BT532" s="37806"/>
      <c r="BU532" s="37807"/>
    </row>
    <row r="533" spans="1:73" ht="24.75" customHeight="1" x14ac:dyDescent="0.25">
      <c r="A533" s="42312">
        <v>0</v>
      </c>
      <c r="B533" s="42313"/>
      <c r="C533" s="37808">
        <v>0</v>
      </c>
      <c r="D533" s="37809">
        <v>0</v>
      </c>
      <c r="E533" s="37810">
        <v>0</v>
      </c>
      <c r="F533" s="37811">
        <v>0</v>
      </c>
      <c r="G533" s="37812">
        <v>0</v>
      </c>
      <c r="H533" s="37813">
        <v>0</v>
      </c>
      <c r="I533" s="37814"/>
      <c r="J533" s="37815"/>
      <c r="K533" s="37816"/>
      <c r="L533" s="37817"/>
      <c r="M533" s="37818"/>
      <c r="N533" s="37819"/>
      <c r="O533" s="37820"/>
      <c r="P533" s="37821"/>
      <c r="Q533" s="37822"/>
      <c r="R533" s="37823"/>
      <c r="S533" s="37824"/>
      <c r="T533" s="37825"/>
      <c r="U533" s="37826"/>
      <c r="V533" s="37827"/>
      <c r="W533" s="37828"/>
      <c r="X533" s="37829"/>
      <c r="Y533" s="37830"/>
      <c r="Z533" s="37831"/>
      <c r="AA533" s="37832"/>
      <c r="AB533" s="37833"/>
      <c r="AC533" s="37834"/>
      <c r="AD533" s="37835"/>
      <c r="AE533" s="37836"/>
      <c r="AF533" s="37837"/>
      <c r="AG533" s="37838"/>
      <c r="AH533" s="37839"/>
      <c r="AI533" s="37840"/>
      <c r="AJ533" s="37841"/>
      <c r="AK533" s="37842"/>
      <c r="AL533" s="37843"/>
      <c r="AM533" s="37844"/>
      <c r="AN533" s="37845"/>
      <c r="AO533" s="37846"/>
      <c r="AP533" s="37847"/>
      <c r="AQ533" s="37848"/>
      <c r="AR533" s="37849"/>
      <c r="AS533" s="37850"/>
      <c r="AT533" s="37851"/>
      <c r="AU533" s="37852"/>
      <c r="AV533" s="37853"/>
      <c r="AW533" s="37854"/>
      <c r="AX533" s="37855"/>
      <c r="AY533" s="37856"/>
      <c r="AZ533" s="37857"/>
      <c r="BA533" s="37858"/>
      <c r="BB533" s="37859"/>
      <c r="BC533" s="37860"/>
      <c r="BD533" s="37861"/>
      <c r="BE533" s="37862"/>
      <c r="BF533" s="37863"/>
      <c r="BG533" s="37864"/>
      <c r="BH533" s="37865"/>
      <c r="BI533" s="37866"/>
      <c r="BJ533" s="37867"/>
      <c r="BK533" s="37868"/>
      <c r="BL533" s="37869"/>
      <c r="BM533" s="37870"/>
      <c r="BN533" s="37871"/>
      <c r="BO533" s="37872"/>
      <c r="BP533" s="37873"/>
      <c r="BQ533" s="37874"/>
      <c r="BR533" s="37875"/>
      <c r="BS533" s="37876"/>
      <c r="BT533" s="37877"/>
      <c r="BU533" s="37878"/>
    </row>
    <row r="534" spans="1:73" ht="24.75" customHeight="1" x14ac:dyDescent="0.25">
      <c r="A534" s="42312">
        <v>0</v>
      </c>
      <c r="B534" s="42313"/>
      <c r="C534" s="37879">
        <v>0</v>
      </c>
      <c r="D534" s="37880">
        <v>0</v>
      </c>
      <c r="E534" s="37881">
        <v>0</v>
      </c>
      <c r="F534" s="37882">
        <v>0</v>
      </c>
      <c r="G534" s="37883">
        <v>0</v>
      </c>
      <c r="H534" s="37884">
        <v>0</v>
      </c>
      <c r="I534" s="37885"/>
      <c r="J534" s="37886"/>
      <c r="K534" s="37887"/>
      <c r="L534" s="37888"/>
      <c r="M534" s="37889"/>
      <c r="N534" s="37890"/>
      <c r="O534" s="37891"/>
      <c r="P534" s="37892"/>
      <c r="Q534" s="37893"/>
      <c r="R534" s="37894"/>
      <c r="S534" s="37895"/>
      <c r="T534" s="37896"/>
      <c r="U534" s="37897"/>
      <c r="V534" s="37898"/>
      <c r="W534" s="37899"/>
      <c r="X534" s="37900"/>
      <c r="Y534" s="37901"/>
      <c r="Z534" s="37902"/>
      <c r="AA534" s="37903"/>
      <c r="AB534" s="37904"/>
      <c r="AC534" s="37905"/>
      <c r="AD534" s="37906"/>
      <c r="AE534" s="37907"/>
      <c r="AF534" s="37908"/>
      <c r="AG534" s="37909"/>
      <c r="AH534" s="37910"/>
      <c r="AI534" s="37911"/>
      <c r="AJ534" s="37912"/>
      <c r="AK534" s="37913"/>
      <c r="AL534" s="37914"/>
      <c r="AM534" s="37915"/>
      <c r="AN534" s="37916"/>
      <c r="AO534" s="37917"/>
      <c r="AP534" s="37918"/>
      <c r="AQ534" s="37919"/>
      <c r="AR534" s="37920"/>
      <c r="AS534" s="37921"/>
      <c r="AT534" s="37922"/>
      <c r="AU534" s="37923"/>
      <c r="AV534" s="37924"/>
      <c r="AW534" s="37925"/>
      <c r="AX534" s="37926"/>
      <c r="AY534" s="37927"/>
      <c r="AZ534" s="37928"/>
      <c r="BA534" s="37929"/>
      <c r="BB534" s="37930"/>
      <c r="BC534" s="37931"/>
      <c r="BD534" s="37932"/>
      <c r="BE534" s="37933"/>
      <c r="BF534" s="37934"/>
      <c r="BG534" s="37935"/>
      <c r="BH534" s="37936"/>
      <c r="BI534" s="37937"/>
      <c r="BJ534" s="37938"/>
      <c r="BK534" s="37939"/>
      <c r="BL534" s="37940"/>
      <c r="BM534" s="37941"/>
      <c r="BN534" s="37942"/>
      <c r="BO534" s="37943"/>
      <c r="BP534" s="37944"/>
      <c r="BQ534" s="37945"/>
      <c r="BR534" s="37946"/>
      <c r="BS534" s="37947"/>
      <c r="BT534" s="37948"/>
      <c r="BU534" s="37949"/>
    </row>
    <row r="535" spans="1:73" ht="24.75" customHeight="1" x14ac:dyDescent="0.25">
      <c r="A535" s="42312">
        <v>0</v>
      </c>
      <c r="B535" s="42313"/>
      <c r="C535" s="37950">
        <v>0</v>
      </c>
      <c r="D535" s="37951">
        <v>0</v>
      </c>
      <c r="E535" s="37952">
        <v>0</v>
      </c>
      <c r="F535" s="37953">
        <v>0</v>
      </c>
      <c r="G535" s="37954">
        <v>0</v>
      </c>
      <c r="H535" s="37955">
        <v>0</v>
      </c>
      <c r="I535" s="37956"/>
      <c r="J535" s="37957"/>
      <c r="K535" s="37958"/>
      <c r="L535" s="37959"/>
      <c r="M535" s="37960"/>
      <c r="N535" s="37961"/>
      <c r="O535" s="37962"/>
      <c r="P535" s="37963"/>
      <c r="Q535" s="37964"/>
      <c r="R535" s="37965"/>
      <c r="S535" s="37966"/>
      <c r="T535" s="37967"/>
      <c r="U535" s="37968"/>
      <c r="V535" s="37969"/>
      <c r="W535" s="37970"/>
      <c r="X535" s="37971"/>
      <c r="Y535" s="37972"/>
      <c r="Z535" s="37973"/>
      <c r="AA535" s="37974"/>
      <c r="AB535" s="37975"/>
      <c r="AC535" s="37976"/>
      <c r="AD535" s="37977"/>
      <c r="AE535" s="37978"/>
      <c r="AF535" s="37979"/>
      <c r="AG535" s="37980"/>
      <c r="AH535" s="37981"/>
      <c r="AI535" s="37982"/>
      <c r="AJ535" s="37983"/>
      <c r="AK535" s="37984"/>
      <c r="AL535" s="37985"/>
      <c r="AM535" s="37986"/>
      <c r="AN535" s="37987"/>
      <c r="AO535" s="37988"/>
      <c r="AP535" s="37989"/>
      <c r="AQ535" s="37990"/>
      <c r="AR535" s="37991"/>
      <c r="AS535" s="37992"/>
      <c r="AT535" s="37993"/>
      <c r="AU535" s="37994"/>
      <c r="AV535" s="37995"/>
      <c r="AW535" s="37996"/>
      <c r="AX535" s="37997"/>
      <c r="AY535" s="37998"/>
      <c r="AZ535" s="37999"/>
      <c r="BA535" s="38000"/>
      <c r="BB535" s="38001"/>
      <c r="BC535" s="38002"/>
      <c r="BD535" s="38003"/>
      <c r="BE535" s="38004"/>
      <c r="BF535" s="38005"/>
      <c r="BG535" s="38006"/>
      <c r="BH535" s="38007"/>
      <c r="BI535" s="38008"/>
      <c r="BJ535" s="38009"/>
      <c r="BK535" s="38010"/>
      <c r="BL535" s="38011"/>
      <c r="BM535" s="38012"/>
      <c r="BN535" s="38013"/>
      <c r="BO535" s="38014"/>
      <c r="BP535" s="38015"/>
      <c r="BQ535" s="38016"/>
      <c r="BR535" s="38017"/>
      <c r="BS535" s="38018"/>
      <c r="BT535" s="38019"/>
      <c r="BU535" s="38020"/>
    </row>
    <row r="536" spans="1:73" ht="24.75" customHeight="1" x14ac:dyDescent="0.25">
      <c r="A536" s="42312">
        <v>0</v>
      </c>
      <c r="B536" s="42313"/>
      <c r="C536" s="38021">
        <v>0</v>
      </c>
      <c r="D536" s="38022">
        <v>0</v>
      </c>
      <c r="E536" s="38023">
        <v>0</v>
      </c>
      <c r="F536" s="38024">
        <v>0</v>
      </c>
      <c r="G536" s="38025">
        <v>0</v>
      </c>
      <c r="H536" s="38026">
        <v>0</v>
      </c>
      <c r="I536" s="38027"/>
      <c r="J536" s="38028"/>
      <c r="K536" s="38029"/>
      <c r="L536" s="38030"/>
      <c r="M536" s="38031"/>
      <c r="N536" s="38032"/>
      <c r="O536" s="38033"/>
      <c r="P536" s="38034"/>
      <c r="Q536" s="38035"/>
      <c r="R536" s="38036"/>
      <c r="S536" s="38037"/>
      <c r="T536" s="38038"/>
      <c r="U536" s="38039"/>
      <c r="V536" s="38040"/>
      <c r="W536" s="38041"/>
      <c r="X536" s="38042"/>
      <c r="Y536" s="38043"/>
      <c r="Z536" s="38044"/>
      <c r="AA536" s="38045"/>
      <c r="AB536" s="38046"/>
      <c r="AC536" s="38047"/>
      <c r="AD536" s="38048"/>
      <c r="AE536" s="38049"/>
      <c r="AF536" s="38050"/>
      <c r="AG536" s="38051"/>
      <c r="AH536" s="38052"/>
      <c r="AI536" s="38053"/>
      <c r="AJ536" s="38054"/>
      <c r="AK536" s="38055"/>
      <c r="AL536" s="38056"/>
      <c r="AM536" s="38057"/>
      <c r="AN536" s="38058"/>
      <c r="AO536" s="38059"/>
      <c r="AP536" s="38060"/>
      <c r="AQ536" s="38061"/>
      <c r="AR536" s="38062"/>
      <c r="AS536" s="38063"/>
      <c r="AT536" s="38064"/>
      <c r="AU536" s="38065"/>
      <c r="AV536" s="38066"/>
      <c r="AW536" s="38067"/>
      <c r="AX536" s="38068"/>
      <c r="AY536" s="38069"/>
      <c r="AZ536" s="38070"/>
      <c r="BA536" s="38071"/>
      <c r="BB536" s="38072"/>
      <c r="BC536" s="38073"/>
      <c r="BD536" s="38074"/>
      <c r="BE536" s="38075"/>
      <c r="BF536" s="38076"/>
      <c r="BG536" s="38077"/>
      <c r="BH536" s="38078"/>
      <c r="BI536" s="38079"/>
      <c r="BJ536" s="38080"/>
      <c r="BK536" s="38081"/>
      <c r="BL536" s="38082"/>
      <c r="BM536" s="38083"/>
      <c r="BN536" s="38084"/>
      <c r="BO536" s="38085"/>
      <c r="BP536" s="38086"/>
      <c r="BQ536" s="38087"/>
      <c r="BR536" s="38088"/>
      <c r="BS536" s="38089"/>
      <c r="BT536" s="38090"/>
      <c r="BU536" s="38091"/>
    </row>
    <row r="537" spans="1:73" ht="24.75" customHeight="1" x14ac:dyDescent="0.25">
      <c r="A537" s="42312">
        <v>0</v>
      </c>
      <c r="B537" s="42313"/>
      <c r="C537" s="38092">
        <v>0</v>
      </c>
      <c r="D537" s="38093">
        <v>0</v>
      </c>
      <c r="E537" s="38094">
        <v>0</v>
      </c>
      <c r="F537" s="38095">
        <v>0</v>
      </c>
      <c r="G537" s="38096">
        <v>0</v>
      </c>
      <c r="H537" s="38097">
        <v>0</v>
      </c>
      <c r="I537" s="38098"/>
      <c r="J537" s="38099"/>
      <c r="K537" s="38100"/>
      <c r="L537" s="38101"/>
      <c r="M537" s="38102"/>
      <c r="N537" s="38103"/>
      <c r="O537" s="38104"/>
      <c r="P537" s="38105"/>
      <c r="Q537" s="38106"/>
      <c r="R537" s="38107"/>
      <c r="S537" s="38108"/>
      <c r="T537" s="38109"/>
      <c r="U537" s="38110"/>
      <c r="V537" s="38111"/>
      <c r="W537" s="38112"/>
      <c r="X537" s="38113"/>
      <c r="Y537" s="38114"/>
      <c r="Z537" s="38115"/>
      <c r="AA537" s="38116"/>
      <c r="AB537" s="38117"/>
      <c r="AC537" s="38118"/>
      <c r="AD537" s="38119"/>
      <c r="AE537" s="38120"/>
      <c r="AF537" s="38121"/>
      <c r="AG537" s="38122"/>
      <c r="AH537" s="38123"/>
      <c r="AI537" s="38124"/>
      <c r="AJ537" s="38125"/>
      <c r="AK537" s="38126"/>
      <c r="AL537" s="38127"/>
      <c r="AM537" s="38128"/>
      <c r="AN537" s="38129"/>
      <c r="AO537" s="38130"/>
      <c r="AP537" s="38131"/>
      <c r="AQ537" s="38132"/>
      <c r="AR537" s="38133"/>
      <c r="AS537" s="38134"/>
      <c r="AT537" s="38135"/>
      <c r="AU537" s="38136"/>
      <c r="AV537" s="38137"/>
      <c r="AW537" s="38138"/>
      <c r="AX537" s="38139"/>
      <c r="AY537" s="38140"/>
      <c r="AZ537" s="38141"/>
      <c r="BA537" s="38142"/>
      <c r="BB537" s="38143"/>
      <c r="BC537" s="38144"/>
      <c r="BD537" s="38145"/>
      <c r="BE537" s="38146"/>
      <c r="BF537" s="38147"/>
      <c r="BG537" s="38148"/>
      <c r="BH537" s="38149"/>
      <c r="BI537" s="38150"/>
      <c r="BJ537" s="38151"/>
      <c r="BK537" s="38152"/>
      <c r="BL537" s="38153"/>
      <c r="BM537" s="38154"/>
      <c r="BN537" s="38155"/>
      <c r="BO537" s="38156"/>
      <c r="BP537" s="38157"/>
      <c r="BQ537" s="38158"/>
      <c r="BR537" s="38159"/>
      <c r="BS537" s="38160"/>
      <c r="BT537" s="38161"/>
      <c r="BU537" s="38162"/>
    </row>
    <row r="538" spans="1:73" ht="24.75" customHeight="1" x14ac:dyDescent="0.25">
      <c r="A538" s="42312">
        <v>0</v>
      </c>
      <c r="B538" s="42313"/>
      <c r="C538" s="38163">
        <v>0</v>
      </c>
      <c r="D538" s="38164">
        <v>0</v>
      </c>
      <c r="E538" s="38165">
        <v>0</v>
      </c>
      <c r="F538" s="38166">
        <v>0</v>
      </c>
      <c r="G538" s="38167">
        <v>0</v>
      </c>
      <c r="H538" s="38168">
        <v>0</v>
      </c>
      <c r="I538" s="38169"/>
      <c r="J538" s="38170"/>
      <c r="K538" s="38171"/>
      <c r="L538" s="38172"/>
      <c r="M538" s="38173"/>
      <c r="N538" s="38174"/>
      <c r="O538" s="38175"/>
      <c r="P538" s="38176"/>
      <c r="Q538" s="38177"/>
      <c r="R538" s="38178"/>
      <c r="S538" s="38179"/>
      <c r="T538" s="38180"/>
      <c r="U538" s="38181"/>
      <c r="V538" s="38182"/>
      <c r="W538" s="38183"/>
      <c r="X538" s="38184"/>
      <c r="Y538" s="38185"/>
      <c r="Z538" s="38186"/>
      <c r="AA538" s="38187"/>
      <c r="AB538" s="38188"/>
      <c r="AC538" s="38189"/>
      <c r="AD538" s="38190"/>
      <c r="AE538" s="38191"/>
      <c r="AF538" s="38192"/>
      <c r="AG538" s="38193"/>
      <c r="AH538" s="38194"/>
      <c r="AI538" s="38195"/>
      <c r="AJ538" s="38196"/>
      <c r="AK538" s="38197"/>
      <c r="AL538" s="38198"/>
      <c r="AM538" s="38199"/>
      <c r="AN538" s="38200"/>
      <c r="AO538" s="38201"/>
      <c r="AP538" s="38202"/>
      <c r="AQ538" s="38203"/>
      <c r="AR538" s="38204"/>
      <c r="AS538" s="38205"/>
      <c r="AT538" s="38206"/>
      <c r="AU538" s="38207"/>
      <c r="AV538" s="38208"/>
      <c r="AW538" s="38209"/>
      <c r="AX538" s="38210"/>
      <c r="AY538" s="38211"/>
      <c r="AZ538" s="38212"/>
      <c r="BA538" s="38213"/>
      <c r="BB538" s="38214"/>
      <c r="BC538" s="38215"/>
      <c r="BD538" s="38216"/>
      <c r="BE538" s="38217"/>
      <c r="BF538" s="38218"/>
      <c r="BG538" s="38219"/>
      <c r="BH538" s="38220"/>
      <c r="BI538" s="38221"/>
      <c r="BJ538" s="38222"/>
      <c r="BK538" s="38223"/>
      <c r="BL538" s="38224"/>
      <c r="BM538" s="38225"/>
      <c r="BN538" s="38226"/>
      <c r="BO538" s="38227"/>
      <c r="BP538" s="38228"/>
      <c r="BQ538" s="38229"/>
      <c r="BR538" s="38230"/>
      <c r="BS538" s="38231"/>
      <c r="BT538" s="38232"/>
      <c r="BU538" s="38233"/>
    </row>
    <row r="539" spans="1:73" ht="24.75" customHeight="1" x14ac:dyDescent="0.25">
      <c r="A539" s="42312">
        <v>0</v>
      </c>
      <c r="B539" s="42313"/>
      <c r="C539" s="38234">
        <v>0</v>
      </c>
      <c r="D539" s="38235">
        <v>0</v>
      </c>
      <c r="E539" s="38236">
        <v>0</v>
      </c>
      <c r="F539" s="38237">
        <v>0</v>
      </c>
      <c r="G539" s="38238">
        <v>0</v>
      </c>
      <c r="H539" s="38239">
        <v>0</v>
      </c>
      <c r="I539" s="38240"/>
      <c r="J539" s="38241"/>
      <c r="K539" s="38242"/>
      <c r="L539" s="38243"/>
      <c r="M539" s="38244"/>
      <c r="N539" s="38245"/>
      <c r="O539" s="38246"/>
      <c r="P539" s="38247"/>
      <c r="Q539" s="38248"/>
      <c r="R539" s="38249"/>
      <c r="S539" s="38250"/>
      <c r="T539" s="38251"/>
      <c r="U539" s="38252"/>
      <c r="V539" s="38253"/>
      <c r="W539" s="38254"/>
      <c r="X539" s="38255"/>
      <c r="Y539" s="38256"/>
      <c r="Z539" s="38257"/>
      <c r="AA539" s="38258"/>
      <c r="AB539" s="38259"/>
      <c r="AC539" s="38260"/>
      <c r="AD539" s="38261"/>
      <c r="AE539" s="38262"/>
      <c r="AF539" s="38263"/>
      <c r="AG539" s="38264"/>
      <c r="AH539" s="38265"/>
      <c r="AI539" s="38266"/>
      <c r="AJ539" s="38267"/>
      <c r="AK539" s="38268"/>
      <c r="AL539" s="38269"/>
      <c r="AM539" s="38270"/>
      <c r="AN539" s="38271"/>
      <c r="AO539" s="38272"/>
      <c r="AP539" s="38273"/>
      <c r="AQ539" s="38274"/>
      <c r="AR539" s="38275"/>
      <c r="AS539" s="38276"/>
      <c r="AT539" s="38277"/>
      <c r="AU539" s="38278"/>
      <c r="AV539" s="38279"/>
      <c r="AW539" s="38280"/>
      <c r="AX539" s="38281"/>
      <c r="AY539" s="38282"/>
      <c r="AZ539" s="38283"/>
      <c r="BA539" s="38284"/>
      <c r="BB539" s="38285"/>
      <c r="BC539" s="38286"/>
      <c r="BD539" s="38287"/>
      <c r="BE539" s="38288"/>
      <c r="BF539" s="38289"/>
      <c r="BG539" s="38290"/>
      <c r="BH539" s="38291"/>
      <c r="BI539" s="38292"/>
      <c r="BJ539" s="38293"/>
      <c r="BK539" s="38294"/>
      <c r="BL539" s="38295"/>
      <c r="BM539" s="38296"/>
      <c r="BN539" s="38297"/>
      <c r="BO539" s="38298"/>
      <c r="BP539" s="38299"/>
      <c r="BQ539" s="38300"/>
      <c r="BR539" s="38301"/>
      <c r="BS539" s="38302"/>
      <c r="BT539" s="38303"/>
      <c r="BU539" s="38304"/>
    </row>
    <row r="540" spans="1:73" ht="24.75" customHeight="1" x14ac:dyDescent="0.25">
      <c r="A540" s="42312">
        <v>0</v>
      </c>
      <c r="B540" s="42313"/>
      <c r="C540" s="38305">
        <v>0</v>
      </c>
      <c r="D540" s="38306">
        <v>0</v>
      </c>
      <c r="E540" s="38307">
        <v>0</v>
      </c>
      <c r="F540" s="38308">
        <v>0</v>
      </c>
      <c r="G540" s="38309">
        <v>0</v>
      </c>
      <c r="H540" s="38310">
        <v>0</v>
      </c>
      <c r="I540" s="38311"/>
      <c r="J540" s="38312"/>
      <c r="K540" s="38313"/>
      <c r="L540" s="38314"/>
      <c r="M540" s="38315"/>
      <c r="N540" s="38316"/>
      <c r="O540" s="38317"/>
      <c r="P540" s="38318"/>
      <c r="Q540" s="38319"/>
      <c r="R540" s="38320"/>
      <c r="S540" s="38321"/>
      <c r="T540" s="38322"/>
      <c r="U540" s="38323"/>
      <c r="V540" s="38324"/>
      <c r="W540" s="38325"/>
      <c r="X540" s="38326"/>
      <c r="Y540" s="38327"/>
      <c r="Z540" s="38328"/>
      <c r="AA540" s="38329"/>
      <c r="AB540" s="38330"/>
      <c r="AC540" s="38331"/>
      <c r="AD540" s="38332"/>
      <c r="AE540" s="38333"/>
      <c r="AF540" s="38334"/>
      <c r="AG540" s="38335"/>
      <c r="AH540" s="38336"/>
      <c r="AI540" s="38337"/>
      <c r="AJ540" s="38338"/>
      <c r="AK540" s="38339"/>
      <c r="AL540" s="38340"/>
      <c r="AM540" s="38341"/>
      <c r="AN540" s="38342"/>
      <c r="AO540" s="38343"/>
      <c r="AP540" s="38344"/>
      <c r="AQ540" s="38345"/>
      <c r="AR540" s="38346"/>
      <c r="AS540" s="38347"/>
      <c r="AT540" s="38348"/>
      <c r="AU540" s="38349"/>
      <c r="AV540" s="38350"/>
      <c r="AW540" s="38351"/>
      <c r="AX540" s="38352"/>
      <c r="AY540" s="38353"/>
      <c r="AZ540" s="38354"/>
      <c r="BA540" s="38355"/>
      <c r="BB540" s="38356"/>
      <c r="BC540" s="38357"/>
      <c r="BD540" s="38358"/>
      <c r="BE540" s="38359"/>
      <c r="BF540" s="38360"/>
      <c r="BG540" s="38361"/>
      <c r="BH540" s="38362"/>
      <c r="BI540" s="38363"/>
      <c r="BJ540" s="38364"/>
      <c r="BK540" s="38365"/>
      <c r="BL540" s="38366"/>
      <c r="BM540" s="38367"/>
      <c r="BN540" s="38368"/>
      <c r="BO540" s="38369"/>
      <c r="BP540" s="38370"/>
      <c r="BQ540" s="38371"/>
      <c r="BR540" s="38372"/>
      <c r="BS540" s="38373"/>
      <c r="BT540" s="38374"/>
      <c r="BU540" s="38375"/>
    </row>
    <row r="541" spans="1:73" ht="24.75" customHeight="1" x14ac:dyDescent="0.25">
      <c r="A541" s="38376" t="s">
        <v>322</v>
      </c>
      <c r="B541" s="38377"/>
      <c r="C541" s="38378"/>
      <c r="D541" s="38379"/>
      <c r="E541" s="38380"/>
      <c r="F541" s="38381"/>
      <c r="G541" s="38382">
        <f>SUM(G520:G540)</f>
        <v>0</v>
      </c>
      <c r="H541" s="38383">
        <f>SUM(H520:H540)</f>
        <v>0</v>
      </c>
      <c r="I541" s="38384"/>
      <c r="J541" s="38385"/>
      <c r="K541" s="38386"/>
      <c r="L541" s="38387"/>
      <c r="M541" s="38388"/>
      <c r="N541" s="38389"/>
      <c r="O541" s="38390"/>
      <c r="P541" s="38391"/>
      <c r="Q541" s="38392"/>
      <c r="R541" s="38393"/>
      <c r="S541" s="38394"/>
      <c r="T541" s="38395"/>
      <c r="U541" s="38396"/>
      <c r="V541" s="38397"/>
      <c r="W541" s="38398"/>
      <c r="X541" s="38399"/>
      <c r="Y541" s="38400"/>
      <c r="Z541" s="38401"/>
      <c r="AA541" s="38402"/>
      <c r="AB541" s="38403"/>
      <c r="AC541" s="38404"/>
      <c r="AD541" s="38405"/>
      <c r="AE541" s="38406"/>
      <c r="AF541" s="38407"/>
      <c r="AG541" s="38408"/>
      <c r="AH541" s="38409"/>
      <c r="AI541" s="38410"/>
      <c r="AJ541" s="38411"/>
      <c r="AK541" s="38412"/>
      <c r="AL541" s="38413"/>
      <c r="AM541" s="38414"/>
      <c r="AN541" s="38415"/>
      <c r="AO541" s="38416"/>
      <c r="AP541" s="38417"/>
      <c r="AQ541" s="38418"/>
      <c r="AR541" s="38419"/>
      <c r="AS541" s="38420"/>
      <c r="AT541" s="38421"/>
      <c r="AU541" s="38422"/>
      <c r="AV541" s="38423"/>
      <c r="AW541" s="38424"/>
      <c r="AX541" s="38425"/>
      <c r="AY541" s="38426"/>
      <c r="AZ541" s="38427"/>
      <c r="BA541" s="38428"/>
      <c r="BB541" s="38429"/>
      <c r="BC541" s="38430"/>
      <c r="BD541" s="38431"/>
      <c r="BE541" s="38432"/>
      <c r="BF541" s="38433"/>
      <c r="BG541" s="38434"/>
      <c r="BH541" s="38435"/>
      <c r="BI541" s="38436"/>
      <c r="BJ541" s="38437"/>
      <c r="BK541" s="38438"/>
      <c r="BL541" s="38439"/>
      <c r="BM541" s="38440"/>
      <c r="BN541" s="38441"/>
      <c r="BO541" s="38442"/>
      <c r="BP541" s="38443"/>
      <c r="BQ541" s="38444"/>
      <c r="BR541" s="38445"/>
      <c r="BS541" s="38446"/>
      <c r="BT541" s="38447"/>
      <c r="BU541" s="38448"/>
    </row>
    <row r="542" spans="1:73" ht="19.5" customHeight="1" x14ac:dyDescent="0.25">
      <c r="A542" s="38449"/>
      <c r="B542" s="38450"/>
      <c r="C542" s="38451"/>
      <c r="D542" s="38452"/>
      <c r="E542" s="38453"/>
      <c r="F542" s="38454"/>
      <c r="G542" s="38455"/>
      <c r="H542" s="38456"/>
      <c r="I542" s="38457"/>
      <c r="J542" s="38458"/>
      <c r="K542" s="38459"/>
      <c r="L542" s="38460"/>
      <c r="M542" s="38461"/>
      <c r="N542" s="38462"/>
      <c r="O542" s="38463"/>
      <c r="P542" s="38464"/>
      <c r="Q542" s="38465"/>
      <c r="R542" s="38466"/>
      <c r="S542" s="38467"/>
      <c r="T542" s="38468"/>
      <c r="U542" s="38469"/>
      <c r="V542" s="38470"/>
      <c r="W542" s="38471"/>
      <c r="X542" s="38472"/>
      <c r="Y542" s="38473"/>
      <c r="Z542" s="38474"/>
      <c r="AA542" s="38475"/>
      <c r="AB542" s="38476"/>
      <c r="AC542" s="38477"/>
      <c r="AD542" s="38478"/>
      <c r="AE542" s="38479"/>
      <c r="AF542" s="38480"/>
      <c r="AG542" s="38481"/>
      <c r="AH542" s="38482"/>
      <c r="AI542" s="38483"/>
      <c r="AJ542" s="38484"/>
      <c r="AK542" s="38485"/>
      <c r="AL542" s="38486"/>
      <c r="AM542" s="38487"/>
      <c r="AN542" s="38488"/>
      <c r="AO542" s="38489"/>
      <c r="AP542" s="38490"/>
      <c r="AQ542" s="38491"/>
      <c r="AR542" s="38492"/>
      <c r="AS542" s="38493"/>
      <c r="AT542" s="38494"/>
      <c r="AU542" s="38495"/>
      <c r="AV542" s="38496"/>
      <c r="AW542" s="38497"/>
      <c r="AX542" s="38498"/>
      <c r="AY542" s="38499"/>
      <c r="AZ542" s="38500"/>
      <c r="BA542" s="38501"/>
      <c r="BB542" s="38502"/>
      <c r="BC542" s="38503"/>
      <c r="BD542" s="38504"/>
      <c r="BE542" s="38505"/>
      <c r="BF542" s="38506"/>
      <c r="BG542" s="38507"/>
      <c r="BH542" s="38508"/>
      <c r="BI542" s="38509"/>
      <c r="BJ542" s="38510"/>
      <c r="BK542" s="38511"/>
      <c r="BL542" s="38512"/>
      <c r="BM542" s="38513"/>
      <c r="BN542" s="38514"/>
      <c r="BO542" s="38515"/>
      <c r="BP542" s="38516"/>
      <c r="BQ542" s="38517"/>
      <c r="BR542" s="38518"/>
      <c r="BS542" s="38519"/>
      <c r="BT542" s="38520"/>
      <c r="BU542" s="38521"/>
    </row>
    <row r="543" spans="1:73" ht="19.5" customHeight="1" x14ac:dyDescent="0.25">
      <c r="A543" s="38522"/>
      <c r="B543" s="38523"/>
      <c r="C543" s="38524"/>
      <c r="D543" s="38525"/>
      <c r="E543" s="38526"/>
      <c r="F543" s="38527"/>
      <c r="G543" s="38528"/>
      <c r="H543" s="38529"/>
      <c r="I543" s="38530"/>
      <c r="J543" s="38531"/>
      <c r="K543" s="38532"/>
      <c r="L543" s="38533"/>
      <c r="M543" s="38534"/>
      <c r="N543" s="38535"/>
      <c r="O543" s="38536"/>
      <c r="P543" s="38537"/>
      <c r="Q543" s="38538"/>
      <c r="R543" s="38539"/>
      <c r="S543" s="38540"/>
      <c r="T543" s="38541"/>
      <c r="U543" s="38542"/>
      <c r="V543" s="38543"/>
      <c r="W543" s="38544"/>
      <c r="X543" s="38545"/>
      <c r="Y543" s="38546"/>
      <c r="Z543" s="38547"/>
      <c r="AA543" s="38548"/>
      <c r="AB543" s="38549"/>
      <c r="AC543" s="38550"/>
      <c r="AD543" s="38551"/>
      <c r="AE543" s="38552"/>
      <c r="AF543" s="38553"/>
      <c r="AG543" s="38554"/>
      <c r="AH543" s="38555"/>
      <c r="AI543" s="38556"/>
      <c r="AJ543" s="38557"/>
      <c r="AK543" s="38558"/>
      <c r="AL543" s="38559"/>
      <c r="AM543" s="38560"/>
      <c r="AN543" s="38561"/>
      <c r="AO543" s="38562"/>
      <c r="AP543" s="38563"/>
      <c r="AQ543" s="38564"/>
      <c r="AR543" s="38565"/>
      <c r="AS543" s="38566"/>
      <c r="AT543" s="38567"/>
      <c r="AU543" s="38568"/>
      <c r="AV543" s="38569"/>
      <c r="AW543" s="38570"/>
      <c r="AX543" s="38571"/>
      <c r="AY543" s="38572"/>
      <c r="AZ543" s="38573"/>
      <c r="BA543" s="38574"/>
      <c r="BB543" s="38575"/>
      <c r="BC543" s="38576"/>
      <c r="BD543" s="38577"/>
      <c r="BE543" s="38578"/>
      <c r="BF543" s="38579"/>
      <c r="BG543" s="38580"/>
      <c r="BH543" s="38581"/>
      <c r="BI543" s="38582"/>
      <c r="BJ543" s="38583"/>
      <c r="BK543" s="38584"/>
      <c r="BL543" s="38585"/>
      <c r="BM543" s="38586"/>
      <c r="BN543" s="38587"/>
      <c r="BO543" s="38588"/>
      <c r="BP543" s="38589"/>
      <c r="BQ543" s="38590"/>
      <c r="BR543" s="38591"/>
      <c r="BS543" s="38592"/>
      <c r="BT543" s="38593"/>
      <c r="BU543" s="38594"/>
    </row>
    <row r="544" spans="1:73" ht="19.5" customHeight="1" x14ac:dyDescent="0.25">
      <c r="A544" s="38595"/>
      <c r="B544" s="38596"/>
      <c r="C544" s="38597"/>
      <c r="D544" s="38598"/>
      <c r="E544" s="38599"/>
      <c r="F544" s="38600"/>
      <c r="G544" s="38601"/>
      <c r="H544" s="38602"/>
      <c r="I544" s="38603"/>
      <c r="J544" s="38604"/>
      <c r="K544" s="38605"/>
      <c r="L544" s="38606"/>
      <c r="M544" s="38607"/>
      <c r="N544" s="38608"/>
      <c r="O544" s="38609"/>
      <c r="P544" s="38610"/>
      <c r="Q544" s="38611"/>
      <c r="R544" s="38612"/>
      <c r="S544" s="38613"/>
      <c r="T544" s="38614"/>
      <c r="U544" s="38615"/>
      <c r="V544" s="38616"/>
      <c r="W544" s="38617"/>
      <c r="X544" s="38618"/>
      <c r="Y544" s="38619"/>
      <c r="Z544" s="38620"/>
      <c r="AA544" s="38621"/>
      <c r="AB544" s="38622"/>
      <c r="AC544" s="38623"/>
      <c r="AD544" s="38624"/>
      <c r="AE544" s="38625"/>
      <c r="AF544" s="38626"/>
      <c r="AG544" s="38627"/>
      <c r="AH544" s="38628"/>
      <c r="AI544" s="38629"/>
      <c r="AJ544" s="38630"/>
      <c r="AK544" s="38631"/>
      <c r="AL544" s="38632"/>
      <c r="AM544" s="38633"/>
      <c r="AN544" s="38634"/>
      <c r="AO544" s="38635"/>
      <c r="AP544" s="38636"/>
      <c r="AQ544" s="38637"/>
      <c r="AR544" s="38638"/>
      <c r="AS544" s="38639"/>
      <c r="AT544" s="38640"/>
      <c r="AU544" s="38641"/>
      <c r="AV544" s="38642"/>
      <c r="AW544" s="38643"/>
      <c r="AX544" s="38644"/>
      <c r="AY544" s="38645"/>
      <c r="AZ544" s="38646"/>
      <c r="BA544" s="38647"/>
      <c r="BB544" s="38648"/>
      <c r="BC544" s="38649"/>
      <c r="BD544" s="38650"/>
      <c r="BE544" s="38651"/>
      <c r="BF544" s="38652"/>
      <c r="BG544" s="38653"/>
      <c r="BH544" s="38654"/>
      <c r="BI544" s="38655"/>
      <c r="BJ544" s="38656"/>
      <c r="BK544" s="38657"/>
      <c r="BL544" s="38658"/>
      <c r="BM544" s="38659"/>
      <c r="BN544" s="38660"/>
      <c r="BO544" s="38661"/>
      <c r="BP544" s="38662"/>
      <c r="BQ544" s="38663"/>
      <c r="BR544" s="38664"/>
      <c r="BS544" s="38665"/>
      <c r="BT544" s="38666"/>
      <c r="BU544" s="38667"/>
    </row>
    <row r="545" spans="1:73" ht="19.5" customHeight="1" x14ac:dyDescent="0.25">
      <c r="A545" s="38668"/>
      <c r="B545" s="38669"/>
      <c r="C545" s="38670"/>
      <c r="D545" s="38671"/>
      <c r="E545" s="38672"/>
      <c r="F545" s="38673"/>
      <c r="G545" s="38674"/>
      <c r="H545" s="38675"/>
      <c r="I545" s="38676"/>
      <c r="J545" s="38677"/>
      <c r="K545" s="38678"/>
      <c r="L545" s="38679"/>
      <c r="M545" s="38680"/>
      <c r="N545" s="38681"/>
      <c r="O545" s="38682"/>
      <c r="P545" s="38683"/>
      <c r="Q545" s="38684"/>
      <c r="R545" s="38685"/>
      <c r="S545" s="38686"/>
      <c r="T545" s="38687"/>
      <c r="U545" s="38688"/>
      <c r="V545" s="38689"/>
      <c r="W545" s="38690"/>
      <c r="X545" s="38691"/>
      <c r="Y545" s="38692"/>
      <c r="Z545" s="38693"/>
      <c r="AA545" s="38694"/>
      <c r="AB545" s="38695"/>
      <c r="AC545" s="38696"/>
      <c r="AD545" s="38697"/>
      <c r="AE545" s="38698"/>
      <c r="AF545" s="38699"/>
      <c r="AG545" s="38700"/>
      <c r="AH545" s="38701"/>
      <c r="AI545" s="38702"/>
      <c r="AJ545" s="38703"/>
      <c r="AK545" s="38704"/>
      <c r="AL545" s="38705"/>
      <c r="AM545" s="38706"/>
      <c r="AN545" s="38707"/>
      <c r="AO545" s="38708"/>
      <c r="AP545" s="38709"/>
      <c r="AQ545" s="38710"/>
      <c r="AR545" s="38711"/>
      <c r="AS545" s="38712"/>
      <c r="AT545" s="38713"/>
      <c r="AU545" s="38714"/>
      <c r="AV545" s="38715"/>
      <c r="AW545" s="38716"/>
      <c r="AX545" s="38717"/>
      <c r="AY545" s="38718"/>
      <c r="AZ545" s="38719"/>
      <c r="BA545" s="38720"/>
      <c r="BB545" s="38721"/>
      <c r="BC545" s="38722"/>
      <c r="BD545" s="38723"/>
      <c r="BE545" s="38724"/>
      <c r="BF545" s="38725"/>
      <c r="BG545" s="38726"/>
      <c r="BH545" s="38727"/>
      <c r="BI545" s="38728"/>
      <c r="BJ545" s="38729"/>
      <c r="BK545" s="38730"/>
      <c r="BL545" s="38731"/>
      <c r="BM545" s="38732"/>
      <c r="BN545" s="38733"/>
      <c r="BO545" s="38734"/>
      <c r="BP545" s="38735"/>
      <c r="BQ545" s="38736"/>
      <c r="BR545" s="38737"/>
      <c r="BS545" s="38738"/>
      <c r="BT545" s="38739"/>
      <c r="BU545" s="38740"/>
    </row>
    <row r="546" spans="1:73" ht="19.5" customHeight="1" x14ac:dyDescent="0.25">
      <c r="A546" s="38741"/>
      <c r="B546" s="38742"/>
      <c r="C546" s="38743"/>
      <c r="D546" s="38744"/>
      <c r="E546" s="38745"/>
      <c r="F546" s="38746"/>
      <c r="G546" s="38747"/>
      <c r="H546" s="38748"/>
      <c r="I546" s="38749"/>
      <c r="J546" s="38750"/>
      <c r="K546" s="38751"/>
      <c r="L546" s="38752"/>
      <c r="M546" s="38753"/>
      <c r="N546" s="38754"/>
      <c r="O546" s="38755"/>
      <c r="P546" s="38756"/>
      <c r="Q546" s="38757"/>
      <c r="R546" s="38758"/>
      <c r="S546" s="38759"/>
      <c r="T546" s="38760"/>
      <c r="U546" s="38761"/>
      <c r="V546" s="38762"/>
      <c r="W546" s="38763"/>
      <c r="X546" s="38764"/>
      <c r="Y546" s="38765"/>
      <c r="Z546" s="38766"/>
      <c r="AA546" s="38767"/>
      <c r="AB546" s="38768"/>
      <c r="AC546" s="38769"/>
      <c r="AD546" s="38770"/>
      <c r="AE546" s="38771"/>
      <c r="AF546" s="38772"/>
      <c r="AG546" s="38773"/>
      <c r="AH546" s="38774"/>
      <c r="AI546" s="38775"/>
      <c r="AJ546" s="38776"/>
      <c r="AK546" s="38777"/>
      <c r="AL546" s="38778"/>
      <c r="AM546" s="38779"/>
      <c r="AN546" s="38780"/>
      <c r="AO546" s="38781"/>
      <c r="AP546" s="38782"/>
      <c r="AQ546" s="38783"/>
      <c r="AR546" s="38784"/>
      <c r="AS546" s="38785"/>
      <c r="AT546" s="38786"/>
      <c r="AU546" s="38787"/>
      <c r="AV546" s="38788"/>
      <c r="AW546" s="38789"/>
      <c r="AX546" s="38790"/>
      <c r="AY546" s="38791"/>
      <c r="AZ546" s="38792"/>
      <c r="BA546" s="38793"/>
      <c r="BB546" s="38794"/>
      <c r="BC546" s="38795"/>
      <c r="BD546" s="38796"/>
      <c r="BE546" s="38797"/>
      <c r="BF546" s="38798"/>
      <c r="BG546" s="38799"/>
      <c r="BH546" s="38800"/>
      <c r="BI546" s="38801"/>
      <c r="BJ546" s="38802"/>
      <c r="BK546" s="38803"/>
      <c r="BL546" s="38804"/>
      <c r="BM546" s="38805"/>
      <c r="BN546" s="38806"/>
      <c r="BO546" s="38807"/>
      <c r="BP546" s="38808"/>
      <c r="BQ546" s="38809"/>
      <c r="BR546" s="38810"/>
      <c r="BS546" s="38811"/>
      <c r="BT546" s="38812"/>
      <c r="BU546" s="38813"/>
    </row>
    <row r="547" spans="1:73" ht="19.5" customHeight="1" x14ac:dyDescent="0.25">
      <c r="A547" s="38814"/>
      <c r="B547" s="38815"/>
      <c r="C547" s="38816"/>
      <c r="D547" s="38817"/>
      <c r="E547" s="38818"/>
      <c r="F547" s="38819"/>
      <c r="G547" s="38820"/>
      <c r="H547" s="38821"/>
      <c r="I547" s="38822"/>
      <c r="J547" s="38823"/>
      <c r="K547" s="38824"/>
      <c r="L547" s="38825"/>
      <c r="M547" s="38826"/>
      <c r="N547" s="38827"/>
      <c r="O547" s="38828"/>
      <c r="P547" s="38829"/>
      <c r="Q547" s="38830"/>
      <c r="R547" s="38831"/>
      <c r="S547" s="38832"/>
      <c r="T547" s="38833"/>
      <c r="U547" s="38834"/>
      <c r="V547" s="38835"/>
      <c r="W547" s="38836"/>
      <c r="X547" s="38837"/>
      <c r="Y547" s="38838"/>
      <c r="Z547" s="38839"/>
      <c r="AA547" s="38840"/>
      <c r="AB547" s="38841"/>
      <c r="AC547" s="38842"/>
      <c r="AD547" s="38843"/>
      <c r="AE547" s="38844"/>
      <c r="AF547" s="38845"/>
      <c r="AG547" s="38846"/>
      <c r="AH547" s="38847"/>
      <c r="AI547" s="38848"/>
      <c r="AJ547" s="38849"/>
      <c r="AK547" s="38850"/>
      <c r="AL547" s="38851"/>
      <c r="AM547" s="38852"/>
      <c r="AN547" s="38853"/>
      <c r="AO547" s="38854"/>
      <c r="AP547" s="38855"/>
      <c r="AQ547" s="38856"/>
      <c r="AR547" s="38857"/>
      <c r="AS547" s="38858"/>
      <c r="AT547" s="38859"/>
      <c r="AU547" s="38860"/>
      <c r="AV547" s="38861"/>
      <c r="AW547" s="38862"/>
      <c r="AX547" s="38863"/>
      <c r="AY547" s="38864"/>
      <c r="AZ547" s="38865"/>
      <c r="BA547" s="38866"/>
      <c r="BB547" s="38867"/>
      <c r="BC547" s="38868"/>
      <c r="BD547" s="38869"/>
      <c r="BE547" s="38870"/>
      <c r="BF547" s="38871"/>
      <c r="BG547" s="38872"/>
      <c r="BH547" s="38873"/>
      <c r="BI547" s="38874"/>
      <c r="BJ547" s="38875"/>
      <c r="BK547" s="38876"/>
      <c r="BL547" s="38877"/>
      <c r="BM547" s="38878"/>
      <c r="BN547" s="38879"/>
      <c r="BO547" s="38880"/>
      <c r="BP547" s="38881"/>
      <c r="BQ547" s="38882"/>
      <c r="BR547" s="38883"/>
      <c r="BS547" s="38884"/>
      <c r="BT547" s="38885"/>
      <c r="BU547" s="38886"/>
    </row>
    <row r="548" spans="1:73" ht="19.5" customHeight="1" x14ac:dyDescent="0.25">
      <c r="A548" s="38887"/>
      <c r="B548" s="38888"/>
      <c r="C548" s="38889"/>
      <c r="D548" s="38890"/>
      <c r="E548" s="38891"/>
      <c r="F548" s="38892"/>
      <c r="G548" s="38893"/>
      <c r="H548" s="38894"/>
      <c r="I548" s="38895"/>
      <c r="J548" s="38896"/>
      <c r="K548" s="38897"/>
      <c r="L548" s="38898"/>
      <c r="M548" s="38899"/>
      <c r="N548" s="38900"/>
      <c r="O548" s="38901"/>
      <c r="P548" s="38902"/>
      <c r="Q548" s="38903"/>
      <c r="R548" s="38904"/>
      <c r="S548" s="38905"/>
      <c r="T548" s="38906"/>
      <c r="U548" s="38907"/>
      <c r="V548" s="38908"/>
      <c r="W548" s="38909"/>
      <c r="X548" s="38910"/>
      <c r="Y548" s="38911"/>
      <c r="Z548" s="38912"/>
      <c r="AA548" s="38913"/>
      <c r="AB548" s="38914"/>
      <c r="AC548" s="38915"/>
      <c r="AD548" s="38916"/>
      <c r="AE548" s="38917"/>
      <c r="AF548" s="38918"/>
      <c r="AG548" s="38919"/>
      <c r="AH548" s="38920"/>
      <c r="AI548" s="38921"/>
      <c r="AJ548" s="38922"/>
      <c r="AK548" s="38923"/>
      <c r="AL548" s="38924"/>
      <c r="AM548" s="38925"/>
      <c r="AN548" s="38926"/>
      <c r="AO548" s="38927"/>
      <c r="AP548" s="38928"/>
      <c r="AQ548" s="38929"/>
      <c r="AR548" s="38930"/>
      <c r="AS548" s="38931"/>
      <c r="AT548" s="38932"/>
      <c r="AU548" s="38933"/>
      <c r="AV548" s="38934"/>
      <c r="AW548" s="38935"/>
      <c r="AX548" s="38936"/>
      <c r="AY548" s="38937"/>
      <c r="AZ548" s="38938"/>
      <c r="BA548" s="38939"/>
      <c r="BB548" s="38940"/>
      <c r="BC548" s="38941"/>
      <c r="BD548" s="38942"/>
      <c r="BE548" s="38943"/>
      <c r="BF548" s="38944"/>
      <c r="BG548" s="38945"/>
      <c r="BH548" s="38946"/>
      <c r="BI548" s="38947"/>
      <c r="BJ548" s="38948"/>
      <c r="BK548" s="38949"/>
      <c r="BL548" s="38950"/>
      <c r="BM548" s="38951"/>
      <c r="BN548" s="38952"/>
      <c r="BO548" s="38953"/>
      <c r="BP548" s="38954"/>
      <c r="BQ548" s="38955"/>
      <c r="BR548" s="38956"/>
      <c r="BS548" s="38957"/>
      <c r="BT548" s="38958"/>
      <c r="BU548" s="38959"/>
    </row>
    <row r="549" spans="1:73" ht="19.5" customHeight="1" x14ac:dyDescent="0.25">
      <c r="A549" s="38960"/>
      <c r="B549" s="38961"/>
      <c r="C549" s="38962"/>
      <c r="D549" s="38963"/>
      <c r="E549" s="38964"/>
      <c r="F549" s="38965"/>
      <c r="G549" s="38966"/>
      <c r="H549" s="38967"/>
      <c r="I549" s="38968"/>
      <c r="J549" s="38969"/>
      <c r="K549" s="38970"/>
      <c r="L549" s="38971"/>
      <c r="M549" s="38972"/>
      <c r="N549" s="38973"/>
      <c r="O549" s="38974"/>
      <c r="P549" s="38975"/>
      <c r="Q549" s="38976"/>
      <c r="R549" s="38977"/>
      <c r="S549" s="38978"/>
      <c r="T549" s="38979"/>
      <c r="U549" s="38980"/>
      <c r="V549" s="38981"/>
      <c r="W549" s="38982"/>
      <c r="X549" s="38983"/>
      <c r="Y549" s="38984"/>
      <c r="Z549" s="38985"/>
      <c r="AA549" s="38986"/>
      <c r="AB549" s="38987"/>
      <c r="AC549" s="38988"/>
      <c r="AD549" s="38989"/>
      <c r="AE549" s="38990"/>
      <c r="AF549" s="38991"/>
      <c r="AG549" s="38992"/>
      <c r="AH549" s="38993"/>
      <c r="AI549" s="38994"/>
      <c r="AJ549" s="38995"/>
      <c r="AK549" s="38996"/>
      <c r="AL549" s="38997"/>
      <c r="AM549" s="38998"/>
      <c r="AN549" s="38999"/>
      <c r="AO549" s="39000"/>
      <c r="AP549" s="39001"/>
      <c r="AQ549" s="39002"/>
      <c r="AR549" s="39003"/>
      <c r="AS549" s="39004"/>
      <c r="AT549" s="39005"/>
      <c r="AU549" s="39006"/>
      <c r="AV549" s="39007"/>
      <c r="AW549" s="39008"/>
      <c r="AX549" s="39009"/>
      <c r="AY549" s="39010"/>
      <c r="AZ549" s="39011"/>
      <c r="BA549" s="39012"/>
      <c r="BB549" s="39013"/>
      <c r="BC549" s="39014"/>
      <c r="BD549" s="39015"/>
      <c r="BE549" s="39016"/>
      <c r="BF549" s="39017"/>
      <c r="BG549" s="39018"/>
      <c r="BH549" s="39019"/>
      <c r="BI549" s="39020"/>
      <c r="BJ549" s="39021"/>
      <c r="BK549" s="39022"/>
      <c r="BL549" s="39023"/>
      <c r="BM549" s="39024"/>
      <c r="BN549" s="39025"/>
      <c r="BO549" s="39026"/>
      <c r="BP549" s="39027"/>
      <c r="BQ549" s="39028"/>
      <c r="BR549" s="39029"/>
      <c r="BS549" s="39030"/>
      <c r="BT549" s="39031"/>
      <c r="BU549" s="39032"/>
    </row>
    <row r="550" spans="1:73" ht="19.5" customHeight="1" x14ac:dyDescent="0.25">
      <c r="A550" s="39033"/>
      <c r="B550" s="39034"/>
      <c r="C550" s="39035"/>
      <c r="D550" s="39036"/>
      <c r="E550" s="39037"/>
      <c r="F550" s="39038"/>
      <c r="G550" s="39039"/>
      <c r="H550" s="39040"/>
      <c r="I550" s="39041"/>
      <c r="J550" s="39042"/>
      <c r="K550" s="39043"/>
      <c r="L550" s="39044"/>
      <c r="M550" s="39045"/>
      <c r="N550" s="39046"/>
      <c r="O550" s="39047"/>
      <c r="P550" s="39048"/>
      <c r="Q550" s="39049"/>
      <c r="R550" s="39050"/>
      <c r="S550" s="39051"/>
      <c r="T550" s="39052"/>
      <c r="U550" s="39053"/>
      <c r="V550" s="39054"/>
      <c r="W550" s="39055"/>
      <c r="X550" s="39056"/>
      <c r="Y550" s="39057"/>
      <c r="Z550" s="39058"/>
      <c r="AA550" s="39059"/>
      <c r="AB550" s="39060"/>
      <c r="AC550" s="39061"/>
      <c r="AD550" s="39062"/>
      <c r="AE550" s="39063"/>
      <c r="AF550" s="39064"/>
      <c r="AG550" s="39065"/>
      <c r="AH550" s="39066"/>
      <c r="AI550" s="39067"/>
      <c r="AJ550" s="39068"/>
      <c r="AK550" s="39069"/>
      <c r="AL550" s="39070"/>
      <c r="AM550" s="39071"/>
      <c r="AN550" s="39072"/>
      <c r="AO550" s="39073"/>
      <c r="AP550" s="39074"/>
      <c r="AQ550" s="39075"/>
      <c r="AR550" s="39076"/>
      <c r="AS550" s="39077"/>
      <c r="AT550" s="39078"/>
      <c r="AU550" s="39079"/>
      <c r="AV550" s="39080"/>
      <c r="AW550" s="39081"/>
      <c r="AX550" s="39082"/>
      <c r="AY550" s="39083"/>
      <c r="AZ550" s="39084"/>
      <c r="BA550" s="39085"/>
      <c r="BB550" s="39086"/>
      <c r="BC550" s="39087"/>
      <c r="BD550" s="39088"/>
      <c r="BE550" s="39089"/>
      <c r="BF550" s="39090"/>
      <c r="BG550" s="39091"/>
      <c r="BH550" s="39092"/>
      <c r="BI550" s="39093"/>
      <c r="BJ550" s="39094"/>
      <c r="BK550" s="39095"/>
      <c r="BL550" s="39096"/>
      <c r="BM550" s="39097"/>
      <c r="BN550" s="39098"/>
      <c r="BO550" s="39099"/>
      <c r="BP550" s="39100"/>
      <c r="BQ550" s="39101"/>
      <c r="BR550" s="39102"/>
      <c r="BS550" s="39103"/>
      <c r="BT550" s="39104"/>
      <c r="BU550" s="39105"/>
    </row>
    <row r="551" spans="1:73" ht="19.5" customHeight="1" x14ac:dyDescent="0.25">
      <c r="A551" s="39106"/>
      <c r="B551" s="39107"/>
      <c r="C551" s="39108"/>
      <c r="D551" s="39109"/>
      <c r="E551" s="39110"/>
      <c r="F551" s="39111"/>
      <c r="G551" s="39112"/>
      <c r="H551" s="39113"/>
      <c r="I551" s="39114"/>
      <c r="J551" s="39115"/>
      <c r="K551" s="39116"/>
      <c r="L551" s="39117"/>
      <c r="M551" s="39118"/>
      <c r="N551" s="39119"/>
      <c r="O551" s="39120"/>
      <c r="P551" s="39121"/>
      <c r="Q551" s="39122"/>
      <c r="R551" s="39123"/>
      <c r="S551" s="39124"/>
      <c r="T551" s="39125"/>
      <c r="U551" s="39126"/>
      <c r="V551" s="39127"/>
      <c r="W551" s="39128"/>
      <c r="X551" s="39129"/>
      <c r="Y551" s="39130"/>
      <c r="Z551" s="39131"/>
      <c r="AA551" s="39132"/>
      <c r="AB551" s="39133"/>
      <c r="AC551" s="39134"/>
      <c r="AD551" s="39135"/>
      <c r="AE551" s="39136"/>
      <c r="AF551" s="39137"/>
      <c r="AG551" s="39138"/>
      <c r="AH551" s="39139"/>
      <c r="AI551" s="39140"/>
      <c r="AJ551" s="39141"/>
      <c r="AK551" s="39142"/>
      <c r="AL551" s="39143"/>
      <c r="AM551" s="39144"/>
      <c r="AN551" s="39145"/>
      <c r="AO551" s="39146"/>
      <c r="AP551" s="39147"/>
      <c r="AQ551" s="39148"/>
      <c r="AR551" s="39149"/>
      <c r="AS551" s="39150"/>
      <c r="AT551" s="39151"/>
      <c r="AU551" s="39152"/>
      <c r="AV551" s="39153"/>
      <c r="AW551" s="39154"/>
      <c r="AX551" s="39155"/>
      <c r="AY551" s="39156"/>
      <c r="AZ551" s="39157"/>
      <c r="BA551" s="39158"/>
      <c r="BB551" s="39159"/>
      <c r="BC551" s="39160"/>
      <c r="BD551" s="39161"/>
      <c r="BE551" s="39162"/>
      <c r="BF551" s="39163"/>
      <c r="BG551" s="39164"/>
      <c r="BH551" s="39165"/>
      <c r="BI551" s="39166"/>
      <c r="BJ551" s="39167"/>
      <c r="BK551" s="39168"/>
      <c r="BL551" s="39169"/>
      <c r="BM551" s="39170"/>
      <c r="BN551" s="39171"/>
      <c r="BO551" s="39172"/>
      <c r="BP551" s="39173"/>
      <c r="BQ551" s="39174"/>
      <c r="BR551" s="39175"/>
      <c r="BS551" s="39176"/>
      <c r="BT551" s="39177"/>
      <c r="BU551" s="39178"/>
    </row>
    <row r="552" spans="1:73" ht="19.5" customHeight="1" x14ac:dyDescent="0.25">
      <c r="A552" s="39179"/>
      <c r="B552" s="39180"/>
      <c r="C552" s="39181"/>
      <c r="D552" s="39182"/>
      <c r="E552" s="39183"/>
      <c r="F552" s="39184"/>
      <c r="G552" s="39185"/>
      <c r="H552" s="39186"/>
      <c r="I552" s="39187"/>
      <c r="J552" s="39188"/>
      <c r="K552" s="39189"/>
      <c r="L552" s="39190"/>
      <c r="M552" s="39191"/>
      <c r="N552" s="39192"/>
      <c r="O552" s="39193"/>
      <c r="P552" s="39194"/>
      <c r="Q552" s="39195"/>
      <c r="R552" s="39196"/>
      <c r="S552" s="39197"/>
      <c r="T552" s="39198"/>
      <c r="U552" s="39199"/>
      <c r="V552" s="39200"/>
      <c r="W552" s="39201"/>
      <c r="X552" s="39202"/>
      <c r="Y552" s="39203"/>
      <c r="Z552" s="39204"/>
      <c r="AA552" s="39205"/>
      <c r="AB552" s="39206"/>
      <c r="AC552" s="39207"/>
      <c r="AD552" s="39208"/>
      <c r="AE552" s="39209"/>
      <c r="AF552" s="39210"/>
      <c r="AG552" s="39211"/>
      <c r="AH552" s="39212"/>
      <c r="AI552" s="39213"/>
      <c r="AJ552" s="39214"/>
      <c r="AK552" s="39215"/>
      <c r="AL552" s="39216"/>
      <c r="AM552" s="39217"/>
      <c r="AN552" s="39218"/>
      <c r="AO552" s="39219"/>
      <c r="AP552" s="39220"/>
      <c r="AQ552" s="39221"/>
      <c r="AR552" s="39222"/>
      <c r="AS552" s="39223"/>
      <c r="AT552" s="39224"/>
      <c r="AU552" s="39225"/>
      <c r="AV552" s="39226"/>
      <c r="AW552" s="39227"/>
      <c r="AX552" s="39228"/>
      <c r="AY552" s="39229"/>
      <c r="AZ552" s="39230"/>
      <c r="BA552" s="39231"/>
      <c r="BB552" s="39232"/>
      <c r="BC552" s="39233"/>
      <c r="BD552" s="39234"/>
      <c r="BE552" s="39235"/>
      <c r="BF552" s="39236"/>
      <c r="BG552" s="39237"/>
      <c r="BH552" s="39238"/>
      <c r="BI552" s="39239"/>
      <c r="BJ552" s="39240"/>
      <c r="BK552" s="39241"/>
      <c r="BL552" s="39242"/>
      <c r="BM552" s="39243"/>
      <c r="BN552" s="39244"/>
      <c r="BO552" s="39245"/>
      <c r="BP552" s="39246"/>
      <c r="BQ552" s="39247"/>
      <c r="BR552" s="39248"/>
      <c r="BS552" s="39249"/>
      <c r="BT552" s="39250"/>
      <c r="BU552" s="39251"/>
    </row>
    <row r="553" spans="1:73" ht="19.5" customHeight="1" x14ac:dyDescent="0.25">
      <c r="A553" s="39252"/>
      <c r="B553" s="39253"/>
      <c r="C553" s="39254"/>
      <c r="D553" s="39255"/>
      <c r="E553" s="39256"/>
      <c r="F553" s="39257"/>
      <c r="G553" s="39258"/>
      <c r="H553" s="39259"/>
      <c r="I553" s="39260"/>
      <c r="J553" s="39261"/>
      <c r="K553" s="39262"/>
      <c r="L553" s="39263"/>
      <c r="M553" s="39264"/>
      <c r="N553" s="39265"/>
      <c r="O553" s="39266"/>
      <c r="P553" s="39267"/>
      <c r="Q553" s="39268"/>
      <c r="R553" s="39269"/>
      <c r="S553" s="39270"/>
      <c r="T553" s="39271"/>
      <c r="U553" s="39272"/>
      <c r="V553" s="39273"/>
      <c r="W553" s="39274"/>
      <c r="X553" s="39275"/>
      <c r="Y553" s="39276"/>
      <c r="Z553" s="39277"/>
      <c r="AA553" s="39278"/>
      <c r="AB553" s="39279"/>
      <c r="AC553" s="39280"/>
      <c r="AD553" s="39281"/>
      <c r="AE553" s="39282"/>
      <c r="AF553" s="39283"/>
      <c r="AG553" s="39284"/>
      <c r="AH553" s="39285"/>
      <c r="AI553" s="39286"/>
      <c r="AJ553" s="39287"/>
      <c r="AK553" s="39288"/>
      <c r="AL553" s="39289"/>
      <c r="AM553" s="39290"/>
      <c r="AN553" s="39291"/>
      <c r="AO553" s="39292"/>
      <c r="AP553" s="39293"/>
      <c r="AQ553" s="39294"/>
      <c r="AR553" s="39295"/>
      <c r="AS553" s="39296"/>
      <c r="AT553" s="39297"/>
      <c r="AU553" s="39298"/>
      <c r="AV553" s="39299"/>
      <c r="AW553" s="39300"/>
      <c r="AX553" s="39301"/>
      <c r="AY553" s="39302"/>
      <c r="AZ553" s="39303"/>
      <c r="BA553" s="39304"/>
      <c r="BB553" s="39305"/>
      <c r="BC553" s="39306"/>
      <c r="BD553" s="39307"/>
      <c r="BE553" s="39308"/>
      <c r="BF553" s="39309"/>
      <c r="BG553" s="39310"/>
      <c r="BH553" s="39311"/>
      <c r="BI553" s="39312"/>
      <c r="BJ553" s="39313"/>
      <c r="BK553" s="39314"/>
      <c r="BL553" s="39315"/>
      <c r="BM553" s="39316"/>
      <c r="BN553" s="39317"/>
      <c r="BO553" s="39318"/>
      <c r="BP553" s="39319"/>
      <c r="BQ553" s="39320"/>
      <c r="BR553" s="39321"/>
      <c r="BS553" s="39322"/>
      <c r="BT553" s="39323"/>
      <c r="BU553" s="39324"/>
    </row>
    <row r="554" spans="1:73" ht="19.5" customHeight="1" x14ac:dyDescent="0.25">
      <c r="A554" s="39325"/>
      <c r="B554" s="39326"/>
      <c r="C554" s="39327"/>
      <c r="D554" s="39328"/>
      <c r="E554" s="39329"/>
      <c r="F554" s="39330"/>
      <c r="G554" s="39331"/>
      <c r="H554" s="39332"/>
      <c r="I554" s="39333"/>
      <c r="J554" s="39334"/>
      <c r="K554" s="39335"/>
      <c r="L554" s="39336"/>
      <c r="M554" s="39337"/>
      <c r="N554" s="39338"/>
      <c r="O554" s="39339"/>
      <c r="P554" s="39340"/>
      <c r="Q554" s="39341"/>
      <c r="R554" s="39342"/>
      <c r="S554" s="39343"/>
      <c r="T554" s="39344"/>
      <c r="U554" s="39345"/>
      <c r="V554" s="39346"/>
      <c r="W554" s="39347"/>
      <c r="X554" s="39348"/>
      <c r="Y554" s="39349"/>
      <c r="Z554" s="39350"/>
      <c r="AA554" s="39351"/>
      <c r="AB554" s="39352"/>
      <c r="AC554" s="39353"/>
      <c r="AD554" s="39354"/>
      <c r="AE554" s="39355"/>
      <c r="AF554" s="39356"/>
      <c r="AG554" s="39357"/>
      <c r="AH554" s="39358"/>
      <c r="AI554" s="39359"/>
      <c r="AJ554" s="39360"/>
      <c r="AK554" s="39361"/>
      <c r="AL554" s="39362"/>
      <c r="AM554" s="39363"/>
      <c r="AN554" s="39364"/>
      <c r="AO554" s="39365"/>
      <c r="AP554" s="39366"/>
      <c r="AQ554" s="39367"/>
      <c r="AR554" s="39368"/>
      <c r="AS554" s="39369"/>
      <c r="AT554" s="39370"/>
      <c r="AU554" s="39371"/>
      <c r="AV554" s="39372"/>
      <c r="AW554" s="39373"/>
      <c r="AX554" s="39374"/>
      <c r="AY554" s="39375"/>
      <c r="AZ554" s="39376"/>
      <c r="BA554" s="39377"/>
      <c r="BB554" s="39378"/>
      <c r="BC554" s="39379"/>
      <c r="BD554" s="39380"/>
      <c r="BE554" s="39381"/>
      <c r="BF554" s="39382"/>
      <c r="BG554" s="39383"/>
      <c r="BH554" s="39384"/>
      <c r="BI554" s="39385"/>
      <c r="BJ554" s="39386"/>
      <c r="BK554" s="39387"/>
      <c r="BL554" s="39388"/>
      <c r="BM554" s="39389"/>
      <c r="BN554" s="39390"/>
      <c r="BO554" s="39391"/>
      <c r="BP554" s="39392"/>
      <c r="BQ554" s="39393"/>
      <c r="BR554" s="39394"/>
      <c r="BS554" s="39395"/>
      <c r="BT554" s="39396"/>
      <c r="BU554" s="39397"/>
    </row>
    <row r="555" spans="1:73" ht="19.5" customHeight="1" x14ac:dyDescent="0.25">
      <c r="A555" s="39398"/>
      <c r="B555" s="39399"/>
      <c r="C555" s="39400"/>
      <c r="D555" s="39401"/>
      <c r="E555" s="39402"/>
      <c r="F555" s="39403"/>
      <c r="G555" s="39404"/>
      <c r="H555" s="39405"/>
      <c r="I555" s="39406"/>
      <c r="J555" s="39407"/>
      <c r="K555" s="39408"/>
      <c r="L555" s="39409"/>
      <c r="M555" s="39410"/>
      <c r="N555" s="39411"/>
      <c r="O555" s="39412"/>
      <c r="P555" s="39413"/>
      <c r="Q555" s="39414"/>
      <c r="R555" s="39415"/>
      <c r="S555" s="39416"/>
      <c r="T555" s="39417"/>
      <c r="U555" s="39418"/>
      <c r="V555" s="39419"/>
      <c r="W555" s="39420"/>
      <c r="X555" s="39421"/>
      <c r="Y555" s="39422"/>
      <c r="Z555" s="39423"/>
      <c r="AA555" s="39424"/>
      <c r="AB555" s="39425"/>
      <c r="AC555" s="39426"/>
      <c r="AD555" s="39427"/>
      <c r="AE555" s="39428"/>
      <c r="AF555" s="39429"/>
      <c r="AG555" s="39430"/>
      <c r="AH555" s="39431"/>
      <c r="AI555" s="39432"/>
      <c r="AJ555" s="39433"/>
      <c r="AK555" s="39434"/>
      <c r="AL555" s="39435"/>
      <c r="AM555" s="39436"/>
      <c r="AN555" s="39437"/>
      <c r="AO555" s="39438"/>
      <c r="AP555" s="39439"/>
      <c r="AQ555" s="39440"/>
      <c r="AR555" s="39441"/>
      <c r="AS555" s="39442"/>
      <c r="AT555" s="39443"/>
      <c r="AU555" s="39444"/>
      <c r="AV555" s="39445"/>
      <c r="AW555" s="39446"/>
      <c r="AX555" s="39447"/>
      <c r="AY555" s="39448"/>
      <c r="AZ555" s="39449"/>
      <c r="BA555" s="39450"/>
      <c r="BB555" s="39451"/>
      <c r="BC555" s="39452"/>
      <c r="BD555" s="39453"/>
      <c r="BE555" s="39454"/>
      <c r="BF555" s="39455"/>
      <c r="BG555" s="39456"/>
      <c r="BH555" s="39457"/>
      <c r="BI555" s="39458"/>
      <c r="BJ555" s="39459"/>
      <c r="BK555" s="39460"/>
      <c r="BL555" s="39461"/>
      <c r="BM555" s="39462"/>
      <c r="BN555" s="39463"/>
      <c r="BO555" s="39464"/>
      <c r="BP555" s="39465"/>
      <c r="BQ555" s="39466"/>
      <c r="BR555" s="39467"/>
      <c r="BS555" s="39468"/>
      <c r="BT555" s="39469"/>
      <c r="BU555" s="39470"/>
    </row>
    <row r="556" spans="1:73" ht="19.5" customHeight="1" x14ac:dyDescent="0.25">
      <c r="A556" s="39471"/>
      <c r="B556" s="39472"/>
      <c r="C556" s="39473"/>
      <c r="D556" s="39474"/>
      <c r="E556" s="39475"/>
      <c r="F556" s="39476"/>
      <c r="G556" s="39477"/>
      <c r="H556" s="39478"/>
      <c r="I556" s="39479"/>
      <c r="J556" s="39480"/>
      <c r="K556" s="39481"/>
      <c r="L556" s="39482"/>
      <c r="M556" s="39483"/>
      <c r="N556" s="39484"/>
      <c r="O556" s="39485"/>
      <c r="P556" s="39486"/>
      <c r="Q556" s="39487"/>
      <c r="R556" s="39488"/>
      <c r="S556" s="39489"/>
      <c r="T556" s="39490"/>
      <c r="U556" s="39491"/>
      <c r="V556" s="39492"/>
      <c r="W556" s="39493"/>
      <c r="X556" s="39494"/>
      <c r="Y556" s="39495"/>
      <c r="Z556" s="39496"/>
      <c r="AA556" s="39497"/>
      <c r="AB556" s="39498"/>
      <c r="AC556" s="39499"/>
      <c r="AD556" s="39500"/>
      <c r="AE556" s="39501"/>
      <c r="AF556" s="39502"/>
      <c r="AG556" s="39503"/>
      <c r="AH556" s="39504"/>
      <c r="AI556" s="39505"/>
      <c r="AJ556" s="39506"/>
      <c r="AK556" s="39507"/>
      <c r="AL556" s="39508"/>
      <c r="AM556" s="39509"/>
      <c r="AN556" s="39510"/>
      <c r="AO556" s="39511"/>
      <c r="AP556" s="39512"/>
      <c r="AQ556" s="39513"/>
      <c r="AR556" s="39514"/>
      <c r="AS556" s="39515"/>
      <c r="AT556" s="39516"/>
      <c r="AU556" s="39517"/>
      <c r="AV556" s="39518"/>
      <c r="AW556" s="39519"/>
      <c r="AX556" s="39520"/>
      <c r="AY556" s="39521"/>
      <c r="AZ556" s="39522"/>
      <c r="BA556" s="39523"/>
      <c r="BB556" s="39524"/>
      <c r="BC556" s="39525"/>
      <c r="BD556" s="39526"/>
      <c r="BE556" s="39527"/>
      <c r="BF556" s="39528"/>
      <c r="BG556" s="39529"/>
      <c r="BH556" s="39530"/>
      <c r="BI556" s="39531"/>
      <c r="BJ556" s="39532"/>
      <c r="BK556" s="39533"/>
      <c r="BL556" s="39534"/>
      <c r="BM556" s="39535"/>
      <c r="BN556" s="39536"/>
      <c r="BO556" s="39537"/>
      <c r="BP556" s="39538"/>
      <c r="BQ556" s="39539"/>
      <c r="BR556" s="39540"/>
      <c r="BS556" s="39541"/>
      <c r="BT556" s="39542"/>
      <c r="BU556" s="39543"/>
    </row>
    <row r="557" spans="1:73" ht="19.5" customHeight="1" x14ac:dyDescent="0.25">
      <c r="A557" s="39544"/>
      <c r="B557" s="39545"/>
      <c r="C557" s="39546"/>
      <c r="D557" s="39547"/>
      <c r="E557" s="39548"/>
      <c r="F557" s="39549"/>
      <c r="G557" s="39550"/>
      <c r="H557" s="39551"/>
      <c r="I557" s="39552"/>
      <c r="J557" s="39553"/>
      <c r="K557" s="39554"/>
      <c r="L557" s="39555"/>
      <c r="M557" s="39556"/>
      <c r="N557" s="39557"/>
      <c r="O557" s="39558"/>
      <c r="P557" s="39559"/>
      <c r="Q557" s="39560"/>
      <c r="R557" s="39561"/>
      <c r="S557" s="39562"/>
      <c r="T557" s="39563"/>
      <c r="U557" s="39564"/>
      <c r="V557" s="39565"/>
      <c r="W557" s="39566"/>
      <c r="X557" s="39567"/>
      <c r="Y557" s="39568"/>
      <c r="Z557" s="39569"/>
      <c r="AA557" s="39570"/>
      <c r="AB557" s="39571"/>
      <c r="AC557" s="39572"/>
      <c r="AD557" s="39573"/>
      <c r="AE557" s="39574"/>
      <c r="AF557" s="39575"/>
      <c r="AG557" s="39576"/>
      <c r="AH557" s="39577"/>
      <c r="AI557" s="39578"/>
      <c r="AJ557" s="39579"/>
      <c r="AK557" s="39580"/>
      <c r="AL557" s="39581"/>
      <c r="AM557" s="39582"/>
      <c r="AN557" s="39583"/>
      <c r="AO557" s="39584"/>
      <c r="AP557" s="39585"/>
      <c r="AQ557" s="39586"/>
      <c r="AR557" s="39587"/>
      <c r="AS557" s="39588"/>
      <c r="AT557" s="39589"/>
      <c r="AU557" s="39590"/>
      <c r="AV557" s="39591"/>
      <c r="AW557" s="39592"/>
      <c r="AX557" s="39593"/>
      <c r="AY557" s="39594"/>
      <c r="AZ557" s="39595"/>
      <c r="BA557" s="39596"/>
      <c r="BB557" s="39597"/>
      <c r="BC557" s="39598"/>
      <c r="BD557" s="39599"/>
      <c r="BE557" s="39600"/>
      <c r="BF557" s="39601"/>
      <c r="BG557" s="39602"/>
      <c r="BH557" s="39603"/>
      <c r="BI557" s="39604"/>
      <c r="BJ557" s="39605"/>
      <c r="BK557" s="39606"/>
      <c r="BL557" s="39607"/>
      <c r="BM557" s="39608"/>
      <c r="BN557" s="39609"/>
      <c r="BO557" s="39610"/>
      <c r="BP557" s="39611"/>
      <c r="BQ557" s="39612"/>
      <c r="BR557" s="39613"/>
      <c r="BS557" s="39614"/>
      <c r="BT557" s="39615"/>
      <c r="BU557" s="39616"/>
    </row>
    <row r="558" spans="1:73" ht="19.5" customHeight="1" x14ac:dyDescent="0.25">
      <c r="A558" s="39617"/>
      <c r="B558" s="39618"/>
      <c r="C558" s="39619"/>
      <c r="D558" s="39620"/>
      <c r="E558" s="39621"/>
      <c r="F558" s="39622"/>
      <c r="G558" s="39623"/>
      <c r="H558" s="39624"/>
      <c r="I558" s="39625"/>
      <c r="J558" s="39626"/>
      <c r="K558" s="39627"/>
      <c r="L558" s="39628"/>
      <c r="M558" s="39629"/>
      <c r="N558" s="39630"/>
      <c r="O558" s="39631"/>
      <c r="P558" s="39632"/>
      <c r="Q558" s="39633"/>
      <c r="R558" s="39634"/>
      <c r="S558" s="39635"/>
      <c r="T558" s="39636"/>
      <c r="U558" s="39637"/>
      <c r="V558" s="39638"/>
      <c r="W558" s="39639"/>
      <c r="X558" s="39640"/>
      <c r="Y558" s="39641"/>
      <c r="Z558" s="39642"/>
      <c r="AA558" s="39643"/>
      <c r="AB558" s="39644"/>
      <c r="AC558" s="39645"/>
      <c r="AD558" s="39646"/>
      <c r="AE558" s="39647"/>
      <c r="AF558" s="39648"/>
      <c r="AG558" s="39649"/>
      <c r="AH558" s="39650"/>
      <c r="AI558" s="39651"/>
      <c r="AJ558" s="39652"/>
      <c r="AK558" s="39653"/>
      <c r="AL558" s="39654"/>
      <c r="AM558" s="39655"/>
      <c r="AN558" s="39656"/>
      <c r="AO558" s="39657"/>
      <c r="AP558" s="39658"/>
      <c r="AQ558" s="39659"/>
      <c r="AR558" s="39660"/>
      <c r="AS558" s="39661"/>
      <c r="AT558" s="39662"/>
      <c r="AU558" s="39663"/>
      <c r="AV558" s="39664"/>
      <c r="AW558" s="39665"/>
      <c r="AX558" s="39666"/>
      <c r="AY558" s="39667"/>
      <c r="AZ558" s="39668"/>
      <c r="BA558" s="39669"/>
      <c r="BB558" s="39670"/>
      <c r="BC558" s="39671"/>
      <c r="BD558" s="39672"/>
      <c r="BE558" s="39673"/>
      <c r="BF558" s="39674"/>
      <c r="BG558" s="39675"/>
      <c r="BH558" s="39676"/>
      <c r="BI558" s="39677"/>
      <c r="BJ558" s="39678"/>
      <c r="BK558" s="39679"/>
      <c r="BL558" s="39680"/>
      <c r="BM558" s="39681"/>
      <c r="BN558" s="39682"/>
      <c r="BO558" s="39683"/>
      <c r="BP558" s="39684"/>
      <c r="BQ558" s="39685"/>
      <c r="BR558" s="39686"/>
      <c r="BS558" s="39687"/>
      <c r="BT558" s="39688"/>
      <c r="BU558" s="39689"/>
    </row>
    <row r="559" spans="1:73" ht="19.5" customHeight="1" x14ac:dyDescent="0.25">
      <c r="A559" s="39690"/>
      <c r="B559" s="39691"/>
      <c r="C559" s="39692"/>
      <c r="D559" s="39693"/>
      <c r="E559" s="39694"/>
      <c r="F559" s="39695"/>
      <c r="G559" s="39696"/>
      <c r="H559" s="39697"/>
      <c r="I559" s="39698"/>
      <c r="J559" s="39699"/>
      <c r="K559" s="39700"/>
      <c r="L559" s="39701"/>
      <c r="M559" s="39702"/>
      <c r="N559" s="39703"/>
      <c r="O559" s="39704"/>
      <c r="P559" s="39705"/>
      <c r="Q559" s="39706"/>
      <c r="R559" s="39707"/>
      <c r="S559" s="39708"/>
      <c r="T559" s="39709"/>
      <c r="U559" s="39710"/>
      <c r="V559" s="39711"/>
      <c r="W559" s="39712"/>
      <c r="X559" s="39713"/>
      <c r="Y559" s="39714"/>
      <c r="Z559" s="39715"/>
      <c r="AA559" s="39716"/>
      <c r="AB559" s="39717"/>
      <c r="AC559" s="39718"/>
      <c r="AD559" s="39719"/>
      <c r="AE559" s="39720"/>
      <c r="AF559" s="39721"/>
      <c r="AG559" s="39722"/>
      <c r="AH559" s="39723"/>
      <c r="AI559" s="39724"/>
      <c r="AJ559" s="39725"/>
      <c r="AK559" s="39726"/>
      <c r="AL559" s="39727"/>
      <c r="AM559" s="39728"/>
      <c r="AN559" s="39729"/>
      <c r="AO559" s="39730"/>
      <c r="AP559" s="39731"/>
      <c r="AQ559" s="39732"/>
      <c r="AR559" s="39733"/>
      <c r="AS559" s="39734"/>
      <c r="AT559" s="39735"/>
      <c r="AU559" s="39736"/>
      <c r="AV559" s="39737"/>
      <c r="AW559" s="39738"/>
      <c r="AX559" s="39739"/>
      <c r="AY559" s="39740"/>
      <c r="AZ559" s="39741"/>
      <c r="BA559" s="39742"/>
      <c r="BB559" s="39743"/>
      <c r="BC559" s="39744"/>
      <c r="BD559" s="39745"/>
      <c r="BE559" s="39746"/>
      <c r="BF559" s="39747"/>
      <c r="BG559" s="39748"/>
      <c r="BH559" s="39749"/>
      <c r="BI559" s="39750"/>
      <c r="BJ559" s="39751"/>
      <c r="BK559" s="39752"/>
      <c r="BL559" s="39753"/>
      <c r="BM559" s="39754"/>
      <c r="BN559" s="39755"/>
      <c r="BO559" s="39756"/>
      <c r="BP559" s="39757"/>
      <c r="BQ559" s="39758"/>
      <c r="BR559" s="39759"/>
      <c r="BS559" s="39760"/>
      <c r="BT559" s="39761"/>
      <c r="BU559" s="39762"/>
    </row>
    <row r="560" spans="1:73" ht="19.5" customHeight="1" x14ac:dyDescent="0.25">
      <c r="A560" s="39763"/>
      <c r="B560" s="39764"/>
      <c r="C560" s="39765"/>
      <c r="D560" s="39766"/>
      <c r="E560" s="39767"/>
      <c r="F560" s="39768"/>
      <c r="G560" s="39769"/>
      <c r="H560" s="39770"/>
      <c r="I560" s="39771"/>
      <c r="J560" s="39772"/>
      <c r="K560" s="39773"/>
      <c r="L560" s="39774"/>
      <c r="M560" s="39775"/>
      <c r="N560" s="39776"/>
      <c r="O560" s="39777"/>
      <c r="P560" s="39778"/>
      <c r="Q560" s="39779"/>
      <c r="R560" s="39780"/>
      <c r="S560" s="39781"/>
      <c r="T560" s="39782"/>
      <c r="U560" s="39783"/>
      <c r="V560" s="39784"/>
      <c r="W560" s="39785"/>
      <c r="X560" s="39786"/>
      <c r="Y560" s="39787"/>
      <c r="Z560" s="39788"/>
      <c r="AA560" s="39789"/>
      <c r="AB560" s="39790"/>
      <c r="AC560" s="39791"/>
      <c r="AD560" s="39792"/>
      <c r="AE560" s="39793"/>
      <c r="AF560" s="39794"/>
      <c r="AG560" s="39795"/>
      <c r="AH560" s="39796"/>
      <c r="AI560" s="39797"/>
      <c r="AJ560" s="39798"/>
      <c r="AK560" s="39799"/>
      <c r="AL560" s="39800"/>
      <c r="AM560" s="39801"/>
      <c r="AN560" s="39802"/>
      <c r="AO560" s="39803"/>
      <c r="AP560" s="39804"/>
      <c r="AQ560" s="39805"/>
      <c r="AR560" s="39806"/>
      <c r="AS560" s="39807"/>
      <c r="AT560" s="39808"/>
      <c r="AU560" s="39809"/>
      <c r="AV560" s="39810"/>
      <c r="AW560" s="39811"/>
      <c r="AX560" s="39812"/>
      <c r="AY560" s="39813"/>
      <c r="AZ560" s="39814"/>
      <c r="BA560" s="39815"/>
      <c r="BB560" s="39816"/>
      <c r="BC560" s="39817"/>
      <c r="BD560" s="39818"/>
      <c r="BE560" s="39819"/>
      <c r="BF560" s="39820"/>
      <c r="BG560" s="39821"/>
      <c r="BH560" s="39822"/>
      <c r="BI560" s="39823"/>
      <c r="BJ560" s="39824"/>
      <c r="BK560" s="39825"/>
      <c r="BL560" s="39826"/>
      <c r="BM560" s="39827"/>
      <c r="BN560" s="39828"/>
      <c r="BO560" s="39829"/>
      <c r="BP560" s="39830"/>
      <c r="BQ560" s="39831"/>
      <c r="BR560" s="39832"/>
      <c r="BS560" s="39833"/>
      <c r="BT560" s="39834"/>
      <c r="BU560" s="39835"/>
    </row>
    <row r="561" spans="1:73" ht="19.5" customHeight="1" x14ac:dyDescent="0.25">
      <c r="A561" s="39836"/>
      <c r="B561" s="39837"/>
      <c r="C561" s="39838"/>
      <c r="D561" s="39839"/>
      <c r="E561" s="39840"/>
      <c r="F561" s="39841"/>
      <c r="G561" s="39842"/>
      <c r="H561" s="39843"/>
      <c r="I561" s="39844"/>
      <c r="J561" s="39845"/>
      <c r="K561" s="39846"/>
      <c r="L561" s="39847"/>
      <c r="M561" s="39848"/>
      <c r="N561" s="39849"/>
      <c r="O561" s="39850"/>
      <c r="P561" s="39851"/>
      <c r="Q561" s="39852"/>
      <c r="R561" s="39853"/>
      <c r="S561" s="39854"/>
      <c r="T561" s="39855"/>
      <c r="U561" s="39856"/>
      <c r="V561" s="39857"/>
      <c r="W561" s="39858"/>
      <c r="X561" s="39859"/>
      <c r="Y561" s="39860"/>
      <c r="Z561" s="39861"/>
      <c r="AA561" s="39862"/>
      <c r="AB561" s="39863"/>
      <c r="AC561" s="39864"/>
      <c r="AD561" s="39865"/>
      <c r="AE561" s="39866"/>
      <c r="AF561" s="39867"/>
      <c r="AG561" s="39868"/>
      <c r="AH561" s="39869"/>
      <c r="AI561" s="39870"/>
      <c r="AJ561" s="39871"/>
      <c r="AK561" s="39872"/>
      <c r="AL561" s="39873"/>
      <c r="AM561" s="39874"/>
      <c r="AN561" s="39875"/>
      <c r="AO561" s="39876"/>
      <c r="AP561" s="39877"/>
      <c r="AQ561" s="39878"/>
      <c r="AR561" s="39879"/>
      <c r="AS561" s="39880"/>
      <c r="AT561" s="39881"/>
      <c r="AU561" s="39882"/>
      <c r="AV561" s="39883"/>
      <c r="AW561" s="39884"/>
      <c r="AX561" s="39885"/>
      <c r="AY561" s="39886"/>
      <c r="AZ561" s="39887"/>
      <c r="BA561" s="39888"/>
      <c r="BB561" s="39889"/>
      <c r="BC561" s="39890"/>
      <c r="BD561" s="39891"/>
      <c r="BE561" s="39892"/>
      <c r="BF561" s="39893"/>
      <c r="BG561" s="39894"/>
      <c r="BH561" s="39895"/>
      <c r="BI561" s="39896"/>
      <c r="BJ561" s="39897"/>
      <c r="BK561" s="39898"/>
      <c r="BL561" s="39899"/>
      <c r="BM561" s="39900"/>
      <c r="BN561" s="39901"/>
      <c r="BO561" s="39902"/>
      <c r="BP561" s="39903"/>
      <c r="BQ561" s="39904"/>
      <c r="BR561" s="39905"/>
      <c r="BS561" s="39906"/>
      <c r="BT561" s="39907"/>
      <c r="BU561" s="39908"/>
    </row>
    <row r="562" spans="1:73" ht="19.5" customHeight="1" x14ac:dyDescent="0.25">
      <c r="A562" s="39909"/>
      <c r="B562" s="39910"/>
      <c r="C562" s="39911"/>
      <c r="D562" s="39912"/>
      <c r="E562" s="39913"/>
      <c r="F562" s="39914"/>
      <c r="G562" s="39915"/>
      <c r="H562" s="39916"/>
      <c r="I562" s="39917"/>
      <c r="J562" s="39918"/>
      <c r="K562" s="39919"/>
      <c r="L562" s="39920"/>
      <c r="M562" s="39921"/>
      <c r="N562" s="39922"/>
      <c r="O562" s="39923"/>
      <c r="P562" s="39924"/>
      <c r="Q562" s="39925"/>
      <c r="R562" s="39926"/>
      <c r="S562" s="39927"/>
      <c r="T562" s="39928"/>
      <c r="U562" s="39929"/>
      <c r="V562" s="39930"/>
      <c r="W562" s="39931"/>
      <c r="X562" s="39932"/>
      <c r="Y562" s="39933"/>
      <c r="Z562" s="39934"/>
      <c r="AA562" s="39935"/>
      <c r="AB562" s="39936"/>
      <c r="AC562" s="39937"/>
      <c r="AD562" s="39938"/>
      <c r="AE562" s="39939"/>
      <c r="AF562" s="39940"/>
      <c r="AG562" s="39941"/>
      <c r="AH562" s="39942"/>
      <c r="AI562" s="39943"/>
      <c r="AJ562" s="39944"/>
      <c r="AK562" s="39945"/>
      <c r="AL562" s="39946"/>
      <c r="AM562" s="39947"/>
      <c r="AN562" s="39948"/>
      <c r="AO562" s="39949"/>
      <c r="AP562" s="39950"/>
      <c r="AQ562" s="39951"/>
      <c r="AR562" s="39952"/>
      <c r="AS562" s="39953"/>
      <c r="AT562" s="39954"/>
      <c r="AU562" s="39955"/>
      <c r="AV562" s="39956"/>
      <c r="AW562" s="39957"/>
      <c r="AX562" s="39958"/>
      <c r="AY562" s="39959"/>
      <c r="AZ562" s="39960"/>
      <c r="BA562" s="39961"/>
      <c r="BB562" s="39962"/>
      <c r="BC562" s="39963"/>
      <c r="BD562" s="39964"/>
      <c r="BE562" s="39965"/>
      <c r="BF562" s="39966"/>
      <c r="BG562" s="39967"/>
      <c r="BH562" s="39968"/>
      <c r="BI562" s="39969"/>
      <c r="BJ562" s="39970"/>
      <c r="BK562" s="39971"/>
      <c r="BL562" s="39972"/>
      <c r="BM562" s="39973"/>
      <c r="BN562" s="39974"/>
      <c r="BO562" s="39975"/>
      <c r="BP562" s="39976"/>
      <c r="BQ562" s="39977"/>
      <c r="BR562" s="39978"/>
      <c r="BS562" s="39979"/>
      <c r="BT562" s="39980"/>
      <c r="BU562" s="39981"/>
    </row>
    <row r="563" spans="1:73" ht="19.5" customHeight="1" x14ac:dyDescent="0.25">
      <c r="A563" s="39982"/>
      <c r="B563" s="39983"/>
      <c r="C563" s="39984"/>
      <c r="D563" s="39985"/>
      <c r="E563" s="39986"/>
      <c r="F563" s="39987"/>
      <c r="G563" s="39988"/>
      <c r="H563" s="39989"/>
      <c r="I563" s="39990"/>
      <c r="J563" s="39991"/>
      <c r="K563" s="39992"/>
      <c r="L563" s="39993"/>
      <c r="M563" s="39994"/>
      <c r="N563" s="39995"/>
      <c r="O563" s="39996"/>
      <c r="P563" s="39997"/>
      <c r="Q563" s="39998"/>
      <c r="R563" s="39999"/>
      <c r="S563" s="40000"/>
      <c r="T563" s="40001"/>
      <c r="U563" s="40002"/>
      <c r="V563" s="40003"/>
      <c r="W563" s="40004"/>
      <c r="X563" s="40005"/>
      <c r="Y563" s="40006"/>
      <c r="Z563" s="40007"/>
      <c r="AA563" s="40008"/>
      <c r="AB563" s="40009"/>
      <c r="AC563" s="40010"/>
      <c r="AD563" s="40011"/>
      <c r="AE563" s="40012"/>
      <c r="AF563" s="40013"/>
      <c r="AG563" s="40014"/>
      <c r="AH563" s="40015"/>
      <c r="AI563" s="40016"/>
      <c r="AJ563" s="40017"/>
      <c r="AK563" s="40018"/>
      <c r="AL563" s="40019"/>
      <c r="AM563" s="40020"/>
      <c r="AN563" s="40021"/>
      <c r="AO563" s="40022"/>
      <c r="AP563" s="40023"/>
      <c r="AQ563" s="40024"/>
      <c r="AR563" s="40025"/>
      <c r="AS563" s="40026"/>
      <c r="AT563" s="40027"/>
      <c r="AU563" s="40028"/>
      <c r="AV563" s="40029"/>
      <c r="AW563" s="40030"/>
      <c r="AX563" s="40031"/>
      <c r="AY563" s="40032"/>
      <c r="AZ563" s="40033"/>
      <c r="BA563" s="40034"/>
      <c r="BB563" s="40035"/>
      <c r="BC563" s="40036"/>
      <c r="BD563" s="40037"/>
      <c r="BE563" s="40038"/>
      <c r="BF563" s="40039"/>
      <c r="BG563" s="40040"/>
      <c r="BH563" s="40041"/>
      <c r="BI563" s="40042"/>
      <c r="BJ563" s="40043"/>
      <c r="BK563" s="40044"/>
      <c r="BL563" s="40045"/>
      <c r="BM563" s="40046"/>
      <c r="BN563" s="40047"/>
      <c r="BO563" s="40048"/>
      <c r="BP563" s="40049"/>
      <c r="BQ563" s="40050"/>
      <c r="BR563" s="40051"/>
      <c r="BS563" s="40052"/>
      <c r="BT563" s="40053"/>
      <c r="BU563" s="40054"/>
    </row>
    <row r="564" spans="1:73" ht="19.5" customHeight="1" x14ac:dyDescent="0.25">
      <c r="A564" s="40055"/>
      <c r="B564" s="40056"/>
      <c r="C564" s="40057"/>
      <c r="D564" s="40058"/>
      <c r="E564" s="40059"/>
      <c r="F564" s="40060"/>
      <c r="G564" s="40061"/>
      <c r="H564" s="40062"/>
      <c r="I564" s="40063"/>
      <c r="J564" s="40064"/>
      <c r="K564" s="40065"/>
      <c r="L564" s="40066"/>
      <c r="M564" s="40067"/>
      <c r="N564" s="40068"/>
      <c r="O564" s="40069"/>
      <c r="P564" s="40070"/>
      <c r="Q564" s="40071"/>
      <c r="R564" s="40072"/>
      <c r="S564" s="40073"/>
      <c r="T564" s="40074"/>
      <c r="U564" s="40075"/>
      <c r="V564" s="40076"/>
      <c r="W564" s="40077"/>
      <c r="X564" s="40078"/>
      <c r="Y564" s="40079"/>
      <c r="Z564" s="40080"/>
      <c r="AA564" s="40081"/>
      <c r="AB564" s="40082"/>
      <c r="AC564" s="40083"/>
      <c r="AD564" s="40084"/>
      <c r="AE564" s="40085"/>
      <c r="AF564" s="40086"/>
      <c r="AG564" s="40087"/>
      <c r="AH564" s="40088"/>
      <c r="AI564" s="40089"/>
      <c r="AJ564" s="40090"/>
      <c r="AK564" s="40091"/>
      <c r="AL564" s="40092"/>
      <c r="AM564" s="40093"/>
      <c r="AN564" s="40094"/>
      <c r="AO564" s="40095"/>
      <c r="AP564" s="40096"/>
      <c r="AQ564" s="40097"/>
      <c r="AR564" s="40098"/>
      <c r="AS564" s="40099"/>
      <c r="AT564" s="40100"/>
      <c r="AU564" s="40101"/>
      <c r="AV564" s="40102"/>
      <c r="AW564" s="40103"/>
      <c r="AX564" s="40104"/>
      <c r="AY564" s="40105"/>
      <c r="AZ564" s="40106"/>
      <c r="BA564" s="40107"/>
      <c r="BB564" s="40108"/>
      <c r="BC564" s="40109"/>
      <c r="BD564" s="40110"/>
      <c r="BE564" s="40111"/>
      <c r="BF564" s="40112"/>
      <c r="BG564" s="40113"/>
      <c r="BH564" s="40114"/>
      <c r="BI564" s="40115"/>
      <c r="BJ564" s="40116"/>
      <c r="BK564" s="40117"/>
      <c r="BL564" s="40118"/>
      <c r="BM564" s="40119"/>
      <c r="BN564" s="40120"/>
      <c r="BO564" s="40121"/>
      <c r="BP564" s="40122"/>
      <c r="BQ564" s="40123"/>
      <c r="BR564" s="40124"/>
      <c r="BS564" s="40125"/>
      <c r="BT564" s="40126"/>
      <c r="BU564" s="40127"/>
    </row>
    <row r="565" spans="1:73" ht="19.5" customHeight="1" x14ac:dyDescent="0.25">
      <c r="A565" s="40128"/>
      <c r="B565" s="40129"/>
      <c r="C565" s="40130"/>
      <c r="D565" s="40131"/>
      <c r="E565" s="40132"/>
      <c r="F565" s="40133"/>
      <c r="G565" s="40134"/>
      <c r="H565" s="40135"/>
      <c r="I565" s="40136"/>
      <c r="J565" s="40137"/>
      <c r="K565" s="40138"/>
      <c r="L565" s="40139"/>
      <c r="M565" s="40140"/>
      <c r="N565" s="40141"/>
      <c r="O565" s="40142"/>
      <c r="P565" s="40143"/>
      <c r="Q565" s="40144"/>
      <c r="R565" s="40145"/>
      <c r="S565" s="40146"/>
      <c r="T565" s="40147"/>
      <c r="U565" s="40148"/>
      <c r="V565" s="40149"/>
      <c r="W565" s="40150"/>
      <c r="X565" s="40151"/>
      <c r="Y565" s="40152"/>
      <c r="Z565" s="40153"/>
      <c r="AA565" s="40154"/>
      <c r="AB565" s="40155"/>
      <c r="AC565" s="40156"/>
      <c r="AD565" s="40157"/>
      <c r="AE565" s="40158"/>
      <c r="AF565" s="40159"/>
      <c r="AG565" s="40160"/>
      <c r="AH565" s="40161"/>
      <c r="AI565" s="40162"/>
      <c r="AJ565" s="40163"/>
      <c r="AK565" s="40164"/>
      <c r="AL565" s="40165"/>
      <c r="AM565" s="40166"/>
      <c r="AN565" s="40167"/>
      <c r="AO565" s="40168"/>
      <c r="AP565" s="40169"/>
      <c r="AQ565" s="40170"/>
      <c r="AR565" s="40171"/>
      <c r="AS565" s="40172"/>
      <c r="AT565" s="40173"/>
      <c r="AU565" s="40174"/>
      <c r="AV565" s="40175"/>
      <c r="AW565" s="40176"/>
      <c r="AX565" s="40177"/>
      <c r="AY565" s="40178"/>
      <c r="AZ565" s="40179"/>
      <c r="BA565" s="40180"/>
      <c r="BB565" s="40181"/>
      <c r="BC565" s="40182"/>
      <c r="BD565" s="40183"/>
      <c r="BE565" s="40184"/>
      <c r="BF565" s="40185"/>
      <c r="BG565" s="40186"/>
      <c r="BH565" s="40187"/>
      <c r="BI565" s="40188"/>
      <c r="BJ565" s="40189"/>
      <c r="BK565" s="40190"/>
      <c r="BL565" s="40191"/>
      <c r="BM565" s="40192"/>
      <c r="BN565" s="40193"/>
      <c r="BO565" s="40194"/>
      <c r="BP565" s="40195"/>
      <c r="BQ565" s="40196"/>
      <c r="BR565" s="40197"/>
      <c r="BS565" s="40198"/>
      <c r="BT565" s="40199"/>
      <c r="BU565" s="40200"/>
    </row>
    <row r="566" spans="1:73" ht="19.5" customHeight="1" x14ac:dyDescent="0.25">
      <c r="A566" s="40201"/>
      <c r="B566" s="40202"/>
      <c r="C566" s="40203"/>
      <c r="D566" s="40204"/>
      <c r="E566" s="40205"/>
      <c r="F566" s="40206"/>
      <c r="G566" s="40207"/>
      <c r="H566" s="40208"/>
      <c r="I566" s="40209"/>
      <c r="J566" s="40210"/>
      <c r="K566" s="40211"/>
      <c r="L566" s="40212"/>
      <c r="M566" s="40213"/>
      <c r="N566" s="40214"/>
      <c r="O566" s="40215"/>
      <c r="P566" s="40216"/>
      <c r="Q566" s="40217"/>
      <c r="R566" s="40218"/>
      <c r="S566" s="40219"/>
      <c r="T566" s="40220"/>
      <c r="U566" s="40221"/>
      <c r="V566" s="40222"/>
      <c r="W566" s="40223"/>
      <c r="X566" s="40224"/>
      <c r="Y566" s="40225"/>
      <c r="Z566" s="40226"/>
      <c r="AA566" s="40227"/>
      <c r="AB566" s="40228"/>
      <c r="AC566" s="40229"/>
      <c r="AD566" s="40230"/>
      <c r="AE566" s="40231"/>
      <c r="AF566" s="40232"/>
      <c r="AG566" s="40233"/>
      <c r="AH566" s="40234"/>
      <c r="AI566" s="40235"/>
      <c r="AJ566" s="40236"/>
      <c r="AK566" s="40237"/>
      <c r="AL566" s="40238"/>
      <c r="AM566" s="40239"/>
      <c r="AN566" s="40240"/>
      <c r="AO566" s="40241"/>
      <c r="AP566" s="40242"/>
      <c r="AQ566" s="40243"/>
      <c r="AR566" s="40244"/>
      <c r="AS566" s="40245"/>
      <c r="AT566" s="40246"/>
      <c r="AU566" s="40247"/>
      <c r="AV566" s="40248"/>
      <c r="AW566" s="40249"/>
      <c r="AX566" s="40250"/>
      <c r="AY566" s="40251"/>
      <c r="AZ566" s="40252"/>
      <c r="BA566" s="40253"/>
      <c r="BB566" s="40254"/>
      <c r="BC566" s="40255"/>
      <c r="BD566" s="40256"/>
      <c r="BE566" s="40257"/>
      <c r="BF566" s="40258"/>
      <c r="BG566" s="40259"/>
      <c r="BH566" s="40260"/>
      <c r="BI566" s="40261"/>
      <c r="BJ566" s="40262"/>
      <c r="BK566" s="40263"/>
      <c r="BL566" s="40264"/>
      <c r="BM566" s="40265"/>
      <c r="BN566" s="40266"/>
      <c r="BO566" s="40267"/>
      <c r="BP566" s="40268"/>
      <c r="BQ566" s="40269"/>
      <c r="BR566" s="40270"/>
      <c r="BS566" s="40271"/>
      <c r="BT566" s="40272"/>
      <c r="BU566" s="40273"/>
    </row>
    <row r="567" spans="1:73" ht="19.5" customHeight="1" x14ac:dyDescent="0.25">
      <c r="A567" s="40274"/>
      <c r="B567" s="40275"/>
      <c r="C567" s="40276"/>
      <c r="D567" s="40277"/>
      <c r="E567" s="40278"/>
      <c r="F567" s="40279"/>
      <c r="G567" s="40280"/>
      <c r="H567" s="40281"/>
      <c r="I567" s="40282"/>
      <c r="J567" s="40283"/>
      <c r="K567" s="40284"/>
      <c r="L567" s="40285"/>
      <c r="M567" s="40286"/>
      <c r="N567" s="40287"/>
      <c r="O567" s="40288"/>
      <c r="P567" s="40289"/>
      <c r="Q567" s="40290"/>
      <c r="R567" s="40291"/>
      <c r="S567" s="40292"/>
      <c r="T567" s="40293"/>
      <c r="U567" s="40294"/>
      <c r="V567" s="40295"/>
      <c r="W567" s="40296"/>
      <c r="X567" s="40297"/>
      <c r="Y567" s="40298"/>
      <c r="Z567" s="40299"/>
      <c r="AA567" s="40300"/>
      <c r="AB567" s="40301"/>
      <c r="AC567" s="40302"/>
      <c r="AD567" s="40303"/>
      <c r="AE567" s="40304"/>
      <c r="AF567" s="40305"/>
      <c r="AG567" s="40306"/>
      <c r="AH567" s="40307"/>
      <c r="AI567" s="40308"/>
      <c r="AJ567" s="40309"/>
      <c r="AK567" s="40310"/>
      <c r="AL567" s="40311"/>
      <c r="AM567" s="40312"/>
      <c r="AN567" s="40313"/>
      <c r="AO567" s="40314"/>
      <c r="AP567" s="40315"/>
      <c r="AQ567" s="40316"/>
      <c r="AR567" s="40317"/>
      <c r="AS567" s="40318"/>
      <c r="AT567" s="40319"/>
      <c r="AU567" s="40320"/>
      <c r="AV567" s="40321"/>
      <c r="AW567" s="40322"/>
      <c r="AX567" s="40323"/>
      <c r="AY567" s="40324"/>
      <c r="AZ567" s="40325"/>
      <c r="BA567" s="40326"/>
      <c r="BB567" s="40327"/>
      <c r="BC567" s="40328"/>
      <c r="BD567" s="40329"/>
      <c r="BE567" s="40330"/>
      <c r="BF567" s="40331"/>
      <c r="BG567" s="40332"/>
      <c r="BH567" s="40333"/>
      <c r="BI567" s="40334"/>
      <c r="BJ567" s="40335"/>
      <c r="BK567" s="40336"/>
      <c r="BL567" s="40337"/>
      <c r="BM567" s="40338"/>
      <c r="BN567" s="40339"/>
      <c r="BO567" s="40340"/>
      <c r="BP567" s="40341"/>
      <c r="BQ567" s="40342"/>
      <c r="BR567" s="40343"/>
      <c r="BS567" s="40344"/>
      <c r="BT567" s="40345"/>
      <c r="BU567" s="40346"/>
    </row>
    <row r="568" spans="1:73" ht="19.5" customHeight="1" x14ac:dyDescent="0.25">
      <c r="A568" s="40347"/>
      <c r="B568" s="40348"/>
      <c r="C568" s="40349"/>
      <c r="D568" s="40350"/>
      <c r="E568" s="40351"/>
      <c r="F568" s="40352"/>
      <c r="G568" s="40353"/>
      <c r="H568" s="40354"/>
      <c r="I568" s="40355"/>
      <c r="J568" s="40356"/>
      <c r="K568" s="40357"/>
      <c r="L568" s="40358"/>
      <c r="M568" s="40359"/>
      <c r="N568" s="40360"/>
      <c r="O568" s="40361"/>
      <c r="P568" s="40362"/>
      <c r="Q568" s="40363"/>
      <c r="R568" s="40364"/>
      <c r="S568" s="40365"/>
      <c r="T568" s="40366"/>
      <c r="U568" s="40367"/>
      <c r="V568" s="40368"/>
      <c r="W568" s="40369"/>
      <c r="X568" s="40370"/>
      <c r="Y568" s="40371"/>
      <c r="Z568" s="40372"/>
      <c r="AA568" s="40373"/>
      <c r="AB568" s="40374"/>
      <c r="AC568" s="40375"/>
      <c r="AD568" s="40376"/>
      <c r="AE568" s="40377"/>
      <c r="AF568" s="40378"/>
      <c r="AG568" s="40379"/>
      <c r="AH568" s="40380"/>
      <c r="AI568" s="40381"/>
      <c r="AJ568" s="40382"/>
      <c r="AK568" s="40383"/>
      <c r="AL568" s="40384"/>
      <c r="AM568" s="40385"/>
      <c r="AN568" s="40386"/>
      <c r="AO568" s="40387"/>
      <c r="AP568" s="40388"/>
      <c r="AQ568" s="40389"/>
      <c r="AR568" s="40390"/>
      <c r="AS568" s="40391"/>
      <c r="AT568" s="40392"/>
      <c r="AU568" s="40393"/>
      <c r="AV568" s="40394"/>
      <c r="AW568" s="40395"/>
      <c r="AX568" s="40396"/>
      <c r="AY568" s="40397"/>
      <c r="AZ568" s="40398"/>
      <c r="BA568" s="40399"/>
      <c r="BB568" s="40400"/>
      <c r="BC568" s="40401"/>
      <c r="BD568" s="40402"/>
      <c r="BE568" s="40403"/>
      <c r="BF568" s="40404"/>
      <c r="BG568" s="40405"/>
      <c r="BH568" s="40406"/>
      <c r="BI568" s="40407"/>
      <c r="BJ568" s="40408"/>
      <c r="BK568" s="40409"/>
      <c r="BL568" s="40410"/>
      <c r="BM568" s="40411"/>
      <c r="BN568" s="40412"/>
      <c r="BO568" s="40413"/>
      <c r="BP568" s="40414"/>
      <c r="BQ568" s="40415"/>
      <c r="BR568" s="40416"/>
      <c r="BS568" s="40417"/>
      <c r="BT568" s="40418"/>
      <c r="BU568" s="40419"/>
    </row>
    <row r="569" spans="1:73" ht="19.5" customHeight="1" x14ac:dyDescent="0.25">
      <c r="A569" s="40420"/>
      <c r="B569" s="40421"/>
      <c r="C569" s="40422"/>
      <c r="D569" s="40423"/>
      <c r="E569" s="40424"/>
      <c r="F569" s="40425"/>
      <c r="G569" s="40426"/>
      <c r="H569" s="40427"/>
      <c r="I569" s="40428"/>
      <c r="J569" s="40429"/>
      <c r="K569" s="40430"/>
      <c r="L569" s="40431"/>
      <c r="M569" s="40432"/>
      <c r="N569" s="40433"/>
      <c r="O569" s="40434"/>
      <c r="P569" s="40435"/>
      <c r="Q569" s="40436"/>
      <c r="R569" s="40437"/>
      <c r="S569" s="40438"/>
      <c r="T569" s="40439"/>
      <c r="U569" s="40440"/>
      <c r="V569" s="40441"/>
      <c r="W569" s="40442"/>
      <c r="X569" s="40443"/>
      <c r="Y569" s="40444"/>
      <c r="Z569" s="40445"/>
      <c r="AA569" s="40446"/>
      <c r="AB569" s="40447"/>
      <c r="AC569" s="40448"/>
      <c r="AD569" s="40449"/>
      <c r="AE569" s="40450"/>
      <c r="AF569" s="40451"/>
      <c r="AG569" s="40452"/>
      <c r="AH569" s="40453"/>
      <c r="AI569" s="40454"/>
      <c r="AJ569" s="40455"/>
      <c r="AK569" s="40456"/>
      <c r="AL569" s="40457"/>
      <c r="AM569" s="40458"/>
      <c r="AN569" s="40459"/>
      <c r="AO569" s="40460"/>
      <c r="AP569" s="40461"/>
      <c r="AQ569" s="40462"/>
      <c r="AR569" s="40463"/>
      <c r="AS569" s="40464"/>
      <c r="AT569" s="40465"/>
      <c r="AU569" s="40466"/>
      <c r="AV569" s="40467"/>
      <c r="AW569" s="40468"/>
      <c r="AX569" s="40469"/>
      <c r="AY569" s="40470"/>
      <c r="AZ569" s="40471"/>
      <c r="BA569" s="40472"/>
      <c r="BB569" s="40473"/>
      <c r="BC569" s="40474"/>
      <c r="BD569" s="40475"/>
      <c r="BE569" s="40476"/>
      <c r="BF569" s="40477"/>
      <c r="BG569" s="40478"/>
      <c r="BH569" s="40479"/>
      <c r="BI569" s="40480"/>
      <c r="BJ569" s="40481"/>
      <c r="BK569" s="40482"/>
      <c r="BL569" s="40483"/>
      <c r="BM569" s="40484"/>
      <c r="BN569" s="40485"/>
      <c r="BO569" s="40486"/>
      <c r="BP569" s="40487"/>
      <c r="BQ569" s="40488"/>
      <c r="BR569" s="40489"/>
      <c r="BS569" s="40490"/>
      <c r="BT569" s="40491"/>
      <c r="BU569" s="40492"/>
    </row>
    <row r="570" spans="1:73" ht="19.5" customHeight="1" x14ac:dyDescent="0.25">
      <c r="A570" s="40493"/>
      <c r="B570" s="40494"/>
      <c r="C570" s="40495"/>
      <c r="D570" s="40496"/>
      <c r="E570" s="40497"/>
      <c r="F570" s="40498"/>
      <c r="G570" s="40499"/>
      <c r="H570" s="40500"/>
      <c r="I570" s="40501"/>
      <c r="J570" s="40502"/>
      <c r="K570" s="40503"/>
      <c r="L570" s="40504"/>
      <c r="M570" s="40505"/>
      <c r="N570" s="40506"/>
      <c r="O570" s="40507"/>
      <c r="P570" s="40508"/>
      <c r="Q570" s="40509"/>
      <c r="R570" s="40510"/>
      <c r="S570" s="40511"/>
      <c r="T570" s="40512"/>
      <c r="U570" s="40513"/>
      <c r="V570" s="40514"/>
      <c r="W570" s="40515"/>
      <c r="X570" s="40516"/>
      <c r="Y570" s="40517"/>
      <c r="Z570" s="40518"/>
      <c r="AA570" s="40519"/>
      <c r="AB570" s="40520"/>
      <c r="AC570" s="40521"/>
      <c r="AD570" s="40522"/>
      <c r="AE570" s="40523"/>
      <c r="AF570" s="40524"/>
      <c r="AG570" s="40525"/>
      <c r="AH570" s="40526"/>
      <c r="AI570" s="40527"/>
      <c r="AJ570" s="40528"/>
      <c r="AK570" s="40529"/>
      <c r="AL570" s="40530"/>
      <c r="AM570" s="40531"/>
      <c r="AN570" s="40532"/>
      <c r="AO570" s="40533"/>
      <c r="AP570" s="40534"/>
      <c r="AQ570" s="40535"/>
      <c r="AR570" s="40536"/>
      <c r="AS570" s="40537"/>
      <c r="AT570" s="40538"/>
      <c r="AU570" s="40539"/>
      <c r="AV570" s="40540"/>
      <c r="AW570" s="40541"/>
      <c r="AX570" s="40542"/>
      <c r="AY570" s="40543"/>
      <c r="AZ570" s="40544"/>
      <c r="BA570" s="40545"/>
      <c r="BB570" s="40546"/>
      <c r="BC570" s="40547"/>
      <c r="BD570" s="40548"/>
      <c r="BE570" s="40549"/>
      <c r="BF570" s="40550"/>
      <c r="BG570" s="40551"/>
      <c r="BH570" s="40552"/>
      <c r="BI570" s="40553"/>
      <c r="BJ570" s="40554"/>
      <c r="BK570" s="40555"/>
      <c r="BL570" s="40556"/>
      <c r="BM570" s="40557"/>
      <c r="BN570" s="40558"/>
      <c r="BO570" s="40559"/>
      <c r="BP570" s="40560"/>
      <c r="BQ570" s="40561"/>
      <c r="BR570" s="40562"/>
      <c r="BS570" s="40563"/>
      <c r="BT570" s="40564"/>
      <c r="BU570" s="40565"/>
    </row>
    <row r="571" spans="1:73" ht="19.5" customHeight="1" x14ac:dyDescent="0.25">
      <c r="A571" s="40566"/>
      <c r="B571" s="40567"/>
      <c r="C571" s="40568"/>
      <c r="D571" s="40569"/>
      <c r="E571" s="40570"/>
      <c r="F571" s="40571"/>
      <c r="G571" s="40572"/>
      <c r="H571" s="40573"/>
      <c r="I571" s="40574"/>
      <c r="J571" s="40575"/>
      <c r="K571" s="40576"/>
      <c r="L571" s="40577"/>
      <c r="M571" s="40578"/>
      <c r="N571" s="40579"/>
      <c r="O571" s="40580"/>
      <c r="P571" s="40581"/>
      <c r="Q571" s="40582"/>
      <c r="R571" s="40583"/>
      <c r="S571" s="40584"/>
      <c r="T571" s="40585"/>
      <c r="U571" s="40586"/>
      <c r="V571" s="40587"/>
      <c r="W571" s="40588"/>
      <c r="X571" s="40589"/>
      <c r="Y571" s="40590"/>
      <c r="Z571" s="40591"/>
      <c r="AA571" s="40592"/>
      <c r="AB571" s="40593"/>
      <c r="AC571" s="40594"/>
      <c r="AD571" s="40595"/>
      <c r="AE571" s="40596"/>
      <c r="AF571" s="40597"/>
      <c r="AG571" s="40598"/>
      <c r="AH571" s="40599"/>
      <c r="AI571" s="40600"/>
      <c r="AJ571" s="40601"/>
      <c r="AK571" s="40602"/>
      <c r="AL571" s="40603"/>
      <c r="AM571" s="40604"/>
      <c r="AN571" s="40605"/>
      <c r="AO571" s="40606"/>
      <c r="AP571" s="40607"/>
      <c r="AQ571" s="40608"/>
      <c r="AR571" s="40609"/>
      <c r="AS571" s="40610"/>
      <c r="AT571" s="40611"/>
      <c r="AU571" s="40612"/>
      <c r="AV571" s="40613"/>
      <c r="AW571" s="40614"/>
      <c r="AX571" s="40615"/>
      <c r="AY571" s="40616"/>
      <c r="AZ571" s="40617"/>
      <c r="BA571" s="40618"/>
      <c r="BB571" s="40619"/>
      <c r="BC571" s="40620"/>
      <c r="BD571" s="40621"/>
      <c r="BE571" s="40622"/>
      <c r="BF571" s="40623"/>
      <c r="BG571" s="40624"/>
      <c r="BH571" s="40625"/>
      <c r="BI571" s="40626"/>
      <c r="BJ571" s="40627"/>
      <c r="BK571" s="40628"/>
      <c r="BL571" s="40629"/>
      <c r="BM571" s="40630"/>
      <c r="BN571" s="40631"/>
      <c r="BO571" s="40632"/>
      <c r="BP571" s="40633"/>
      <c r="BQ571" s="40634"/>
      <c r="BR571" s="40635"/>
      <c r="BS571" s="40636"/>
      <c r="BT571" s="40637"/>
      <c r="BU571" s="40638"/>
    </row>
    <row r="572" spans="1:73" ht="19.5" customHeight="1" x14ac:dyDescent="0.25">
      <c r="A572" s="40639"/>
      <c r="B572" s="40640"/>
      <c r="C572" s="40641"/>
      <c r="D572" s="40642"/>
      <c r="E572" s="40643"/>
      <c r="F572" s="40644"/>
      <c r="G572" s="40645"/>
      <c r="H572" s="40646"/>
      <c r="I572" s="40647"/>
      <c r="J572" s="40648"/>
      <c r="K572" s="40649"/>
      <c r="L572" s="40650"/>
      <c r="M572" s="40651"/>
      <c r="N572" s="40652"/>
      <c r="O572" s="40653"/>
      <c r="P572" s="40654"/>
      <c r="Q572" s="40655"/>
      <c r="R572" s="40656"/>
      <c r="S572" s="40657"/>
      <c r="T572" s="40658"/>
      <c r="U572" s="40659"/>
      <c r="V572" s="40660"/>
      <c r="W572" s="40661"/>
      <c r="X572" s="40662"/>
      <c r="Y572" s="40663"/>
      <c r="Z572" s="40664"/>
      <c r="AA572" s="40665"/>
      <c r="AB572" s="40666"/>
      <c r="AC572" s="40667"/>
      <c r="AD572" s="40668"/>
      <c r="AE572" s="40669"/>
      <c r="AF572" s="40670"/>
      <c r="AG572" s="40671"/>
      <c r="AH572" s="40672"/>
      <c r="AI572" s="40673"/>
      <c r="AJ572" s="40674"/>
      <c r="AK572" s="40675"/>
      <c r="AL572" s="40676"/>
      <c r="AM572" s="40677"/>
      <c r="AN572" s="40678"/>
      <c r="AO572" s="40679"/>
      <c r="AP572" s="40680"/>
      <c r="AQ572" s="40681"/>
      <c r="AR572" s="40682"/>
      <c r="AS572" s="40683"/>
      <c r="AT572" s="40684"/>
      <c r="AU572" s="40685"/>
      <c r="AV572" s="40686"/>
      <c r="AW572" s="40687"/>
      <c r="AX572" s="40688"/>
      <c r="AY572" s="40689"/>
      <c r="AZ572" s="40690"/>
      <c r="BA572" s="40691"/>
      <c r="BB572" s="40692"/>
      <c r="BC572" s="40693"/>
      <c r="BD572" s="40694"/>
      <c r="BE572" s="40695"/>
      <c r="BF572" s="40696"/>
      <c r="BG572" s="40697"/>
      <c r="BH572" s="40698"/>
      <c r="BI572" s="40699"/>
      <c r="BJ572" s="40700"/>
      <c r="BK572" s="40701"/>
      <c r="BL572" s="40702"/>
      <c r="BM572" s="40703"/>
      <c r="BN572" s="40704"/>
      <c r="BO572" s="40705"/>
      <c r="BP572" s="40706"/>
      <c r="BQ572" s="40707"/>
      <c r="BR572" s="40708"/>
      <c r="BS572" s="40709"/>
      <c r="BT572" s="40710"/>
      <c r="BU572" s="40711"/>
    </row>
    <row r="573" spans="1:73" ht="19.5" customHeight="1" x14ac:dyDescent="0.25">
      <c r="A573" s="40712"/>
      <c r="B573" s="40713"/>
      <c r="C573" s="40714"/>
      <c r="D573" s="40715"/>
      <c r="E573" s="40716"/>
      <c r="F573" s="40717"/>
      <c r="G573" s="40718"/>
      <c r="H573" s="40719"/>
      <c r="I573" s="40720"/>
      <c r="J573" s="40721"/>
      <c r="K573" s="40722"/>
      <c r="L573" s="40723"/>
      <c r="M573" s="40724"/>
      <c r="N573" s="40725"/>
      <c r="O573" s="40726"/>
      <c r="P573" s="40727"/>
      <c r="Q573" s="40728"/>
      <c r="R573" s="40729"/>
      <c r="S573" s="40730"/>
      <c r="T573" s="40731"/>
      <c r="U573" s="40732"/>
      <c r="V573" s="40733"/>
      <c r="W573" s="40734"/>
      <c r="X573" s="40735"/>
      <c r="Y573" s="40736"/>
      <c r="Z573" s="40737"/>
      <c r="AA573" s="40738"/>
      <c r="AB573" s="40739"/>
      <c r="AC573" s="40740"/>
      <c r="AD573" s="40741"/>
      <c r="AE573" s="40742"/>
      <c r="AF573" s="40743"/>
      <c r="AG573" s="40744"/>
      <c r="AH573" s="40745"/>
      <c r="AI573" s="40746"/>
      <c r="AJ573" s="40747"/>
      <c r="AK573" s="40748"/>
      <c r="AL573" s="40749"/>
      <c r="AM573" s="40750"/>
      <c r="AN573" s="40751"/>
      <c r="AO573" s="40752"/>
      <c r="AP573" s="40753"/>
      <c r="AQ573" s="40754"/>
      <c r="AR573" s="40755"/>
      <c r="AS573" s="40756"/>
      <c r="AT573" s="40757"/>
      <c r="AU573" s="40758"/>
      <c r="AV573" s="40759"/>
      <c r="AW573" s="40760"/>
      <c r="AX573" s="40761"/>
      <c r="AY573" s="40762"/>
      <c r="AZ573" s="40763"/>
      <c r="BA573" s="40764"/>
      <c r="BB573" s="40765"/>
      <c r="BC573" s="40766"/>
      <c r="BD573" s="40767"/>
      <c r="BE573" s="40768"/>
      <c r="BF573" s="40769"/>
      <c r="BG573" s="40770"/>
      <c r="BH573" s="40771"/>
      <c r="BI573" s="40772"/>
      <c r="BJ573" s="40773"/>
      <c r="BK573" s="40774"/>
      <c r="BL573" s="40775"/>
      <c r="BM573" s="40776"/>
      <c r="BN573" s="40777"/>
      <c r="BO573" s="40778"/>
      <c r="BP573" s="40779"/>
      <c r="BQ573" s="40780"/>
      <c r="BR573" s="40781"/>
      <c r="BS573" s="40782"/>
      <c r="BT573" s="40783"/>
      <c r="BU573" s="40784"/>
    </row>
    <row r="574" spans="1:73" ht="19.5" customHeight="1" x14ac:dyDescent="0.25">
      <c r="A574" s="40785"/>
      <c r="B574" s="40786"/>
      <c r="C574" s="40787"/>
      <c r="D574" s="40788"/>
      <c r="E574" s="40789"/>
      <c r="F574" s="40790"/>
      <c r="G574" s="40791"/>
      <c r="H574" s="40792"/>
      <c r="I574" s="40793"/>
      <c r="J574" s="40794"/>
      <c r="K574" s="40795"/>
      <c r="L574" s="40796"/>
      <c r="M574" s="40797"/>
      <c r="N574" s="40798"/>
      <c r="O574" s="40799"/>
      <c r="P574" s="40800"/>
      <c r="Q574" s="40801"/>
      <c r="R574" s="40802"/>
      <c r="S574" s="40803"/>
      <c r="T574" s="40804"/>
      <c r="U574" s="40805"/>
      <c r="V574" s="40806"/>
      <c r="W574" s="40807"/>
      <c r="X574" s="40808"/>
      <c r="Y574" s="40809"/>
      <c r="Z574" s="40810"/>
      <c r="AA574" s="40811"/>
      <c r="AB574" s="40812"/>
      <c r="AC574" s="40813"/>
      <c r="AD574" s="40814"/>
      <c r="AE574" s="40815"/>
      <c r="AF574" s="40816"/>
      <c r="AG574" s="40817"/>
      <c r="AH574" s="40818"/>
      <c r="AI574" s="40819"/>
      <c r="AJ574" s="40820"/>
      <c r="AK574" s="40821"/>
      <c r="AL574" s="40822"/>
      <c r="AM574" s="40823"/>
      <c r="AN574" s="40824"/>
      <c r="AO574" s="40825"/>
      <c r="AP574" s="40826"/>
      <c r="AQ574" s="40827"/>
      <c r="AR574" s="40828"/>
      <c r="AS574" s="40829"/>
      <c r="AT574" s="40830"/>
      <c r="AU574" s="40831"/>
      <c r="AV574" s="40832"/>
      <c r="AW574" s="40833"/>
      <c r="AX574" s="40834"/>
      <c r="AY574" s="40835"/>
      <c r="AZ574" s="40836"/>
      <c r="BA574" s="40837"/>
      <c r="BB574" s="40838"/>
      <c r="BC574" s="40839"/>
      <c r="BD574" s="40840"/>
      <c r="BE574" s="40841"/>
      <c r="BF574" s="40842"/>
      <c r="BG574" s="40843"/>
      <c r="BH574" s="40844"/>
      <c r="BI574" s="40845"/>
      <c r="BJ574" s="40846"/>
      <c r="BK574" s="40847"/>
      <c r="BL574" s="40848"/>
      <c r="BM574" s="40849"/>
      <c r="BN574" s="40850"/>
      <c r="BO574" s="40851"/>
      <c r="BP574" s="40852"/>
      <c r="BQ574" s="40853"/>
      <c r="BR574" s="40854"/>
      <c r="BS574" s="40855"/>
      <c r="BT574" s="40856"/>
      <c r="BU574" s="40857"/>
    </row>
  </sheetData>
  <mergeCells count="503">
    <mergeCell ref="AI423:AL423"/>
    <mergeCell ref="AI424:AK424"/>
    <mergeCell ref="AI430:AL430"/>
    <mergeCell ref="AI431:AK431"/>
    <mergeCell ref="R423:AG423"/>
    <mergeCell ref="Z424:AC424"/>
    <mergeCell ref="U424:Y424"/>
    <mergeCell ref="AD424:AF424"/>
    <mergeCell ref="A538:B538"/>
    <mergeCell ref="A539:B539"/>
    <mergeCell ref="A540:B540"/>
    <mergeCell ref="A530:B530"/>
    <mergeCell ref="A531:B531"/>
    <mergeCell ref="A532:B532"/>
    <mergeCell ref="A533:B533"/>
    <mergeCell ref="A534:B534"/>
    <mergeCell ref="A536:B536"/>
    <mergeCell ref="A537:B537"/>
    <mergeCell ref="A535:B535"/>
    <mergeCell ref="A471:C474"/>
    <mergeCell ref="N472:S472"/>
    <mergeCell ref="D473:D474"/>
    <mergeCell ref="E473:I473"/>
    <mergeCell ref="N473:N474"/>
    <mergeCell ref="O473:S473"/>
    <mergeCell ref="A475:A487"/>
    <mergeCell ref="A488:A500"/>
    <mergeCell ref="B475:B477"/>
    <mergeCell ref="B478:B482"/>
    <mergeCell ref="B483:B487"/>
    <mergeCell ref="B488:B490"/>
    <mergeCell ref="B491:B495"/>
    <mergeCell ref="B496:B500"/>
    <mergeCell ref="A501:A513"/>
    <mergeCell ref="B501:B503"/>
    <mergeCell ref="B504:B508"/>
    <mergeCell ref="B509:B513"/>
    <mergeCell ref="A529:B529"/>
    <mergeCell ref="A514:C514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T473:T474"/>
    <mergeCell ref="R424:T425"/>
    <mergeCell ref="R432:AG432"/>
    <mergeCell ref="Z433:AC433"/>
    <mergeCell ref="D471:M472"/>
    <mergeCell ref="N471:Y471"/>
    <mergeCell ref="T472:Y472"/>
    <mergeCell ref="J473:M473"/>
    <mergeCell ref="R450:T451"/>
    <mergeCell ref="U450:Y450"/>
    <mergeCell ref="Z450:AC450"/>
    <mergeCell ref="AD450:AF450"/>
    <mergeCell ref="AG450:AG451"/>
    <mergeCell ref="U473:Y473"/>
    <mergeCell ref="R449:AG449"/>
    <mergeCell ref="A440:P440"/>
    <mergeCell ref="A441:C442"/>
    <mergeCell ref="D441:H441"/>
    <mergeCell ref="I441:L441"/>
    <mergeCell ref="M441:O441"/>
    <mergeCell ref="P441:P442"/>
    <mergeCell ref="A424:C425"/>
    <mergeCell ref="D424:H424"/>
    <mergeCell ref="I424:L424"/>
    <mergeCell ref="M424:O424"/>
    <mergeCell ref="P424:P425"/>
    <mergeCell ref="AG424:AG425"/>
    <mergeCell ref="R433:T434"/>
    <mergeCell ref="U433:Y433"/>
    <mergeCell ref="AD433:AF433"/>
    <mergeCell ref="AG433:AG434"/>
    <mergeCell ref="A420:C420"/>
    <mergeCell ref="A423:P423"/>
    <mergeCell ref="A394:A406"/>
    <mergeCell ref="B394:B396"/>
    <mergeCell ref="AB396:AB400"/>
    <mergeCell ref="B397:B401"/>
    <mergeCell ref="AB401:AB405"/>
    <mergeCell ref="A407:A419"/>
    <mergeCell ref="B407:B409"/>
    <mergeCell ref="B410:B414"/>
    <mergeCell ref="B415:B419"/>
    <mergeCell ref="B402:B406"/>
    <mergeCell ref="AA406:AC406"/>
    <mergeCell ref="A381:A393"/>
    <mergeCell ref="B381:B383"/>
    <mergeCell ref="AB383:AB387"/>
    <mergeCell ref="B384:B388"/>
    <mergeCell ref="AB388:AB392"/>
    <mergeCell ref="B389:B393"/>
    <mergeCell ref="AA393:AA405"/>
    <mergeCell ref="AB393:AB395"/>
    <mergeCell ref="AD377:AE378"/>
    <mergeCell ref="AF377:AJ377"/>
    <mergeCell ref="N378:S378"/>
    <mergeCell ref="AF378:AG378"/>
    <mergeCell ref="AH378:AI378"/>
    <mergeCell ref="AJ378:AJ379"/>
    <mergeCell ref="N377:Y377"/>
    <mergeCell ref="T378:Y378"/>
    <mergeCell ref="E379:I379"/>
    <mergeCell ref="J379:M379"/>
    <mergeCell ref="N379:N380"/>
    <mergeCell ref="D379:D380"/>
    <mergeCell ref="A368:A372"/>
    <mergeCell ref="B368:C368"/>
    <mergeCell ref="B369:C369"/>
    <mergeCell ref="B370:C370"/>
    <mergeCell ref="B371:C371"/>
    <mergeCell ref="B372:C372"/>
    <mergeCell ref="A377:C380"/>
    <mergeCell ref="D377:M378"/>
    <mergeCell ref="A362:A366"/>
    <mergeCell ref="B362:C362"/>
    <mergeCell ref="B363:C363"/>
    <mergeCell ref="B364:C364"/>
    <mergeCell ref="B365:C365"/>
    <mergeCell ref="B366:C366"/>
    <mergeCell ref="AA377:AC379"/>
    <mergeCell ref="AA380:AA392"/>
    <mergeCell ref="AB380:AB382"/>
    <mergeCell ref="O379:S379"/>
    <mergeCell ref="T379:T380"/>
    <mergeCell ref="U379:Y379"/>
    <mergeCell ref="G356:R356"/>
    <mergeCell ref="G357:R357"/>
    <mergeCell ref="G358:K358"/>
    <mergeCell ref="L358:Q358"/>
    <mergeCell ref="R358:R359"/>
    <mergeCell ref="A350:C350"/>
    <mergeCell ref="A351:C351"/>
    <mergeCell ref="A355:C360"/>
    <mergeCell ref="D355:D358"/>
    <mergeCell ref="F356:F359"/>
    <mergeCell ref="A345:C345"/>
    <mergeCell ref="A346:C346"/>
    <mergeCell ref="A347:C347"/>
    <mergeCell ref="A348:C348"/>
    <mergeCell ref="A349:C349"/>
    <mergeCell ref="A339:C339"/>
    <mergeCell ref="A341:C341"/>
    <mergeCell ref="A342:C342"/>
    <mergeCell ref="A343:C343"/>
    <mergeCell ref="A344:C344"/>
    <mergeCell ref="A334:C334"/>
    <mergeCell ref="A335:C335"/>
    <mergeCell ref="A336:C336"/>
    <mergeCell ref="A337:C337"/>
    <mergeCell ref="A338:C338"/>
    <mergeCell ref="A332:C332"/>
    <mergeCell ref="AZ332:AZ333"/>
    <mergeCell ref="BA332:BC332"/>
    <mergeCell ref="BD332:BG332"/>
    <mergeCell ref="A333:C333"/>
    <mergeCell ref="A327:C327"/>
    <mergeCell ref="A328:C328"/>
    <mergeCell ref="A329:C329"/>
    <mergeCell ref="A330:C330"/>
    <mergeCell ref="A331:C331"/>
    <mergeCell ref="AX323:AX325"/>
    <mergeCell ref="AZ323:AZ324"/>
    <mergeCell ref="BA323:BC323"/>
    <mergeCell ref="BD323:BG323"/>
    <mergeCell ref="F324:I324"/>
    <mergeCell ref="J324:L324"/>
    <mergeCell ref="M324:N324"/>
    <mergeCell ref="O324:R324"/>
    <mergeCell ref="S324:U324"/>
    <mergeCell ref="V324:W324"/>
    <mergeCell ref="AA324:AD324"/>
    <mergeCell ref="AE324:AG324"/>
    <mergeCell ref="AH324:AI324"/>
    <mergeCell ref="AJ324:AM324"/>
    <mergeCell ref="AN324:AP324"/>
    <mergeCell ref="AQ324:AR324"/>
    <mergeCell ref="AT323:AT325"/>
    <mergeCell ref="AS323:AS325"/>
    <mergeCell ref="AU323:AU325"/>
    <mergeCell ref="AV323:AV325"/>
    <mergeCell ref="AW323:AW325"/>
    <mergeCell ref="A304:A317"/>
    <mergeCell ref="AV322:AX322"/>
    <mergeCell ref="E323:E325"/>
    <mergeCell ref="F323:N323"/>
    <mergeCell ref="O323:W323"/>
    <mergeCell ref="X323:X325"/>
    <mergeCell ref="Y323:Y325"/>
    <mergeCell ref="Z323:Z325"/>
    <mergeCell ref="AA323:AI323"/>
    <mergeCell ref="AJ323:AR323"/>
    <mergeCell ref="A318:C318"/>
    <mergeCell ref="W318:Y318"/>
    <mergeCell ref="A322:C325"/>
    <mergeCell ref="D322:D325"/>
    <mergeCell ref="E322:Y322"/>
    <mergeCell ref="Z322:AU322"/>
    <mergeCell ref="W304:W317"/>
    <mergeCell ref="X304:X306"/>
    <mergeCell ref="AF304:AF317"/>
    <mergeCell ref="B317:C317"/>
    <mergeCell ref="AG304:AG306"/>
    <mergeCell ref="B307:B311"/>
    <mergeCell ref="X307:X311"/>
    <mergeCell ref="AG307:AG311"/>
    <mergeCell ref="B312:B316"/>
    <mergeCell ref="X312:X316"/>
    <mergeCell ref="AG312:AG316"/>
    <mergeCell ref="X317:Y317"/>
    <mergeCell ref="AG317:AH317"/>
    <mergeCell ref="A276:A289"/>
    <mergeCell ref="B276:B278"/>
    <mergeCell ref="W276:W289"/>
    <mergeCell ref="X276:X278"/>
    <mergeCell ref="AF276:AF289"/>
    <mergeCell ref="AG276:AG278"/>
    <mergeCell ref="B279:B283"/>
    <mergeCell ref="X279:X283"/>
    <mergeCell ref="X298:X302"/>
    <mergeCell ref="AG298:AG302"/>
    <mergeCell ref="B303:C303"/>
    <mergeCell ref="X303:Y303"/>
    <mergeCell ref="AG303:AH303"/>
    <mergeCell ref="B304:B306"/>
    <mergeCell ref="X284:X288"/>
    <mergeCell ref="AG284:AG288"/>
    <mergeCell ref="B289:C289"/>
    <mergeCell ref="X289:Y289"/>
    <mergeCell ref="AG289:AH289"/>
    <mergeCell ref="AS274:AT274"/>
    <mergeCell ref="AU274:AW274"/>
    <mergeCell ref="AU273:BC273"/>
    <mergeCell ref="AK274:AL274"/>
    <mergeCell ref="A290:A303"/>
    <mergeCell ref="B290:B292"/>
    <mergeCell ref="W290:W303"/>
    <mergeCell ref="X290:X292"/>
    <mergeCell ref="AF290:AF303"/>
    <mergeCell ref="AG290:AG292"/>
    <mergeCell ref="B293:B297"/>
    <mergeCell ref="X293:X297"/>
    <mergeCell ref="AG293:AG297"/>
    <mergeCell ref="B298:B302"/>
    <mergeCell ref="AG279:AG283"/>
    <mergeCell ref="B284:B288"/>
    <mergeCell ref="BA274:BC274"/>
    <mergeCell ref="AM274:AN274"/>
    <mergeCell ref="AO274:AP274"/>
    <mergeCell ref="A260:A262"/>
    <mergeCell ref="A263:A265"/>
    <mergeCell ref="A266:A267"/>
    <mergeCell ref="A273:C275"/>
    <mergeCell ref="D273:E273"/>
    <mergeCell ref="F273:H273"/>
    <mergeCell ref="AQ274:AR274"/>
    <mergeCell ref="AO273:AT273"/>
    <mergeCell ref="U274:U275"/>
    <mergeCell ref="Z274:AA274"/>
    <mergeCell ref="AB274:AD274"/>
    <mergeCell ref="AI274:AJ274"/>
    <mergeCell ref="AX274:AZ274"/>
    <mergeCell ref="W273:Y275"/>
    <mergeCell ref="Z273:AD273"/>
    <mergeCell ref="AF273:AH275"/>
    <mergeCell ref="AI273:AN273"/>
    <mergeCell ref="F274:G274"/>
    <mergeCell ref="H274:H275"/>
    <mergeCell ref="I274:J274"/>
    <mergeCell ref="K274:N274"/>
    <mergeCell ref="O274:R274"/>
    <mergeCell ref="S274:S275"/>
    <mergeCell ref="A253:B253"/>
    <mergeCell ref="C253:H253"/>
    <mergeCell ref="A255:A259"/>
    <mergeCell ref="T274:T275"/>
    <mergeCell ref="I273:U273"/>
    <mergeCell ref="D274:D275"/>
    <mergeCell ref="E274:E275"/>
    <mergeCell ref="A228:A229"/>
    <mergeCell ref="A230:A232"/>
    <mergeCell ref="A233:A236"/>
    <mergeCell ref="A239:A245"/>
    <mergeCell ref="A246:A250"/>
    <mergeCell ref="A220:C220"/>
    <mergeCell ref="A221:C221"/>
    <mergeCell ref="A222:C222"/>
    <mergeCell ref="A223:C223"/>
    <mergeCell ref="A226:B226"/>
    <mergeCell ref="C226:H226"/>
    <mergeCell ref="A215:C215"/>
    <mergeCell ref="A216:C216"/>
    <mergeCell ref="A217:C217"/>
    <mergeCell ref="A218:C218"/>
    <mergeCell ref="A219:C219"/>
    <mergeCell ref="A210:C210"/>
    <mergeCell ref="A211:C211"/>
    <mergeCell ref="A212:C212"/>
    <mergeCell ref="A213:C213"/>
    <mergeCell ref="A214:C214"/>
    <mergeCell ref="D204:F204"/>
    <mergeCell ref="A206:C206"/>
    <mergeCell ref="A207:C207"/>
    <mergeCell ref="A208:C208"/>
    <mergeCell ref="A209:C209"/>
    <mergeCell ref="A199:C199"/>
    <mergeCell ref="A200:C200"/>
    <mergeCell ref="A201:C201"/>
    <mergeCell ref="A202:C202"/>
    <mergeCell ref="A204:C205"/>
    <mergeCell ref="A194:C194"/>
    <mergeCell ref="A195:C195"/>
    <mergeCell ref="A196:C196"/>
    <mergeCell ref="A197:C197"/>
    <mergeCell ref="A198:C198"/>
    <mergeCell ref="A189:C189"/>
    <mergeCell ref="A190:C190"/>
    <mergeCell ref="A191:C191"/>
    <mergeCell ref="A192:C192"/>
    <mergeCell ref="A193:C193"/>
    <mergeCell ref="A184:C184"/>
    <mergeCell ref="A185:C185"/>
    <mergeCell ref="A186:C186"/>
    <mergeCell ref="A187:C187"/>
    <mergeCell ref="A188:C188"/>
    <mergeCell ref="A179:C179"/>
    <mergeCell ref="A180:C180"/>
    <mergeCell ref="A181:C181"/>
    <mergeCell ref="A182:C182"/>
    <mergeCell ref="A183:C183"/>
    <mergeCell ref="A171:B171"/>
    <mergeCell ref="A172:B172"/>
    <mergeCell ref="A176:C177"/>
    <mergeCell ref="D176:F176"/>
    <mergeCell ref="A178:C178"/>
    <mergeCell ref="A166:B166"/>
    <mergeCell ref="A167:B167"/>
    <mergeCell ref="A168:B168"/>
    <mergeCell ref="A169:B169"/>
    <mergeCell ref="A170:B170"/>
    <mergeCell ref="A160:B160"/>
    <mergeCell ref="A161:B161"/>
    <mergeCell ref="A162:B162"/>
    <mergeCell ref="A164:B164"/>
    <mergeCell ref="A165:B165"/>
    <mergeCell ref="A155:B155"/>
    <mergeCell ref="A156:B156"/>
    <mergeCell ref="A157:B157"/>
    <mergeCell ref="A158:B158"/>
    <mergeCell ref="A159:B159"/>
    <mergeCell ref="A149:B149"/>
    <mergeCell ref="A150:B150"/>
    <mergeCell ref="A151:B151"/>
    <mergeCell ref="A152:B152"/>
    <mergeCell ref="A154:B154"/>
    <mergeCell ref="A144:B144"/>
    <mergeCell ref="A145:B145"/>
    <mergeCell ref="A146:B146"/>
    <mergeCell ref="A147:B147"/>
    <mergeCell ref="A148:B148"/>
    <mergeCell ref="A137:B137"/>
    <mergeCell ref="A140:B142"/>
    <mergeCell ref="C140:H140"/>
    <mergeCell ref="C141:C142"/>
    <mergeCell ref="D141:D142"/>
    <mergeCell ref="E141:E142"/>
    <mergeCell ref="F141:G141"/>
    <mergeCell ref="H141:H142"/>
    <mergeCell ref="A132:B132"/>
    <mergeCell ref="A133:B133"/>
    <mergeCell ref="A134:B134"/>
    <mergeCell ref="A135:B135"/>
    <mergeCell ref="A136:B136"/>
    <mergeCell ref="A126:B126"/>
    <mergeCell ref="A127:B127"/>
    <mergeCell ref="A129:B129"/>
    <mergeCell ref="A130:B130"/>
    <mergeCell ref="A131:B131"/>
    <mergeCell ref="A121:B121"/>
    <mergeCell ref="A122:B122"/>
    <mergeCell ref="A123:B123"/>
    <mergeCell ref="A124:B124"/>
    <mergeCell ref="A125:B125"/>
    <mergeCell ref="A115:B115"/>
    <mergeCell ref="A116:B116"/>
    <mergeCell ref="A117:B117"/>
    <mergeCell ref="A119:B119"/>
    <mergeCell ref="A120:B120"/>
    <mergeCell ref="A110:B110"/>
    <mergeCell ref="A111:B111"/>
    <mergeCell ref="A112:B112"/>
    <mergeCell ref="A113:B113"/>
    <mergeCell ref="A114:B114"/>
    <mergeCell ref="A104:B104"/>
    <mergeCell ref="A105:B105"/>
    <mergeCell ref="A106:B106"/>
    <mergeCell ref="A107:B107"/>
    <mergeCell ref="A109:B109"/>
    <mergeCell ref="A99:B99"/>
    <mergeCell ref="A100:B100"/>
    <mergeCell ref="A101:B101"/>
    <mergeCell ref="A102:B102"/>
    <mergeCell ref="A103:B103"/>
    <mergeCell ref="A92:B92"/>
    <mergeCell ref="A95:B97"/>
    <mergeCell ref="C95:H95"/>
    <mergeCell ref="C96:C97"/>
    <mergeCell ref="D96:E96"/>
    <mergeCell ref="F96:G96"/>
    <mergeCell ref="H96:H97"/>
    <mergeCell ref="A87:B87"/>
    <mergeCell ref="A88:B88"/>
    <mergeCell ref="A89:B89"/>
    <mergeCell ref="A90:B90"/>
    <mergeCell ref="A91:B91"/>
    <mergeCell ref="C84:H84"/>
    <mergeCell ref="C85:C86"/>
    <mergeCell ref="D85:E85"/>
    <mergeCell ref="F85:G85"/>
    <mergeCell ref="H85:H86"/>
    <mergeCell ref="A76:B76"/>
    <mergeCell ref="A77:B77"/>
    <mergeCell ref="A78:B78"/>
    <mergeCell ref="A79:B79"/>
    <mergeCell ref="A84:B86"/>
    <mergeCell ref="A70:B70"/>
    <mergeCell ref="A71:B71"/>
    <mergeCell ref="A72:B72"/>
    <mergeCell ref="A73:B73"/>
    <mergeCell ref="A75:B75"/>
    <mergeCell ref="A63:B63"/>
    <mergeCell ref="A65:B65"/>
    <mergeCell ref="A66:B66"/>
    <mergeCell ref="A67:B67"/>
    <mergeCell ref="A68:B68"/>
    <mergeCell ref="A57:B57"/>
    <mergeCell ref="A58:B58"/>
    <mergeCell ref="A60:B60"/>
    <mergeCell ref="A61:B61"/>
    <mergeCell ref="A62:B62"/>
    <mergeCell ref="A51:B51"/>
    <mergeCell ref="A52:B52"/>
    <mergeCell ref="A53:B53"/>
    <mergeCell ref="A55:B55"/>
    <mergeCell ref="A56:B56"/>
    <mergeCell ref="A45:B45"/>
    <mergeCell ref="A46:B46"/>
    <mergeCell ref="A47:B47"/>
    <mergeCell ref="A48:B48"/>
    <mergeCell ref="A50:B50"/>
    <mergeCell ref="A35:B35"/>
    <mergeCell ref="A36:B36"/>
    <mergeCell ref="A40:H40"/>
    <mergeCell ref="A41:B43"/>
    <mergeCell ref="C41:H41"/>
    <mergeCell ref="C42:C43"/>
    <mergeCell ref="D42:E42"/>
    <mergeCell ref="F42:G42"/>
    <mergeCell ref="H42:H43"/>
    <mergeCell ref="A28:B28"/>
    <mergeCell ref="A30:B30"/>
    <mergeCell ref="A31:B31"/>
    <mergeCell ref="A32:B32"/>
    <mergeCell ref="A34:B34"/>
    <mergeCell ref="H21:I21"/>
    <mergeCell ref="A23:B24"/>
    <mergeCell ref="C23:F23"/>
    <mergeCell ref="A26:B26"/>
    <mergeCell ref="A27:B27"/>
    <mergeCell ref="A18:B18"/>
    <mergeCell ref="H18:I18"/>
    <mergeCell ref="A19:B19"/>
    <mergeCell ref="H19:I19"/>
    <mergeCell ref="A20:B20"/>
    <mergeCell ref="H20:I20"/>
    <mergeCell ref="A15:B15"/>
    <mergeCell ref="H15:I15"/>
    <mergeCell ref="A16:B16"/>
    <mergeCell ref="H16:I16"/>
    <mergeCell ref="H17:I17"/>
    <mergeCell ref="A12:B12"/>
    <mergeCell ref="H12:I12"/>
    <mergeCell ref="H13:I13"/>
    <mergeCell ref="A14:B14"/>
    <mergeCell ref="H14:I14"/>
    <mergeCell ref="J7:J8"/>
    <mergeCell ref="H9:I9"/>
    <mergeCell ref="A10:B10"/>
    <mergeCell ref="H10:I10"/>
    <mergeCell ref="A11:B11"/>
    <mergeCell ref="H11:I11"/>
    <mergeCell ref="C3:D3"/>
    <mergeCell ref="C4:D4"/>
    <mergeCell ref="H6:I8"/>
    <mergeCell ref="A7:B8"/>
    <mergeCell ref="C7:F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abSelected="1" view="pageBreakPreview" zoomScale="60" zoomScaleNormal="100" workbookViewId="0"/>
  </sheetViews>
  <sheetFormatPr defaultRowHeight="15" x14ac:dyDescent="0.25"/>
  <cols>
    <col min="1" max="1" width="1.7109375" customWidth="1"/>
    <col min="2" max="2" width="41.42578125" customWidth="1"/>
    <col min="3" max="8" width="25.7109375" customWidth="1"/>
    <col min="9" max="12" width="10.7109375" customWidth="1"/>
  </cols>
  <sheetData>
    <row r="1" spans="1:12" ht="49.5" customHeight="1" x14ac:dyDescent="0.25">
      <c r="A1" s="40858"/>
      <c r="B1" s="40858" t="s">
        <v>573</v>
      </c>
      <c r="C1" s="40858"/>
      <c r="D1" s="40858"/>
      <c r="E1" s="40858"/>
      <c r="F1" s="40858"/>
      <c r="G1" s="40858"/>
      <c r="H1" s="40858"/>
      <c r="I1" s="40858"/>
      <c r="J1" s="40858"/>
      <c r="K1" s="40858"/>
      <c r="L1" s="40858"/>
    </row>
    <row r="2" spans="1:12" ht="30" customHeight="1" x14ac:dyDescent="0.25">
      <c r="A2" s="40859"/>
      <c r="B2" s="40859" t="s">
        <v>574</v>
      </c>
      <c r="C2" s="40860" t="s">
        <v>575</v>
      </c>
      <c r="D2" s="40859"/>
      <c r="E2" s="40859"/>
      <c r="F2" s="40859"/>
      <c r="G2" s="40859"/>
      <c r="H2" s="40859"/>
      <c r="I2" s="40859"/>
      <c r="J2" s="40859"/>
      <c r="K2" s="40859"/>
      <c r="L2" s="40859"/>
    </row>
    <row r="3" spans="1:12" ht="30" customHeight="1" x14ac:dyDescent="0.25">
      <c r="A3" s="40859"/>
      <c r="B3" s="40859" t="s">
        <v>3</v>
      </c>
      <c r="C3" s="40861" t="s">
        <v>4</v>
      </c>
      <c r="D3" s="40861"/>
      <c r="E3" s="40859"/>
      <c r="F3" s="40859"/>
      <c r="G3" s="40859"/>
      <c r="H3" s="40859"/>
      <c r="I3" s="40859"/>
      <c r="J3" s="40859"/>
      <c r="K3" s="40859"/>
      <c r="L3" s="40859"/>
    </row>
    <row r="4" spans="1:12" ht="30" customHeight="1" x14ac:dyDescent="0.25">
      <c r="A4" s="40859"/>
      <c r="B4" s="40859" t="s">
        <v>576</v>
      </c>
      <c r="C4" s="40862" t="s">
        <v>2</v>
      </c>
      <c r="D4" s="40863">
        <v>2021</v>
      </c>
      <c r="E4" s="40859"/>
      <c r="F4" s="40859"/>
      <c r="G4" s="40859"/>
      <c r="H4" s="40859"/>
      <c r="I4" s="40859"/>
      <c r="J4" s="40859"/>
      <c r="K4" s="40859"/>
      <c r="L4" s="40859"/>
    </row>
    <row r="5" spans="1:12" ht="49.5" customHeight="1" x14ac:dyDescent="0.25">
      <c r="A5" s="40859"/>
      <c r="B5" s="42326" t="s">
        <v>577</v>
      </c>
      <c r="C5" s="42326"/>
      <c r="D5" s="42326"/>
      <c r="E5" s="42326"/>
      <c r="F5" s="42326"/>
      <c r="G5" s="42326"/>
      <c r="H5" s="42326"/>
      <c r="I5" s="40859"/>
      <c r="J5" s="40859"/>
      <c r="K5" s="40859"/>
      <c r="L5" s="40859"/>
    </row>
    <row r="6" spans="1:12" ht="49.5" customHeight="1" x14ac:dyDescent="0.25">
      <c r="A6" s="40859"/>
      <c r="B6" s="40860" t="s">
        <v>578</v>
      </c>
      <c r="C6" s="40859"/>
      <c r="D6" s="40859"/>
      <c r="E6" s="40859"/>
      <c r="F6" s="40859"/>
      <c r="G6" s="40859"/>
      <c r="H6" s="40859"/>
      <c r="I6" s="40859"/>
      <c r="J6" s="40859"/>
      <c r="K6" s="40859"/>
      <c r="L6" s="40859"/>
    </row>
    <row r="7" spans="1:12" ht="34.5" customHeight="1" x14ac:dyDescent="0.25">
      <c r="A7" s="40864"/>
      <c r="B7" s="42327" t="s">
        <v>579</v>
      </c>
      <c r="C7" s="42327" t="s">
        <v>267</v>
      </c>
      <c r="D7" s="42327"/>
      <c r="E7" s="42327"/>
      <c r="F7" s="42327"/>
      <c r="G7" s="42327" t="s">
        <v>236</v>
      </c>
      <c r="H7" s="42327" t="s">
        <v>322</v>
      </c>
      <c r="I7" s="40864"/>
      <c r="J7" s="40864"/>
      <c r="K7" s="40864"/>
      <c r="L7" s="40864"/>
    </row>
    <row r="8" spans="1:12" ht="30" customHeight="1" x14ac:dyDescent="0.25">
      <c r="A8" s="40864"/>
      <c r="B8" s="42327"/>
      <c r="C8" s="42327" t="s">
        <v>580</v>
      </c>
      <c r="D8" s="42327"/>
      <c r="E8" s="42327"/>
      <c r="F8" s="42327" t="s">
        <v>581</v>
      </c>
      <c r="G8" s="42327"/>
      <c r="H8" s="42327"/>
      <c r="I8" s="40864"/>
      <c r="J8" s="40864"/>
      <c r="K8" s="40864"/>
      <c r="L8" s="40864"/>
    </row>
    <row r="9" spans="1:12" ht="19.5" customHeight="1" x14ac:dyDescent="0.25">
      <c r="A9" s="40864"/>
      <c r="B9" s="42327"/>
      <c r="C9" s="42327" t="s">
        <v>582</v>
      </c>
      <c r="D9" s="42327" t="s">
        <v>583</v>
      </c>
      <c r="E9" s="42327" t="s">
        <v>136</v>
      </c>
      <c r="F9" s="42327"/>
      <c r="G9" s="42327"/>
      <c r="H9" s="42327"/>
      <c r="I9" s="40864"/>
      <c r="J9" s="40864"/>
      <c r="K9" s="40864"/>
      <c r="L9" s="40864"/>
    </row>
    <row r="10" spans="1:12" ht="19.5" customHeight="1" x14ac:dyDescent="0.25">
      <c r="A10" s="40864"/>
      <c r="B10" s="42327"/>
      <c r="C10" s="42327"/>
      <c r="D10" s="42327"/>
      <c r="E10" s="42327"/>
      <c r="F10" s="42327"/>
      <c r="G10" s="42327"/>
      <c r="H10" s="42327"/>
      <c r="I10" s="40864"/>
      <c r="J10" s="40864"/>
      <c r="K10" s="40864"/>
      <c r="L10" s="40864"/>
    </row>
    <row r="11" spans="1:12" ht="19.5" customHeight="1" x14ac:dyDescent="0.25">
      <c r="A11" s="40864"/>
      <c r="B11" s="42327"/>
      <c r="C11" s="42327"/>
      <c r="D11" s="42327"/>
      <c r="E11" s="42327"/>
      <c r="F11" s="42327"/>
      <c r="G11" s="42327"/>
      <c r="H11" s="42327"/>
      <c r="I11" s="40864"/>
      <c r="J11" s="40864"/>
      <c r="K11" s="40864"/>
      <c r="L11" s="40864"/>
    </row>
    <row r="12" spans="1:12" ht="24.75" customHeight="1" x14ac:dyDescent="0.25">
      <c r="A12" s="40864"/>
      <c r="B12" s="42328" t="s">
        <v>584</v>
      </c>
      <c r="C12" s="42328"/>
      <c r="D12" s="42328"/>
      <c r="E12" s="42328"/>
      <c r="F12" s="42328"/>
      <c r="G12" s="42328"/>
      <c r="H12" s="42328"/>
      <c r="I12" s="40864"/>
      <c r="J12" s="40864"/>
      <c r="K12" s="40864"/>
      <c r="L12" s="40864"/>
    </row>
    <row r="13" spans="1:12" ht="24.75" customHeight="1" x14ac:dyDescent="0.25">
      <c r="A13" s="40864"/>
      <c r="B13" s="40865" t="s">
        <v>585</v>
      </c>
      <c r="C13" s="40866">
        <f>FUNÇÕES_ATIVOS!Y126</f>
        <v>1</v>
      </c>
      <c r="D13" s="40866">
        <f>FUNÇÕES_ATIVOS!$AU$126-FUNÇÕES_ATIVOS!$AT$126</f>
        <v>0</v>
      </c>
      <c r="E13" s="40866">
        <f>C13+D13</f>
        <v>1</v>
      </c>
      <c r="F13" s="40866">
        <f>FUNÇÕES_ATIVOS!$AT$126</f>
        <v>1</v>
      </c>
      <c r="G13" s="40866">
        <f>FUNÇÕES_ATIVOS!AX126</f>
        <v>0</v>
      </c>
      <c r="H13" s="40866">
        <f>E13+F13+G13</f>
        <v>2</v>
      </c>
      <c r="I13" s="40864"/>
      <c r="J13" s="40864"/>
      <c r="K13" s="40864"/>
      <c r="L13" s="40864"/>
    </row>
    <row r="14" spans="1:12" ht="24.75" customHeight="1" x14ac:dyDescent="0.25">
      <c r="A14" s="40864"/>
      <c r="B14" s="40865" t="s">
        <v>586</v>
      </c>
      <c r="C14" s="40866">
        <f>FUNÇÕES_ATIVOS!Y127</f>
        <v>30</v>
      </c>
      <c r="D14" s="40866">
        <f>FUNÇÕES_ATIVOS!$AU$127-FUNÇÕES_ATIVOS!$AT$127</f>
        <v>0</v>
      </c>
      <c r="E14" s="40866">
        <f>C14+D14</f>
        <v>30</v>
      </c>
      <c r="F14" s="40866">
        <f>FUNÇÕES_ATIVOS!$AT$127</f>
        <v>3</v>
      </c>
      <c r="G14" s="40866">
        <f>FUNÇÕES_ATIVOS!AX127</f>
        <v>3</v>
      </c>
      <c r="H14" s="40866">
        <f>E14+F14+G14</f>
        <v>36</v>
      </c>
      <c r="I14" s="40864"/>
      <c r="J14" s="40864"/>
      <c r="K14" s="40864"/>
      <c r="L14" s="40864"/>
    </row>
    <row r="15" spans="1:12" ht="24.75" customHeight="1" x14ac:dyDescent="0.25">
      <c r="A15" s="40864"/>
      <c r="B15" s="40865" t="s">
        <v>587</v>
      </c>
      <c r="C15" s="40866">
        <f>FUNÇÕES_ATIVOS!Y128</f>
        <v>45</v>
      </c>
      <c r="D15" s="40866">
        <f>FUNÇÕES_ATIVOS!$AU$128-FUNÇÕES_ATIVOS!$AT$128</f>
        <v>0</v>
      </c>
      <c r="E15" s="40866">
        <f>C15+D15</f>
        <v>45</v>
      </c>
      <c r="F15" s="40866">
        <f>FUNÇÕES_ATIVOS!$AT$128</f>
        <v>4</v>
      </c>
      <c r="G15" s="40866">
        <f>FUNÇÕES_ATIVOS!AX128</f>
        <v>0</v>
      </c>
      <c r="H15" s="40866">
        <f>E15+F15+G15</f>
        <v>49</v>
      </c>
      <c r="I15" s="40864"/>
      <c r="J15" s="40864"/>
      <c r="K15" s="40864"/>
      <c r="L15" s="40864"/>
    </row>
    <row r="16" spans="1:12" ht="24.75" customHeight="1" x14ac:dyDescent="0.25">
      <c r="A16" s="40864"/>
      <c r="B16" s="40865" t="s">
        <v>588</v>
      </c>
      <c r="C16" s="40866">
        <f>FUNÇÕES_ATIVOS!Y129</f>
        <v>29</v>
      </c>
      <c r="D16" s="40866">
        <f>FUNÇÕES_ATIVOS!$AU$129-FUNÇÕES_ATIVOS!$AT$129</f>
        <v>0</v>
      </c>
      <c r="E16" s="40866">
        <f>C16+D16</f>
        <v>29</v>
      </c>
      <c r="F16" s="40866">
        <f>FUNÇÕES_ATIVOS!$AT$129</f>
        <v>9</v>
      </c>
      <c r="G16" s="40866">
        <f>FUNÇÕES_ATIVOS!AX129</f>
        <v>0</v>
      </c>
      <c r="H16" s="40866">
        <f>E16+F16+G16</f>
        <v>38</v>
      </c>
      <c r="I16" s="40864"/>
      <c r="J16" s="40864"/>
      <c r="K16" s="40864"/>
      <c r="L16" s="40864"/>
    </row>
    <row r="17" spans="1:12" ht="24.75" customHeight="1" x14ac:dyDescent="0.25">
      <c r="A17" s="40864"/>
      <c r="B17" s="40867" t="s">
        <v>560</v>
      </c>
      <c r="C17" s="40868">
        <f t="shared" ref="C17:H17" si="0">SUM(C13:C16)</f>
        <v>105</v>
      </c>
      <c r="D17" s="40868">
        <f t="shared" si="0"/>
        <v>0</v>
      </c>
      <c r="E17" s="40866">
        <f t="shared" si="0"/>
        <v>105</v>
      </c>
      <c r="F17" s="40868">
        <f t="shared" si="0"/>
        <v>17</v>
      </c>
      <c r="G17" s="40868">
        <f t="shared" si="0"/>
        <v>3</v>
      </c>
      <c r="H17" s="40866">
        <f t="shared" si="0"/>
        <v>125</v>
      </c>
      <c r="I17" s="40864"/>
      <c r="J17" s="40864"/>
      <c r="K17" s="40864"/>
      <c r="L17" s="40864"/>
    </row>
    <row r="18" spans="1:12" ht="24.75" customHeight="1" x14ac:dyDescent="0.25">
      <c r="A18" s="40864"/>
      <c r="B18" s="42324" t="s">
        <v>589</v>
      </c>
      <c r="C18" s="42324"/>
      <c r="D18" s="42324"/>
      <c r="E18" s="42324"/>
      <c r="F18" s="42324"/>
      <c r="G18" s="42324"/>
      <c r="H18" s="42324"/>
      <c r="I18" s="40864"/>
      <c r="J18" s="40864"/>
      <c r="K18" s="40864"/>
      <c r="L18" s="40864"/>
    </row>
    <row r="19" spans="1:12" ht="24.75" customHeight="1" x14ac:dyDescent="0.25">
      <c r="A19" s="40864"/>
      <c r="B19" s="40865" t="s">
        <v>30</v>
      </c>
      <c r="C19" s="40866">
        <f>FUNÇÕES_ATIVOS!Y131+FUNÇÕES_ATIVOS!Y141+FUNÇÕES_ATIVOS!Y143</f>
        <v>203</v>
      </c>
      <c r="D19" s="40866">
        <v>0</v>
      </c>
      <c r="E19" s="40866">
        <f t="shared" ref="E19:E25" si="1">C19+D19</f>
        <v>203</v>
      </c>
      <c r="F19" s="40869">
        <v>0</v>
      </c>
      <c r="G19" s="40866">
        <f>FUNÇÕES_ATIVOS!$AX$131+FUNÇÕES_ATIVOS!$AX$141+FUNÇÕES_ATIVOS!$AX$143</f>
        <v>2</v>
      </c>
      <c r="H19" s="40866">
        <f t="shared" ref="H19:H25" si="2">E19+G19</f>
        <v>205</v>
      </c>
      <c r="I19" s="40864"/>
      <c r="J19" s="40864"/>
      <c r="K19" s="40864"/>
      <c r="L19" s="40864"/>
    </row>
    <row r="20" spans="1:12" ht="24.75" customHeight="1" x14ac:dyDescent="0.25">
      <c r="A20" s="40864"/>
      <c r="B20" s="40865" t="s">
        <v>31</v>
      </c>
      <c r="C20" s="40866">
        <f>FUNÇÕES_ATIVOS!Y132+FUNÇÕES_ATIVOS!Y144</f>
        <v>35</v>
      </c>
      <c r="D20" s="40866">
        <v>0</v>
      </c>
      <c r="E20" s="40866">
        <f t="shared" si="1"/>
        <v>35</v>
      </c>
      <c r="F20" s="40869">
        <v>0</v>
      </c>
      <c r="G20" s="40866">
        <f>FUNÇÕES_ATIVOS!$AX$132+FUNÇÕES_ATIVOS!$AX$144</f>
        <v>1</v>
      </c>
      <c r="H20" s="40866">
        <f t="shared" si="2"/>
        <v>36</v>
      </c>
      <c r="I20" s="40864"/>
      <c r="J20" s="40864"/>
      <c r="K20" s="40864"/>
      <c r="L20" s="40864"/>
    </row>
    <row r="21" spans="1:12" ht="24.75" customHeight="1" x14ac:dyDescent="0.25">
      <c r="A21" s="40864"/>
      <c r="B21" s="40865" t="s">
        <v>32</v>
      </c>
      <c r="C21" s="40866">
        <f>FUNÇÕES_ATIVOS!Y133+FUNÇÕES_ATIVOS!Y145</f>
        <v>136</v>
      </c>
      <c r="D21" s="40866">
        <v>0</v>
      </c>
      <c r="E21" s="40866">
        <f t="shared" si="1"/>
        <v>136</v>
      </c>
      <c r="F21" s="40869">
        <v>0</v>
      </c>
      <c r="G21" s="40866">
        <f>FUNÇÕES_ATIVOS!$AX$133+FUNÇÕES_ATIVOS!$AX$145</f>
        <v>3</v>
      </c>
      <c r="H21" s="40866">
        <f t="shared" si="2"/>
        <v>139</v>
      </c>
      <c r="I21" s="40864"/>
      <c r="J21" s="40864"/>
      <c r="K21" s="40864"/>
      <c r="L21" s="40864"/>
    </row>
    <row r="22" spans="1:12" ht="24.75" customHeight="1" x14ac:dyDescent="0.25">
      <c r="A22" s="40864"/>
      <c r="B22" s="40865" t="s">
        <v>590</v>
      </c>
      <c r="C22" s="40866">
        <f>FUNÇÕES_ATIVOS!Y134+FUNÇÕES_ATIVOS!Y146</f>
        <v>88</v>
      </c>
      <c r="D22" s="40866">
        <v>0</v>
      </c>
      <c r="E22" s="40866">
        <f t="shared" si="1"/>
        <v>88</v>
      </c>
      <c r="F22" s="40869">
        <v>0</v>
      </c>
      <c r="G22" s="40866">
        <f>+FUNÇÕES_ATIVOS!$AX$134+FUNÇÕES_ATIVOS!$AX$146</f>
        <v>1</v>
      </c>
      <c r="H22" s="40866">
        <f t="shared" si="2"/>
        <v>89</v>
      </c>
      <c r="I22" s="40864"/>
      <c r="J22" s="40864"/>
      <c r="K22" s="40864"/>
      <c r="L22" s="40864"/>
    </row>
    <row r="23" spans="1:12" ht="24.75" customHeight="1" x14ac:dyDescent="0.25">
      <c r="A23" s="40864"/>
      <c r="B23" s="40865" t="s">
        <v>34</v>
      </c>
      <c r="C23" s="40866">
        <f>FUNÇÕES_ATIVOS!Y135+FUNÇÕES_ATIVOS!Y147</f>
        <v>72</v>
      </c>
      <c r="D23" s="40866">
        <v>0</v>
      </c>
      <c r="E23" s="40866">
        <f t="shared" si="1"/>
        <v>72</v>
      </c>
      <c r="F23" s="40869">
        <v>0</v>
      </c>
      <c r="G23" s="40866">
        <f>+FUNÇÕES_ATIVOS!$AX$135+FUNÇÕES_ATIVOS!$AX$147</f>
        <v>0</v>
      </c>
      <c r="H23" s="40866">
        <f t="shared" si="2"/>
        <v>72</v>
      </c>
      <c r="I23" s="40864"/>
      <c r="J23" s="40864"/>
      <c r="K23" s="40864"/>
      <c r="L23" s="40864"/>
    </row>
    <row r="24" spans="1:12" ht="24.75" customHeight="1" x14ac:dyDescent="0.25">
      <c r="A24" s="40864"/>
      <c r="B24" s="40865" t="s">
        <v>35</v>
      </c>
      <c r="C24" s="40866">
        <f>FUNÇÕES_ATIVOS!Y136+FUNÇÕES_ATIVOS!Y142+FUNÇÕES_ATIVOS!Y148</f>
        <v>73</v>
      </c>
      <c r="D24" s="40866">
        <v>0</v>
      </c>
      <c r="E24" s="40866">
        <f t="shared" si="1"/>
        <v>73</v>
      </c>
      <c r="F24" s="40869">
        <v>0</v>
      </c>
      <c r="G24" s="40866">
        <f>FUNÇÕES_ATIVOS!$AX$136+FUNÇÕES_ATIVOS!$AX$142+FUNÇÕES_ATIVOS!$AX$148</f>
        <v>5</v>
      </c>
      <c r="H24" s="40866">
        <f t="shared" si="2"/>
        <v>78</v>
      </c>
      <c r="I24" s="40864"/>
      <c r="J24" s="40864"/>
      <c r="K24" s="40864"/>
      <c r="L24" s="40864"/>
    </row>
    <row r="25" spans="1:12" ht="24.75" customHeight="1" x14ac:dyDescent="0.25">
      <c r="A25" s="40864"/>
      <c r="B25" s="40865" t="s">
        <v>591</v>
      </c>
      <c r="C25" s="40866">
        <f>FUNÇÕES_ATIVOS!$Y$140</f>
        <v>0</v>
      </c>
      <c r="D25" s="40866">
        <v>0</v>
      </c>
      <c r="E25" s="40866">
        <f t="shared" si="1"/>
        <v>0</v>
      </c>
      <c r="F25" s="40869">
        <v>0</v>
      </c>
      <c r="G25" s="40866">
        <f>FUNÇÕES_ATIVOS!$AX$140</f>
        <v>0</v>
      </c>
      <c r="H25" s="40866">
        <f t="shared" si="2"/>
        <v>0</v>
      </c>
      <c r="I25" s="40864"/>
      <c r="J25" s="40864"/>
      <c r="K25" s="40864"/>
      <c r="L25" s="40864"/>
    </row>
    <row r="26" spans="1:12" ht="24.75" customHeight="1" x14ac:dyDescent="0.25">
      <c r="A26" s="40864"/>
      <c r="B26" s="40867" t="s">
        <v>592</v>
      </c>
      <c r="C26" s="40868">
        <f t="shared" ref="C26:H26" si="3">SUM(C19:C25)</f>
        <v>607</v>
      </c>
      <c r="D26" s="40868">
        <f t="shared" si="3"/>
        <v>0</v>
      </c>
      <c r="E26" s="40868">
        <f t="shared" si="3"/>
        <v>607</v>
      </c>
      <c r="F26" s="40868">
        <f t="shared" si="3"/>
        <v>0</v>
      </c>
      <c r="G26" s="40868">
        <f t="shared" si="3"/>
        <v>12</v>
      </c>
      <c r="H26" s="40868">
        <f t="shared" si="3"/>
        <v>619</v>
      </c>
      <c r="I26" s="40864"/>
      <c r="J26" s="40864"/>
      <c r="K26" s="40864"/>
      <c r="L26" s="40864"/>
    </row>
    <row r="27" spans="1:12" ht="24.75" customHeight="1" x14ac:dyDescent="0.25">
      <c r="A27" s="40864"/>
      <c r="B27" s="40870" t="s">
        <v>322</v>
      </c>
      <c r="C27" s="40871">
        <f t="shared" ref="C27:H27" si="4">C17+C26</f>
        <v>712</v>
      </c>
      <c r="D27" s="40871">
        <f t="shared" si="4"/>
        <v>0</v>
      </c>
      <c r="E27" s="40871">
        <f t="shared" si="4"/>
        <v>712</v>
      </c>
      <c r="F27" s="40871">
        <f t="shared" si="4"/>
        <v>17</v>
      </c>
      <c r="G27" s="40871">
        <f t="shared" si="4"/>
        <v>15</v>
      </c>
      <c r="H27" s="40871">
        <f t="shared" si="4"/>
        <v>744</v>
      </c>
      <c r="I27" s="40864"/>
      <c r="J27" s="40864"/>
      <c r="K27" s="40864"/>
      <c r="L27" s="40864"/>
    </row>
    <row r="28" spans="1:12" hidden="1" x14ac:dyDescent="0.25">
      <c r="A28" s="40864"/>
      <c r="B28" s="40872"/>
      <c r="C28" s="40872"/>
      <c r="D28" s="40872"/>
      <c r="E28" s="40872"/>
      <c r="F28" s="40872"/>
      <c r="G28" s="40872"/>
      <c r="H28" s="40872"/>
      <c r="I28" s="40864"/>
      <c r="J28" s="40864"/>
      <c r="K28" s="40864"/>
      <c r="L28" s="40864"/>
    </row>
    <row r="29" spans="1:12" ht="19.5" customHeight="1" x14ac:dyDescent="0.25">
      <c r="A29" s="40864"/>
      <c r="B29" s="40873"/>
      <c r="C29" s="40873"/>
      <c r="D29" s="40873"/>
      <c r="E29" s="40873"/>
      <c r="F29" s="40873"/>
      <c r="G29" s="40873"/>
      <c r="H29" s="40873"/>
      <c r="I29" s="40864"/>
      <c r="J29" s="40864"/>
      <c r="K29" s="40864"/>
      <c r="L29" s="40864"/>
    </row>
    <row r="30" spans="1:12" ht="19.5" customHeight="1" x14ac:dyDescent="0.25">
      <c r="A30" s="40864"/>
      <c r="B30" s="40874" t="s">
        <v>593</v>
      </c>
      <c r="C30" s="40864"/>
      <c r="D30" s="40864"/>
      <c r="E30" s="40864"/>
      <c r="F30" s="40864"/>
      <c r="G30" s="40864"/>
      <c r="H30" s="40864"/>
      <c r="I30" s="40864"/>
      <c r="J30" s="40864"/>
      <c r="K30" s="40864"/>
      <c r="L30" s="40864"/>
    </row>
    <row r="31" spans="1:12" ht="45.75" customHeight="1" x14ac:dyDescent="0.25">
      <c r="A31" s="40864"/>
      <c r="B31" s="42325" t="s">
        <v>594</v>
      </c>
      <c r="C31" s="42325"/>
      <c r="D31" s="42325"/>
      <c r="E31" s="42325"/>
      <c r="F31" s="42325"/>
      <c r="G31" s="42325"/>
      <c r="H31" s="42325"/>
      <c r="I31" s="40875"/>
      <c r="J31" s="40875"/>
      <c r="K31" s="40875"/>
      <c r="L31" s="40875"/>
    </row>
  </sheetData>
  <mergeCells count="13">
    <mergeCell ref="B18:H18"/>
    <mergeCell ref="B31:H31"/>
    <mergeCell ref="B5:H5"/>
    <mergeCell ref="B7:B11"/>
    <mergeCell ref="C7:F7"/>
    <mergeCell ref="G7:G11"/>
    <mergeCell ref="H7:H11"/>
    <mergeCell ref="C8:E8"/>
    <mergeCell ref="F8:F11"/>
    <mergeCell ref="C9:C11"/>
    <mergeCell ref="D9:D11"/>
    <mergeCell ref="E9:E11"/>
    <mergeCell ref="B12:H12"/>
  </mergeCells>
  <pageMargins left="0" right="0" top="0" bottom="0" header="0" footer="0"/>
  <pageSetup paperSize="9" scale="71" firstPageNumber="0" fitToWidth="0" fitToHeight="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7"/>
  <sheetViews>
    <sheetView showGridLines="0" workbookViewId="0"/>
  </sheetViews>
  <sheetFormatPr defaultRowHeight="15" x14ac:dyDescent="0.25"/>
  <cols>
    <col min="1" max="3" width="15.7109375" customWidth="1"/>
    <col min="4" max="15" width="15.7109375" hidden="1" customWidth="1"/>
    <col min="16" max="19" width="15.7109375" customWidth="1"/>
    <col min="20" max="27" width="15.7109375" hidden="1" customWidth="1"/>
    <col min="28" max="29" width="15.7109375" customWidth="1"/>
    <col min="30" max="62" width="10.7109375" customWidth="1"/>
  </cols>
  <sheetData>
    <row r="1" spans="1:62" ht="49.5" customHeight="1" x14ac:dyDescent="0.25">
      <c r="A1" s="41860" t="s">
        <v>595</v>
      </c>
      <c r="B1" s="41860"/>
      <c r="C1" s="41860"/>
      <c r="D1" s="41860"/>
      <c r="E1" s="41860"/>
      <c r="F1" s="41860"/>
      <c r="G1" s="41860"/>
      <c r="H1" s="41860"/>
      <c r="I1" s="41860"/>
      <c r="J1" s="41860"/>
      <c r="K1" s="41860"/>
      <c r="L1" s="41860"/>
      <c r="M1" s="41860"/>
      <c r="N1" s="41860"/>
      <c r="O1" s="41860"/>
      <c r="P1" s="41860"/>
      <c r="Q1" s="41860"/>
      <c r="R1" s="41860"/>
      <c r="S1" s="41860"/>
      <c r="T1" s="41860"/>
      <c r="U1" s="41860"/>
      <c r="V1" s="41860"/>
      <c r="W1" s="41860"/>
      <c r="X1" s="41860"/>
      <c r="Y1" s="41860"/>
      <c r="Z1" s="41860"/>
      <c r="AA1" s="41860"/>
      <c r="AB1" s="41860"/>
      <c r="AC1" s="41860"/>
      <c r="AD1" s="40876"/>
      <c r="AE1" s="40876"/>
      <c r="AF1" s="40876"/>
      <c r="AG1" s="40876"/>
      <c r="AH1" s="40876"/>
      <c r="AI1" s="40876"/>
      <c r="AJ1" s="40876"/>
      <c r="AK1" s="40876"/>
      <c r="AL1" s="40876"/>
      <c r="AM1" s="40876"/>
      <c r="AN1" s="40876"/>
      <c r="AO1" s="40876"/>
      <c r="AP1" s="40876"/>
      <c r="AQ1" s="40876"/>
      <c r="AR1" s="40876"/>
      <c r="AS1" s="40876"/>
      <c r="AT1" s="40876"/>
      <c r="AU1" s="40876"/>
      <c r="AV1" s="40876"/>
      <c r="AW1" s="40876"/>
      <c r="AX1" s="40876"/>
      <c r="AY1" s="40876"/>
      <c r="AZ1" s="40876"/>
      <c r="BA1" s="40876"/>
      <c r="BB1" s="40876"/>
      <c r="BC1" s="40876"/>
      <c r="BD1" s="40876"/>
      <c r="BE1" s="40876"/>
      <c r="BF1" s="40876"/>
      <c r="BG1" s="40876"/>
      <c r="BH1" s="40876"/>
      <c r="BI1" s="40876"/>
      <c r="BJ1" s="40876"/>
    </row>
    <row r="2" spans="1:62" ht="19.5" customHeight="1" x14ac:dyDescent="0.25">
      <c r="A2" s="40877"/>
      <c r="B2" s="40877"/>
      <c r="C2" s="40877"/>
      <c r="D2" s="40877"/>
      <c r="E2" s="40877"/>
      <c r="F2" s="40877"/>
      <c r="G2" s="40877"/>
      <c r="H2" s="40877"/>
      <c r="I2" s="40877"/>
      <c r="J2" s="40877"/>
      <c r="K2" s="40877"/>
      <c r="L2" s="40877"/>
      <c r="M2" s="40877"/>
      <c r="N2" s="40877"/>
      <c r="O2" s="40877"/>
      <c r="P2" s="40877"/>
      <c r="Q2" s="40877"/>
      <c r="R2" s="40877"/>
      <c r="S2" s="40877"/>
      <c r="T2" s="40877"/>
      <c r="U2" s="40877"/>
      <c r="V2" s="40877"/>
      <c r="W2" s="40877"/>
      <c r="X2" s="40877"/>
      <c r="Y2" s="40877"/>
      <c r="Z2" s="40877"/>
      <c r="AA2" s="40877"/>
      <c r="AB2" s="40878"/>
      <c r="AC2" s="40878"/>
      <c r="AD2" s="40879"/>
      <c r="AE2" s="40879"/>
      <c r="AF2" s="40879"/>
      <c r="AG2" s="40879"/>
      <c r="AH2" s="40879"/>
      <c r="AI2" s="40879"/>
      <c r="AJ2" s="40879"/>
      <c r="AK2" s="40879"/>
      <c r="AL2" s="40879"/>
      <c r="AM2" s="40879"/>
      <c r="AN2" s="40879"/>
      <c r="AO2" s="40879"/>
      <c r="AP2" s="40879"/>
      <c r="AQ2" s="40879"/>
      <c r="AR2" s="40879"/>
      <c r="AS2" s="40879"/>
      <c r="AT2" s="40879"/>
      <c r="AU2" s="40879"/>
      <c r="AV2" s="40879"/>
      <c r="AW2" s="40879"/>
      <c r="AX2" s="40879"/>
      <c r="AY2" s="40879"/>
      <c r="AZ2" s="40879"/>
      <c r="BA2" s="40879"/>
      <c r="BB2" s="40879"/>
      <c r="BC2" s="40879"/>
      <c r="BD2" s="40879"/>
      <c r="BE2" s="40879"/>
      <c r="BF2" s="40879"/>
      <c r="BG2" s="40879"/>
      <c r="BH2" s="40879"/>
      <c r="BI2" s="40879"/>
      <c r="BJ2" s="40879"/>
    </row>
    <row r="3" spans="1:62" ht="19.5" customHeight="1" x14ac:dyDescent="0.25">
      <c r="A3" s="40880" t="s">
        <v>1</v>
      </c>
      <c r="B3" s="40881" t="s">
        <v>2</v>
      </c>
      <c r="C3" s="41793">
        <v>2021</v>
      </c>
      <c r="D3" s="41794"/>
      <c r="E3" s="40882"/>
      <c r="F3" s="40883"/>
      <c r="G3" s="40883"/>
      <c r="H3" s="40883"/>
      <c r="I3" s="40883"/>
      <c r="J3" s="40883"/>
      <c r="K3" s="40883"/>
      <c r="L3" s="40883"/>
      <c r="M3" s="40883"/>
      <c r="N3" s="40883"/>
      <c r="O3" s="40879"/>
      <c r="P3" s="40879"/>
      <c r="Q3" s="40883"/>
      <c r="R3" s="40879"/>
      <c r="S3" s="40884"/>
      <c r="T3" s="40884"/>
      <c r="U3" s="40883"/>
      <c r="V3" s="40884"/>
      <c r="W3" s="40883"/>
      <c r="X3" s="40883"/>
      <c r="Y3" s="40879"/>
      <c r="Z3" s="40883"/>
      <c r="AA3" s="40883"/>
      <c r="AB3" s="40883"/>
      <c r="AC3" s="40884"/>
      <c r="AD3" s="40885"/>
      <c r="AE3" s="40879"/>
      <c r="AF3" s="40879"/>
      <c r="AG3" s="40885"/>
      <c r="AH3" s="40879"/>
      <c r="AI3" s="40884"/>
      <c r="AJ3" s="40884"/>
      <c r="AK3" s="40885"/>
      <c r="AL3" s="40884"/>
      <c r="AM3" s="40885"/>
      <c r="AN3" s="40885"/>
      <c r="AO3" s="40879"/>
      <c r="AP3" s="40885"/>
      <c r="AQ3" s="40883"/>
      <c r="AR3" s="40883"/>
      <c r="AS3" s="40883"/>
      <c r="AT3" s="40883"/>
      <c r="AU3" s="40883"/>
      <c r="AV3" s="40883"/>
      <c r="AW3" s="40883"/>
      <c r="AX3" s="40883"/>
      <c r="AY3" s="40883"/>
      <c r="AZ3" s="40883"/>
      <c r="BA3" s="40883"/>
      <c r="BB3" s="40883"/>
      <c r="BC3" s="40883"/>
      <c r="BD3" s="40883"/>
      <c r="BE3" s="40883"/>
      <c r="BF3" s="40883"/>
      <c r="BG3" s="40883"/>
      <c r="BH3" s="40883"/>
      <c r="BI3" s="40883"/>
      <c r="BJ3" s="40883"/>
    </row>
    <row r="4" spans="1:62" ht="19.5" customHeight="1" x14ac:dyDescent="0.25">
      <c r="A4" s="40880" t="s">
        <v>3</v>
      </c>
      <c r="B4" s="40881">
        <v>14101</v>
      </c>
      <c r="C4" s="41793" t="s">
        <v>4</v>
      </c>
      <c r="D4" s="41794"/>
      <c r="E4" s="40882"/>
      <c r="F4" s="40883"/>
      <c r="G4" s="40883"/>
      <c r="H4" s="40883"/>
      <c r="I4" s="40883"/>
      <c r="J4" s="40883"/>
      <c r="K4" s="40883"/>
      <c r="L4" s="40883"/>
      <c r="M4" s="40883"/>
      <c r="N4" s="40883"/>
      <c r="O4" s="40879"/>
      <c r="P4" s="40879"/>
      <c r="Q4" s="40883"/>
      <c r="R4" s="40879"/>
      <c r="S4" s="40884"/>
      <c r="T4" s="40884"/>
      <c r="U4" s="40883"/>
      <c r="V4" s="40884"/>
      <c r="W4" s="40883"/>
      <c r="X4" s="40883"/>
      <c r="Y4" s="40879"/>
      <c r="Z4" s="40883"/>
      <c r="AA4" s="40883"/>
      <c r="AB4" s="40883"/>
      <c r="AC4" s="40884"/>
      <c r="AD4" s="40885"/>
      <c r="AE4" s="40879"/>
      <c r="AF4" s="40879"/>
      <c r="AG4" s="40885"/>
      <c r="AH4" s="40879"/>
      <c r="AI4" s="40884"/>
      <c r="AJ4" s="40884"/>
      <c r="AK4" s="40885"/>
      <c r="AL4" s="40884"/>
      <c r="AM4" s="40885"/>
      <c r="AN4" s="40885"/>
      <c r="AO4" s="40879"/>
      <c r="AP4" s="40885"/>
      <c r="AQ4" s="40883"/>
      <c r="AR4" s="40883"/>
      <c r="AS4" s="40883"/>
      <c r="AT4" s="40883"/>
      <c r="AU4" s="40883"/>
      <c r="AV4" s="40883"/>
      <c r="AW4" s="40883"/>
      <c r="AX4" s="40883"/>
      <c r="AY4" s="40883"/>
      <c r="AZ4" s="40883"/>
      <c r="BA4" s="40883"/>
      <c r="BB4" s="40883"/>
      <c r="BC4" s="40883"/>
      <c r="BD4" s="40883"/>
      <c r="BE4" s="40883"/>
      <c r="BF4" s="40883"/>
      <c r="BG4" s="40883"/>
      <c r="BH4" s="40883"/>
      <c r="BI4" s="40883"/>
      <c r="BJ4" s="40883"/>
    </row>
    <row r="5" spans="1:62" ht="19.5" customHeight="1" x14ac:dyDescent="0.25">
      <c r="A5" s="40877"/>
      <c r="B5" s="40877"/>
      <c r="C5" s="40877"/>
      <c r="D5" s="40877"/>
      <c r="E5" s="40877"/>
      <c r="F5" s="40877"/>
      <c r="G5" s="40877"/>
      <c r="H5" s="40877"/>
      <c r="I5" s="40877"/>
      <c r="J5" s="40877"/>
      <c r="K5" s="40877"/>
      <c r="L5" s="40877"/>
      <c r="M5" s="40877"/>
      <c r="N5" s="40877"/>
      <c r="O5" s="40877"/>
      <c r="P5" s="40877"/>
      <c r="Q5" s="40877"/>
      <c r="R5" s="40877"/>
      <c r="S5" s="40877"/>
      <c r="T5" s="40877"/>
      <c r="U5" s="40877"/>
      <c r="V5" s="40877"/>
      <c r="W5" s="40877"/>
      <c r="X5" s="40877"/>
      <c r="Y5" s="40877"/>
      <c r="Z5" s="40877"/>
      <c r="AA5" s="40877"/>
      <c r="AB5" s="40878"/>
      <c r="AC5" s="40878"/>
      <c r="AD5" s="40879"/>
      <c r="AE5" s="40879"/>
      <c r="AF5" s="40879"/>
      <c r="AG5" s="40879"/>
      <c r="AH5" s="40879"/>
      <c r="AI5" s="40879"/>
      <c r="AJ5" s="40879"/>
      <c r="AK5" s="40879"/>
      <c r="AL5" s="40879"/>
      <c r="AM5" s="40879"/>
      <c r="AN5" s="40879"/>
      <c r="AO5" s="40879"/>
      <c r="AP5" s="40879"/>
      <c r="AQ5" s="40879"/>
      <c r="AR5" s="40879"/>
      <c r="AS5" s="40879"/>
      <c r="AT5" s="40879"/>
      <c r="AU5" s="40879"/>
      <c r="AV5" s="40879"/>
      <c r="AW5" s="40879"/>
      <c r="AX5" s="40879"/>
      <c r="AY5" s="40879"/>
      <c r="AZ5" s="40879"/>
      <c r="BA5" s="40879"/>
      <c r="BB5" s="40879"/>
      <c r="BC5" s="40879"/>
      <c r="BD5" s="40879"/>
      <c r="BE5" s="40879"/>
      <c r="BF5" s="40879"/>
      <c r="BG5" s="40879"/>
      <c r="BH5" s="40879"/>
      <c r="BI5" s="40879"/>
      <c r="BJ5" s="40879"/>
    </row>
    <row r="6" spans="1:62" ht="30" customHeight="1" x14ac:dyDescent="0.25">
      <c r="A6" s="41810" t="s">
        <v>54</v>
      </c>
      <c r="B6" s="41811"/>
      <c r="C6" s="41812"/>
      <c r="D6" s="42014" t="s">
        <v>9</v>
      </c>
      <c r="E6" s="42015"/>
      <c r="F6" s="42014" t="s">
        <v>10</v>
      </c>
      <c r="G6" s="42015"/>
      <c r="H6" s="42014" t="s">
        <v>11</v>
      </c>
      <c r="I6" s="42015"/>
      <c r="J6" s="42014" t="s">
        <v>12</v>
      </c>
      <c r="K6" s="42015"/>
      <c r="L6" s="42014" t="s">
        <v>13</v>
      </c>
      <c r="M6" s="42015"/>
      <c r="N6" s="42014" t="s">
        <v>14</v>
      </c>
      <c r="O6" s="42015"/>
      <c r="P6" s="42014" t="s">
        <v>15</v>
      </c>
      <c r="Q6" s="42015"/>
      <c r="R6" s="42014" t="s">
        <v>2</v>
      </c>
      <c r="S6" s="42015"/>
      <c r="T6" s="42014" t="s">
        <v>16</v>
      </c>
      <c r="U6" s="42015"/>
      <c r="V6" s="42014" t="s">
        <v>17</v>
      </c>
      <c r="W6" s="42015"/>
      <c r="X6" s="42014" t="s">
        <v>18</v>
      </c>
      <c r="Y6" s="42015"/>
      <c r="Z6" s="42014" t="s">
        <v>19</v>
      </c>
      <c r="AA6" s="42015"/>
      <c r="AB6" s="42014" t="s">
        <v>322</v>
      </c>
      <c r="AC6" s="42015"/>
      <c r="AD6" s="40879"/>
      <c r="AE6" s="40879"/>
      <c r="AF6" s="40879"/>
      <c r="AG6" s="40879"/>
      <c r="AH6" s="40879"/>
      <c r="AI6" s="40879"/>
      <c r="AJ6" s="40879"/>
      <c r="AK6" s="40879"/>
      <c r="AL6" s="40879"/>
      <c r="AM6" s="40879"/>
      <c r="AN6" s="40879"/>
      <c r="AO6" s="40879"/>
      <c r="AP6" s="40879"/>
      <c r="AQ6" s="40879"/>
      <c r="AR6" s="40879"/>
      <c r="AS6" s="40879"/>
      <c r="AT6" s="40879"/>
      <c r="AU6" s="40879"/>
      <c r="AV6" s="40879"/>
      <c r="AW6" s="40879"/>
      <c r="AX6" s="40879"/>
      <c r="AY6" s="40879"/>
      <c r="AZ6" s="40879"/>
      <c r="BA6" s="40879"/>
      <c r="BB6" s="40879"/>
      <c r="BC6" s="40879"/>
      <c r="BD6" s="40879"/>
      <c r="BE6" s="40879"/>
      <c r="BF6" s="40879"/>
      <c r="BG6" s="40879"/>
      <c r="BH6" s="40879"/>
      <c r="BI6" s="40879"/>
      <c r="BJ6" s="40879"/>
    </row>
    <row r="7" spans="1:62" ht="30" customHeight="1" x14ac:dyDescent="0.25">
      <c r="A7" s="41843"/>
      <c r="B7" s="41844"/>
      <c r="C7" s="41850"/>
      <c r="D7" s="40886" t="s">
        <v>56</v>
      </c>
      <c r="E7" s="40886" t="s">
        <v>57</v>
      </c>
      <c r="F7" s="40886" t="s">
        <v>56</v>
      </c>
      <c r="G7" s="40886" t="s">
        <v>57</v>
      </c>
      <c r="H7" s="40886" t="s">
        <v>56</v>
      </c>
      <c r="I7" s="40886" t="s">
        <v>57</v>
      </c>
      <c r="J7" s="40886" t="s">
        <v>56</v>
      </c>
      <c r="K7" s="40886" t="s">
        <v>57</v>
      </c>
      <c r="L7" s="40886" t="s">
        <v>56</v>
      </c>
      <c r="M7" s="40886" t="s">
        <v>57</v>
      </c>
      <c r="N7" s="40886" t="s">
        <v>56</v>
      </c>
      <c r="O7" s="40886" t="s">
        <v>57</v>
      </c>
      <c r="P7" s="40886" t="s">
        <v>56</v>
      </c>
      <c r="Q7" s="40886" t="s">
        <v>57</v>
      </c>
      <c r="R7" s="40886" t="s">
        <v>56</v>
      </c>
      <c r="S7" s="40886" t="s">
        <v>57</v>
      </c>
      <c r="T7" s="40886" t="s">
        <v>56</v>
      </c>
      <c r="U7" s="40886" t="s">
        <v>57</v>
      </c>
      <c r="V7" s="40886" t="s">
        <v>56</v>
      </c>
      <c r="W7" s="40886" t="s">
        <v>57</v>
      </c>
      <c r="X7" s="40886" t="s">
        <v>56</v>
      </c>
      <c r="Y7" s="40886" t="s">
        <v>57</v>
      </c>
      <c r="Z7" s="40886" t="s">
        <v>56</v>
      </c>
      <c r="AA7" s="40886" t="s">
        <v>57</v>
      </c>
      <c r="AB7" s="40886" t="s">
        <v>56</v>
      </c>
      <c r="AC7" s="40886" t="s">
        <v>57</v>
      </c>
      <c r="AD7" s="40879"/>
      <c r="AE7" s="40879"/>
      <c r="AF7" s="40879"/>
      <c r="AG7" s="40879"/>
      <c r="AH7" s="40879"/>
      <c r="AI7" s="40879"/>
      <c r="AJ7" s="40879"/>
      <c r="AK7" s="40879"/>
      <c r="AL7" s="40879"/>
      <c r="AM7" s="40879"/>
      <c r="AN7" s="40879"/>
      <c r="AO7" s="40879"/>
      <c r="AP7" s="40879"/>
      <c r="AQ7" s="40879"/>
      <c r="AR7" s="40879"/>
      <c r="AS7" s="40879"/>
      <c r="AT7" s="40879"/>
      <c r="AU7" s="40879"/>
      <c r="AV7" s="40879"/>
      <c r="AW7" s="40879"/>
      <c r="AX7" s="40879"/>
      <c r="AY7" s="40879"/>
      <c r="AZ7" s="40879"/>
      <c r="BA7" s="40879"/>
      <c r="BB7" s="40879"/>
      <c r="BC7" s="40879"/>
      <c r="BD7" s="40879"/>
      <c r="BE7" s="40879"/>
      <c r="BF7" s="40879"/>
      <c r="BG7" s="40879"/>
      <c r="BH7" s="40879"/>
      <c r="BI7" s="40879"/>
      <c r="BJ7" s="40879"/>
    </row>
    <row r="8" spans="1:62" hidden="1" x14ac:dyDescent="0.25">
      <c r="A8" s="40887"/>
      <c r="B8" s="40888"/>
      <c r="C8" s="40889"/>
      <c r="D8" s="40890"/>
      <c r="E8" s="40890"/>
      <c r="F8" s="40890"/>
      <c r="G8" s="40890"/>
      <c r="H8" s="40890"/>
      <c r="I8" s="40890"/>
      <c r="J8" s="40890"/>
      <c r="K8" s="40890"/>
      <c r="L8" s="40890"/>
      <c r="M8" s="40890"/>
      <c r="N8" s="40890"/>
      <c r="O8" s="40890"/>
      <c r="P8" s="40890"/>
      <c r="Q8" s="40890"/>
      <c r="R8" s="40890"/>
      <c r="S8" s="40890"/>
      <c r="T8" s="40890"/>
      <c r="U8" s="40890"/>
      <c r="V8" s="40890"/>
      <c r="W8" s="40890"/>
      <c r="X8" s="40890"/>
      <c r="Y8" s="40890"/>
      <c r="Z8" s="40890"/>
      <c r="AA8" s="40890"/>
      <c r="AB8" s="40890"/>
      <c r="AC8" s="40891"/>
      <c r="AD8" s="40879"/>
      <c r="AE8" s="40879"/>
      <c r="AF8" s="40879"/>
      <c r="AG8" s="40879"/>
      <c r="AH8" s="40879"/>
      <c r="AI8" s="40879"/>
      <c r="AJ8" s="40879"/>
      <c r="AK8" s="40879"/>
      <c r="AL8" s="40879"/>
      <c r="AM8" s="40879"/>
      <c r="AN8" s="40879"/>
      <c r="AO8" s="40879"/>
      <c r="AP8" s="40879"/>
      <c r="AQ8" s="40879"/>
      <c r="AR8" s="40879"/>
      <c r="AS8" s="40879"/>
      <c r="AT8" s="40879"/>
      <c r="AU8" s="40879"/>
      <c r="AV8" s="40879"/>
      <c r="AW8" s="40879"/>
      <c r="AX8" s="40879"/>
      <c r="AY8" s="40879"/>
      <c r="AZ8" s="40879"/>
      <c r="BA8" s="40879"/>
      <c r="BB8" s="40879"/>
      <c r="BC8" s="40879"/>
      <c r="BD8" s="40879"/>
      <c r="BE8" s="40879"/>
      <c r="BF8" s="40879"/>
      <c r="BG8" s="40879"/>
      <c r="BH8" s="40879"/>
      <c r="BI8" s="40879"/>
      <c r="BJ8" s="40879"/>
    </row>
    <row r="9" spans="1:62" ht="30" customHeight="1" x14ac:dyDescent="0.25">
      <c r="A9" s="40892" t="s">
        <v>58</v>
      </c>
      <c r="B9" s="40893"/>
      <c r="C9" s="40893"/>
      <c r="D9" s="40894"/>
      <c r="E9" s="40894"/>
      <c r="F9" s="40894"/>
      <c r="G9" s="40894"/>
      <c r="H9" s="40894"/>
      <c r="I9" s="40894"/>
      <c r="J9" s="40894"/>
      <c r="K9" s="40894"/>
      <c r="L9" s="40894"/>
      <c r="M9" s="40894"/>
      <c r="N9" s="40894"/>
      <c r="O9" s="40894"/>
      <c r="P9" s="40894"/>
      <c r="Q9" s="40894"/>
      <c r="R9" s="40894"/>
      <c r="S9" s="40894"/>
      <c r="T9" s="40894"/>
      <c r="U9" s="40894"/>
      <c r="V9" s="40894"/>
      <c r="W9" s="40894"/>
      <c r="X9" s="40894"/>
      <c r="Y9" s="40894"/>
      <c r="Z9" s="40894"/>
      <c r="AA9" s="40894"/>
      <c r="AB9" s="40894"/>
      <c r="AC9" s="40894"/>
      <c r="AD9" s="40879"/>
      <c r="AE9" s="40879"/>
      <c r="AF9" s="40879"/>
      <c r="AG9" s="40879"/>
      <c r="AH9" s="40879"/>
      <c r="AI9" s="40879"/>
      <c r="AJ9" s="40879"/>
      <c r="AK9" s="40879"/>
      <c r="AL9" s="40879"/>
      <c r="AM9" s="40879"/>
      <c r="AN9" s="40879"/>
      <c r="AO9" s="40879"/>
      <c r="AP9" s="40879"/>
      <c r="AQ9" s="40879"/>
      <c r="AR9" s="40879"/>
      <c r="AS9" s="40879"/>
      <c r="AT9" s="40879"/>
      <c r="AU9" s="40879"/>
      <c r="AV9" s="40879"/>
      <c r="AW9" s="40879"/>
      <c r="AX9" s="40879"/>
      <c r="AY9" s="40879"/>
      <c r="AZ9" s="40879"/>
      <c r="BA9" s="40879"/>
      <c r="BB9" s="40879"/>
      <c r="BC9" s="40879"/>
      <c r="BD9" s="40879"/>
      <c r="BE9" s="40879"/>
      <c r="BF9" s="40879"/>
      <c r="BG9" s="40879"/>
      <c r="BH9" s="40879"/>
      <c r="BI9" s="40879"/>
      <c r="BJ9" s="40879"/>
    </row>
    <row r="10" spans="1:62" ht="19.5" customHeight="1" x14ac:dyDescent="0.25">
      <c r="A10" s="42329" t="s">
        <v>596</v>
      </c>
      <c r="B10" s="41868" t="s">
        <v>60</v>
      </c>
      <c r="C10" s="40895">
        <v>13</v>
      </c>
      <c r="D10" s="40896">
        <v>0</v>
      </c>
      <c r="E10" s="40897">
        <v>0</v>
      </c>
      <c r="F10" s="40896">
        <v>0</v>
      </c>
      <c r="G10" s="40897">
        <v>0</v>
      </c>
      <c r="H10" s="40896">
        <v>0</v>
      </c>
      <c r="I10" s="40898">
        <v>1</v>
      </c>
      <c r="J10" s="40896">
        <v>0</v>
      </c>
      <c r="K10" s="40897">
        <v>0</v>
      </c>
      <c r="L10" s="40896">
        <v>0</v>
      </c>
      <c r="M10" s="40897">
        <v>1</v>
      </c>
      <c r="N10" s="40896">
        <v>0</v>
      </c>
      <c r="O10" s="40898">
        <v>0</v>
      </c>
      <c r="P10" s="40896">
        <v>0</v>
      </c>
      <c r="Q10" s="40897">
        <v>0</v>
      </c>
      <c r="R10" s="40899">
        <v>0</v>
      </c>
      <c r="S10" s="40900">
        <v>0</v>
      </c>
      <c r="T10" s="40896">
        <v>0</v>
      </c>
      <c r="U10" s="40898">
        <v>0</v>
      </c>
      <c r="V10" s="40896">
        <v>0</v>
      </c>
      <c r="W10" s="40897">
        <v>0</v>
      </c>
      <c r="X10" s="40896">
        <v>0</v>
      </c>
      <c r="Y10" s="40897">
        <v>0</v>
      </c>
      <c r="Z10" s="40896">
        <v>0</v>
      </c>
      <c r="AA10" s="40898">
        <v>0</v>
      </c>
      <c r="AB10" s="40901">
        <f t="shared" ref="AB10:AB22" si="0">D10+F10+H10+J10+L10+N10+P10+R10+T10+V10+X10+Z10</f>
        <v>0</v>
      </c>
      <c r="AC10" s="40902">
        <f t="shared" ref="AC10:AC22" si="1">E10+G10+I10+K10+M10+O10+Q10+S10+U10+W10+Y10+AA10</f>
        <v>2</v>
      </c>
      <c r="AD10" s="40879"/>
      <c r="AE10" s="40879"/>
      <c r="AF10" s="40879"/>
      <c r="AG10" s="40879"/>
      <c r="AH10" s="40879"/>
      <c r="AI10" s="40879"/>
      <c r="AJ10" s="40879"/>
      <c r="AK10" s="40879"/>
      <c r="AL10" s="40879"/>
      <c r="AM10" s="40879"/>
      <c r="AN10" s="40879"/>
      <c r="AO10" s="40879"/>
      <c r="AP10" s="40879"/>
      <c r="AQ10" s="40879"/>
      <c r="AR10" s="40879"/>
      <c r="AS10" s="40879"/>
      <c r="AT10" s="40879"/>
      <c r="AU10" s="40879"/>
      <c r="AV10" s="40879"/>
      <c r="AW10" s="40879"/>
      <c r="AX10" s="40879"/>
      <c r="AY10" s="40879"/>
      <c r="AZ10" s="40879"/>
      <c r="BA10" s="40879"/>
      <c r="BB10" s="40879"/>
      <c r="BC10" s="40879"/>
      <c r="BD10" s="40879"/>
      <c r="BE10" s="40879"/>
      <c r="BF10" s="40879"/>
      <c r="BG10" s="40879"/>
      <c r="BH10" s="40879"/>
      <c r="BI10" s="40879"/>
      <c r="BJ10" s="40879"/>
    </row>
    <row r="11" spans="1:62" ht="19.5" customHeight="1" x14ac:dyDescent="0.25">
      <c r="A11" s="42330"/>
      <c r="B11" s="41869"/>
      <c r="C11" s="40903">
        <v>12</v>
      </c>
      <c r="D11" s="40904">
        <v>0</v>
      </c>
      <c r="E11" s="40905">
        <v>0</v>
      </c>
      <c r="F11" s="40904">
        <v>0</v>
      </c>
      <c r="G11" s="40905">
        <v>0</v>
      </c>
      <c r="H11" s="40904">
        <v>0</v>
      </c>
      <c r="I11" s="40906">
        <v>0</v>
      </c>
      <c r="J11" s="40904">
        <v>0</v>
      </c>
      <c r="K11" s="40905">
        <v>0</v>
      </c>
      <c r="L11" s="40904">
        <v>0</v>
      </c>
      <c r="M11" s="40905">
        <v>0</v>
      </c>
      <c r="N11" s="40904">
        <v>0</v>
      </c>
      <c r="O11" s="40906">
        <v>0</v>
      </c>
      <c r="P11" s="40904">
        <v>0</v>
      </c>
      <c r="Q11" s="40905">
        <v>0</v>
      </c>
      <c r="R11" s="40907">
        <v>0</v>
      </c>
      <c r="S11" s="40908">
        <v>0</v>
      </c>
      <c r="T11" s="40904">
        <v>0</v>
      </c>
      <c r="U11" s="40906">
        <v>0</v>
      </c>
      <c r="V11" s="40904">
        <v>0</v>
      </c>
      <c r="W11" s="40905">
        <v>0</v>
      </c>
      <c r="X11" s="40904">
        <v>0</v>
      </c>
      <c r="Y11" s="40905">
        <v>0</v>
      </c>
      <c r="Z11" s="40904">
        <v>0</v>
      </c>
      <c r="AA11" s="40906">
        <v>0</v>
      </c>
      <c r="AB11" s="40909">
        <f t="shared" si="0"/>
        <v>0</v>
      </c>
      <c r="AC11" s="40910">
        <f t="shared" si="1"/>
        <v>0</v>
      </c>
      <c r="AD11" s="40879"/>
      <c r="AE11" s="40879"/>
      <c r="AF11" s="40879"/>
      <c r="AG11" s="40879"/>
      <c r="AH11" s="40879"/>
      <c r="AI11" s="40879"/>
      <c r="AJ11" s="40879"/>
      <c r="AK11" s="40879"/>
      <c r="AL11" s="40879"/>
      <c r="AM11" s="40879"/>
      <c r="AN11" s="40879"/>
      <c r="AO11" s="40879"/>
      <c r="AP11" s="40879"/>
      <c r="AQ11" s="40879"/>
      <c r="AR11" s="40879"/>
      <c r="AS11" s="40879"/>
      <c r="AT11" s="40879"/>
      <c r="AU11" s="40879"/>
      <c r="AV11" s="40879"/>
      <c r="AW11" s="40879"/>
      <c r="AX11" s="40879"/>
      <c r="AY11" s="40879"/>
      <c r="AZ11" s="40879"/>
      <c r="BA11" s="40879"/>
      <c r="BB11" s="40879"/>
      <c r="BC11" s="40879"/>
      <c r="BD11" s="40879"/>
      <c r="BE11" s="40879"/>
      <c r="BF11" s="40879"/>
      <c r="BG11" s="40879"/>
      <c r="BH11" s="40879"/>
      <c r="BI11" s="40879"/>
      <c r="BJ11" s="40879"/>
    </row>
    <row r="12" spans="1:62" ht="19.5" customHeight="1" x14ac:dyDescent="0.25">
      <c r="A12" s="42330"/>
      <c r="B12" s="41870"/>
      <c r="C12" s="40911">
        <v>11</v>
      </c>
      <c r="D12" s="40912">
        <v>0</v>
      </c>
      <c r="E12" s="40913">
        <v>0</v>
      </c>
      <c r="F12" s="40912">
        <v>0</v>
      </c>
      <c r="G12" s="40913">
        <v>0</v>
      </c>
      <c r="H12" s="40912">
        <v>0</v>
      </c>
      <c r="I12" s="40914">
        <v>0</v>
      </c>
      <c r="J12" s="40912">
        <v>0</v>
      </c>
      <c r="K12" s="40913">
        <v>0</v>
      </c>
      <c r="L12" s="40912">
        <v>0</v>
      </c>
      <c r="M12" s="40913">
        <v>0</v>
      </c>
      <c r="N12" s="40912">
        <v>0</v>
      </c>
      <c r="O12" s="40914">
        <v>0</v>
      </c>
      <c r="P12" s="40912">
        <v>0</v>
      </c>
      <c r="Q12" s="40913">
        <v>0</v>
      </c>
      <c r="R12" s="40915">
        <v>0</v>
      </c>
      <c r="S12" s="40916">
        <v>0</v>
      </c>
      <c r="T12" s="40912">
        <v>0</v>
      </c>
      <c r="U12" s="40914">
        <v>0</v>
      </c>
      <c r="V12" s="40912">
        <v>0</v>
      </c>
      <c r="W12" s="40913">
        <v>0</v>
      </c>
      <c r="X12" s="40912">
        <v>0</v>
      </c>
      <c r="Y12" s="40913">
        <v>0</v>
      </c>
      <c r="Z12" s="40912">
        <v>0</v>
      </c>
      <c r="AA12" s="40914">
        <v>0</v>
      </c>
      <c r="AB12" s="40917">
        <f t="shared" si="0"/>
        <v>0</v>
      </c>
      <c r="AC12" s="40918">
        <f t="shared" si="1"/>
        <v>0</v>
      </c>
      <c r="AD12" s="40879"/>
      <c r="AE12" s="40879"/>
      <c r="AF12" s="40879"/>
      <c r="AG12" s="40879"/>
      <c r="AH12" s="40879"/>
      <c r="AI12" s="40879"/>
      <c r="AJ12" s="40879"/>
      <c r="AK12" s="40879"/>
      <c r="AL12" s="40879"/>
      <c r="AM12" s="40879"/>
      <c r="AN12" s="40879"/>
      <c r="AO12" s="40879"/>
      <c r="AP12" s="40879"/>
      <c r="AQ12" s="40879"/>
      <c r="AR12" s="40879"/>
      <c r="AS12" s="40879"/>
      <c r="AT12" s="40879"/>
      <c r="AU12" s="40879"/>
      <c r="AV12" s="40879"/>
      <c r="AW12" s="40879"/>
      <c r="AX12" s="40879"/>
      <c r="AY12" s="40879"/>
      <c r="AZ12" s="40879"/>
      <c r="BA12" s="40879"/>
      <c r="BB12" s="40879"/>
      <c r="BC12" s="40879"/>
      <c r="BD12" s="40879"/>
      <c r="BE12" s="40879"/>
      <c r="BF12" s="40879"/>
      <c r="BG12" s="40879"/>
      <c r="BH12" s="40879"/>
      <c r="BI12" s="40879"/>
      <c r="BJ12" s="40879"/>
    </row>
    <row r="13" spans="1:62" ht="19.5" customHeight="1" x14ac:dyDescent="0.25">
      <c r="A13" s="42330"/>
      <c r="B13" s="41868" t="s">
        <v>61</v>
      </c>
      <c r="C13" s="40895">
        <v>10</v>
      </c>
      <c r="D13" s="40896">
        <v>0</v>
      </c>
      <c r="E13" s="40897">
        <v>0</v>
      </c>
      <c r="F13" s="40896">
        <v>0</v>
      </c>
      <c r="G13" s="40897">
        <v>0</v>
      </c>
      <c r="H13" s="40896">
        <v>0</v>
      </c>
      <c r="I13" s="40898">
        <v>0</v>
      </c>
      <c r="J13" s="40896">
        <v>0</v>
      </c>
      <c r="K13" s="40897">
        <v>0</v>
      </c>
      <c r="L13" s="40896">
        <v>0</v>
      </c>
      <c r="M13" s="40897">
        <v>0</v>
      </c>
      <c r="N13" s="40896">
        <v>0</v>
      </c>
      <c r="O13" s="40898">
        <v>0</v>
      </c>
      <c r="P13" s="40896">
        <v>0</v>
      </c>
      <c r="Q13" s="40897">
        <v>0</v>
      </c>
      <c r="R13" s="40919">
        <v>0</v>
      </c>
      <c r="S13" s="40920">
        <v>0</v>
      </c>
      <c r="T13" s="40896">
        <v>0</v>
      </c>
      <c r="U13" s="40898">
        <v>0</v>
      </c>
      <c r="V13" s="40896">
        <v>0</v>
      </c>
      <c r="W13" s="40897">
        <v>0</v>
      </c>
      <c r="X13" s="40896">
        <v>0</v>
      </c>
      <c r="Y13" s="40897">
        <v>0</v>
      </c>
      <c r="Z13" s="40896">
        <v>0</v>
      </c>
      <c r="AA13" s="40898">
        <v>0</v>
      </c>
      <c r="AB13" s="40901">
        <f t="shared" si="0"/>
        <v>0</v>
      </c>
      <c r="AC13" s="40902">
        <f t="shared" si="1"/>
        <v>0</v>
      </c>
      <c r="AD13" s="40879"/>
      <c r="AE13" s="40879"/>
      <c r="AF13" s="40879"/>
      <c r="AG13" s="40879"/>
      <c r="AH13" s="40879"/>
      <c r="AI13" s="40879"/>
      <c r="AJ13" s="40879"/>
      <c r="AK13" s="40879"/>
      <c r="AL13" s="40879"/>
      <c r="AM13" s="40879"/>
      <c r="AN13" s="40879"/>
      <c r="AO13" s="40879"/>
      <c r="AP13" s="40879"/>
      <c r="AQ13" s="40879"/>
      <c r="AR13" s="40879"/>
      <c r="AS13" s="40879"/>
      <c r="AT13" s="40879"/>
      <c r="AU13" s="40879"/>
      <c r="AV13" s="40879"/>
      <c r="AW13" s="40879"/>
      <c r="AX13" s="40879"/>
      <c r="AY13" s="40879"/>
      <c r="AZ13" s="40879"/>
      <c r="BA13" s="40879"/>
      <c r="BB13" s="40879"/>
      <c r="BC13" s="40879"/>
      <c r="BD13" s="40879"/>
      <c r="BE13" s="40879"/>
      <c r="BF13" s="40879"/>
      <c r="BG13" s="40879"/>
      <c r="BH13" s="40879"/>
      <c r="BI13" s="40879"/>
      <c r="BJ13" s="40879"/>
    </row>
    <row r="14" spans="1:62" ht="19.5" customHeight="1" x14ac:dyDescent="0.25">
      <c r="A14" s="42330"/>
      <c r="B14" s="41869"/>
      <c r="C14" s="40903">
        <v>9</v>
      </c>
      <c r="D14" s="40904">
        <v>0</v>
      </c>
      <c r="E14" s="40905">
        <v>0</v>
      </c>
      <c r="F14" s="40904">
        <v>0</v>
      </c>
      <c r="G14" s="40905">
        <v>0</v>
      </c>
      <c r="H14" s="40904">
        <v>0</v>
      </c>
      <c r="I14" s="40906">
        <v>0</v>
      </c>
      <c r="J14" s="40904">
        <v>0</v>
      </c>
      <c r="K14" s="40905">
        <v>0</v>
      </c>
      <c r="L14" s="40904">
        <v>0</v>
      </c>
      <c r="M14" s="40905">
        <v>0</v>
      </c>
      <c r="N14" s="40904">
        <v>0</v>
      </c>
      <c r="O14" s="40906">
        <v>0</v>
      </c>
      <c r="P14" s="40904">
        <v>0</v>
      </c>
      <c r="Q14" s="40905">
        <v>0</v>
      </c>
      <c r="R14" s="40921">
        <v>0</v>
      </c>
      <c r="S14" s="40922">
        <v>0</v>
      </c>
      <c r="T14" s="40904">
        <v>0</v>
      </c>
      <c r="U14" s="40906">
        <v>0</v>
      </c>
      <c r="V14" s="40904">
        <v>0</v>
      </c>
      <c r="W14" s="40905">
        <v>0</v>
      </c>
      <c r="X14" s="40904">
        <v>0</v>
      </c>
      <c r="Y14" s="40905">
        <v>0</v>
      </c>
      <c r="Z14" s="40904">
        <v>0</v>
      </c>
      <c r="AA14" s="40906">
        <v>0</v>
      </c>
      <c r="AB14" s="40909">
        <f t="shared" si="0"/>
        <v>0</v>
      </c>
      <c r="AC14" s="40910">
        <f t="shared" si="1"/>
        <v>0</v>
      </c>
      <c r="AD14" s="40879"/>
      <c r="AE14" s="40879"/>
      <c r="AF14" s="40879"/>
      <c r="AG14" s="40879"/>
      <c r="AH14" s="40879"/>
      <c r="AI14" s="40879"/>
      <c r="AJ14" s="40879"/>
      <c r="AK14" s="40879"/>
      <c r="AL14" s="40879"/>
      <c r="AM14" s="40879"/>
      <c r="AN14" s="40879"/>
      <c r="AO14" s="40879"/>
      <c r="AP14" s="40879"/>
      <c r="AQ14" s="40879"/>
      <c r="AR14" s="40879"/>
      <c r="AS14" s="40879"/>
      <c r="AT14" s="40879"/>
      <c r="AU14" s="40879"/>
      <c r="AV14" s="40879"/>
      <c r="AW14" s="40879"/>
      <c r="AX14" s="40879"/>
      <c r="AY14" s="40879"/>
      <c r="AZ14" s="40879"/>
      <c r="BA14" s="40879"/>
      <c r="BB14" s="40879"/>
      <c r="BC14" s="40879"/>
      <c r="BD14" s="40879"/>
      <c r="BE14" s="40879"/>
      <c r="BF14" s="40879"/>
      <c r="BG14" s="40879"/>
      <c r="BH14" s="40879"/>
      <c r="BI14" s="40879"/>
      <c r="BJ14" s="40879"/>
    </row>
    <row r="15" spans="1:62" ht="19.5" customHeight="1" x14ac:dyDescent="0.25">
      <c r="A15" s="42330"/>
      <c r="B15" s="41869"/>
      <c r="C15" s="40903">
        <v>8</v>
      </c>
      <c r="D15" s="40904">
        <v>0</v>
      </c>
      <c r="E15" s="40905">
        <v>0</v>
      </c>
      <c r="F15" s="40904">
        <v>0</v>
      </c>
      <c r="G15" s="40905">
        <v>0</v>
      </c>
      <c r="H15" s="40904">
        <v>0</v>
      </c>
      <c r="I15" s="40906">
        <v>0</v>
      </c>
      <c r="J15" s="40904">
        <v>0</v>
      </c>
      <c r="K15" s="40905">
        <v>0</v>
      </c>
      <c r="L15" s="40904">
        <v>0</v>
      </c>
      <c r="M15" s="40905">
        <v>0</v>
      </c>
      <c r="N15" s="40904">
        <v>0</v>
      </c>
      <c r="O15" s="40906">
        <v>0</v>
      </c>
      <c r="P15" s="40904">
        <v>0</v>
      </c>
      <c r="Q15" s="40905">
        <v>0</v>
      </c>
      <c r="R15" s="40923">
        <v>0</v>
      </c>
      <c r="S15" s="40924">
        <v>0</v>
      </c>
      <c r="T15" s="40904">
        <v>0</v>
      </c>
      <c r="U15" s="40906">
        <v>0</v>
      </c>
      <c r="V15" s="40904">
        <v>0</v>
      </c>
      <c r="W15" s="40905">
        <v>0</v>
      </c>
      <c r="X15" s="40904">
        <v>0</v>
      </c>
      <c r="Y15" s="40905">
        <v>0</v>
      </c>
      <c r="Z15" s="40904">
        <v>0</v>
      </c>
      <c r="AA15" s="40906">
        <v>0</v>
      </c>
      <c r="AB15" s="40909">
        <f t="shared" si="0"/>
        <v>0</v>
      </c>
      <c r="AC15" s="40910">
        <f t="shared" si="1"/>
        <v>0</v>
      </c>
      <c r="AD15" s="40879"/>
      <c r="AE15" s="40879"/>
      <c r="AF15" s="40879"/>
      <c r="AG15" s="40879"/>
      <c r="AH15" s="40879"/>
      <c r="AI15" s="40879"/>
      <c r="AJ15" s="40879"/>
      <c r="AK15" s="40879"/>
      <c r="AL15" s="40879"/>
      <c r="AM15" s="40879"/>
      <c r="AN15" s="40879"/>
      <c r="AO15" s="40879"/>
      <c r="AP15" s="40879"/>
      <c r="AQ15" s="40879"/>
      <c r="AR15" s="40879"/>
      <c r="AS15" s="40879"/>
      <c r="AT15" s="40879"/>
      <c r="AU15" s="40879"/>
      <c r="AV15" s="40879"/>
      <c r="AW15" s="40879"/>
      <c r="AX15" s="40879"/>
      <c r="AY15" s="40879"/>
      <c r="AZ15" s="40879"/>
      <c r="BA15" s="40879"/>
      <c r="BB15" s="40879"/>
      <c r="BC15" s="40879"/>
      <c r="BD15" s="40879"/>
      <c r="BE15" s="40879"/>
      <c r="BF15" s="40879"/>
      <c r="BG15" s="40879"/>
      <c r="BH15" s="40879"/>
      <c r="BI15" s="40879"/>
      <c r="BJ15" s="40879"/>
    </row>
    <row r="16" spans="1:62" ht="19.5" customHeight="1" x14ac:dyDescent="0.25">
      <c r="A16" s="42330"/>
      <c r="B16" s="41869"/>
      <c r="C16" s="40903">
        <v>7</v>
      </c>
      <c r="D16" s="40904">
        <v>0</v>
      </c>
      <c r="E16" s="40905">
        <v>0</v>
      </c>
      <c r="F16" s="40904">
        <v>0</v>
      </c>
      <c r="G16" s="40905">
        <v>0</v>
      </c>
      <c r="H16" s="40904">
        <v>0</v>
      </c>
      <c r="I16" s="40906">
        <v>0</v>
      </c>
      <c r="J16" s="40904">
        <v>0</v>
      </c>
      <c r="K16" s="40905">
        <v>0</v>
      </c>
      <c r="L16" s="40904">
        <v>0</v>
      </c>
      <c r="M16" s="40905">
        <v>0</v>
      </c>
      <c r="N16" s="40904">
        <v>0</v>
      </c>
      <c r="O16" s="40906">
        <v>0</v>
      </c>
      <c r="P16" s="40904">
        <v>0</v>
      </c>
      <c r="Q16" s="40905">
        <v>0</v>
      </c>
      <c r="R16" s="40925">
        <v>0</v>
      </c>
      <c r="S16" s="40926">
        <v>0</v>
      </c>
      <c r="T16" s="40904">
        <v>0</v>
      </c>
      <c r="U16" s="40906">
        <v>0</v>
      </c>
      <c r="V16" s="40904">
        <v>0</v>
      </c>
      <c r="W16" s="40905">
        <v>0</v>
      </c>
      <c r="X16" s="40904">
        <v>0</v>
      </c>
      <c r="Y16" s="40905">
        <v>0</v>
      </c>
      <c r="Z16" s="40904">
        <v>0</v>
      </c>
      <c r="AA16" s="40906">
        <v>0</v>
      </c>
      <c r="AB16" s="40909">
        <f t="shared" si="0"/>
        <v>0</v>
      </c>
      <c r="AC16" s="40910">
        <f t="shared" si="1"/>
        <v>0</v>
      </c>
      <c r="AD16" s="40879"/>
      <c r="AE16" s="40879"/>
      <c r="AF16" s="40879"/>
      <c r="AG16" s="40879"/>
      <c r="AH16" s="40879"/>
      <c r="AI16" s="40879"/>
      <c r="AJ16" s="40879"/>
      <c r="AK16" s="40879"/>
      <c r="AL16" s="40879"/>
      <c r="AM16" s="40879"/>
      <c r="AN16" s="40879"/>
      <c r="AO16" s="40879"/>
      <c r="AP16" s="40879"/>
      <c r="AQ16" s="40879"/>
      <c r="AR16" s="40879"/>
      <c r="AS16" s="40879"/>
      <c r="AT16" s="40879"/>
      <c r="AU16" s="40879"/>
      <c r="AV16" s="40879"/>
      <c r="AW16" s="40879"/>
      <c r="AX16" s="40879"/>
      <c r="AY16" s="40879"/>
      <c r="AZ16" s="40879"/>
      <c r="BA16" s="40879"/>
      <c r="BB16" s="40879"/>
      <c r="BC16" s="40879"/>
      <c r="BD16" s="40879"/>
      <c r="BE16" s="40879"/>
      <c r="BF16" s="40879"/>
      <c r="BG16" s="40879"/>
      <c r="BH16" s="40879"/>
      <c r="BI16" s="40879"/>
      <c r="BJ16" s="40879"/>
    </row>
    <row r="17" spans="1:62" ht="19.5" customHeight="1" x14ac:dyDescent="0.25">
      <c r="A17" s="42330"/>
      <c r="B17" s="41870"/>
      <c r="C17" s="40927">
        <v>6</v>
      </c>
      <c r="D17" s="40928">
        <v>0</v>
      </c>
      <c r="E17" s="40929">
        <v>0</v>
      </c>
      <c r="F17" s="40928">
        <v>0</v>
      </c>
      <c r="G17" s="40929">
        <v>0</v>
      </c>
      <c r="H17" s="40928">
        <v>0</v>
      </c>
      <c r="I17" s="40930">
        <v>0</v>
      </c>
      <c r="J17" s="40928">
        <v>0</v>
      </c>
      <c r="K17" s="40929">
        <v>0</v>
      </c>
      <c r="L17" s="40928">
        <v>0</v>
      </c>
      <c r="M17" s="40929">
        <v>0</v>
      </c>
      <c r="N17" s="40928">
        <v>0</v>
      </c>
      <c r="O17" s="40930">
        <v>0</v>
      </c>
      <c r="P17" s="40928">
        <v>0</v>
      </c>
      <c r="Q17" s="40929">
        <v>0</v>
      </c>
      <c r="R17" s="40931">
        <v>0</v>
      </c>
      <c r="S17" s="40932">
        <v>0</v>
      </c>
      <c r="T17" s="40928">
        <v>0</v>
      </c>
      <c r="U17" s="40930">
        <v>0</v>
      </c>
      <c r="V17" s="40928">
        <v>0</v>
      </c>
      <c r="W17" s="40929">
        <v>0</v>
      </c>
      <c r="X17" s="40928">
        <v>0</v>
      </c>
      <c r="Y17" s="40929">
        <v>0</v>
      </c>
      <c r="Z17" s="40928">
        <v>0</v>
      </c>
      <c r="AA17" s="40930">
        <v>0</v>
      </c>
      <c r="AB17" s="40933">
        <f t="shared" si="0"/>
        <v>0</v>
      </c>
      <c r="AC17" s="40934">
        <f t="shared" si="1"/>
        <v>0</v>
      </c>
      <c r="AD17" s="40879"/>
      <c r="AE17" s="40879"/>
      <c r="AF17" s="40879"/>
      <c r="AG17" s="40879"/>
      <c r="AH17" s="40879"/>
      <c r="AI17" s="40879"/>
      <c r="AJ17" s="40879"/>
      <c r="AK17" s="40879"/>
      <c r="AL17" s="40879"/>
      <c r="AM17" s="40879"/>
      <c r="AN17" s="40879"/>
      <c r="AO17" s="40879"/>
      <c r="AP17" s="40879"/>
      <c r="AQ17" s="40879"/>
      <c r="AR17" s="40879"/>
      <c r="AS17" s="40879"/>
      <c r="AT17" s="40879"/>
      <c r="AU17" s="40879"/>
      <c r="AV17" s="40879"/>
      <c r="AW17" s="40879"/>
      <c r="AX17" s="40879"/>
      <c r="AY17" s="40879"/>
      <c r="AZ17" s="40879"/>
      <c r="BA17" s="40879"/>
      <c r="BB17" s="40879"/>
      <c r="BC17" s="40879"/>
      <c r="BD17" s="40879"/>
      <c r="BE17" s="40879"/>
      <c r="BF17" s="40879"/>
      <c r="BG17" s="40879"/>
      <c r="BH17" s="40879"/>
      <c r="BI17" s="40879"/>
      <c r="BJ17" s="40879"/>
    </row>
    <row r="18" spans="1:62" ht="19.5" customHeight="1" x14ac:dyDescent="0.25">
      <c r="A18" s="42330"/>
      <c r="B18" s="41868" t="s">
        <v>62</v>
      </c>
      <c r="C18" s="40935">
        <v>5</v>
      </c>
      <c r="D18" s="40936">
        <v>0</v>
      </c>
      <c r="E18" s="40937">
        <v>0</v>
      </c>
      <c r="F18" s="40936">
        <v>0</v>
      </c>
      <c r="G18" s="40937">
        <v>0</v>
      </c>
      <c r="H18" s="40936">
        <v>0</v>
      </c>
      <c r="I18" s="40938">
        <v>0</v>
      </c>
      <c r="J18" s="40936">
        <v>0</v>
      </c>
      <c r="K18" s="40937">
        <v>0</v>
      </c>
      <c r="L18" s="40936">
        <v>0</v>
      </c>
      <c r="M18" s="40937">
        <v>0</v>
      </c>
      <c r="N18" s="40936">
        <v>0</v>
      </c>
      <c r="O18" s="40938">
        <v>0</v>
      </c>
      <c r="P18" s="40936">
        <v>0</v>
      </c>
      <c r="Q18" s="40937">
        <v>0</v>
      </c>
      <c r="R18" s="40939">
        <v>0</v>
      </c>
      <c r="S18" s="40940">
        <v>0</v>
      </c>
      <c r="T18" s="40936">
        <v>0</v>
      </c>
      <c r="U18" s="40938">
        <v>0</v>
      </c>
      <c r="V18" s="40936">
        <v>0</v>
      </c>
      <c r="W18" s="40937">
        <v>0</v>
      </c>
      <c r="X18" s="40936">
        <v>0</v>
      </c>
      <c r="Y18" s="40937">
        <v>0</v>
      </c>
      <c r="Z18" s="40936">
        <v>0</v>
      </c>
      <c r="AA18" s="40938">
        <v>0</v>
      </c>
      <c r="AB18" s="40941">
        <f t="shared" si="0"/>
        <v>0</v>
      </c>
      <c r="AC18" s="40942">
        <f t="shared" si="1"/>
        <v>0</v>
      </c>
      <c r="AD18" s="40879"/>
      <c r="AE18" s="40879"/>
      <c r="AF18" s="40879"/>
      <c r="AG18" s="40879"/>
      <c r="AH18" s="40879"/>
      <c r="AI18" s="40879"/>
      <c r="AJ18" s="40879"/>
      <c r="AK18" s="40879"/>
      <c r="AL18" s="40879"/>
      <c r="AM18" s="40879"/>
      <c r="AN18" s="40879"/>
      <c r="AO18" s="40879"/>
      <c r="AP18" s="40879"/>
      <c r="AQ18" s="40879"/>
      <c r="AR18" s="40879"/>
      <c r="AS18" s="40879"/>
      <c r="AT18" s="40879"/>
      <c r="AU18" s="40879"/>
      <c r="AV18" s="40879"/>
      <c r="AW18" s="40879"/>
      <c r="AX18" s="40879"/>
      <c r="AY18" s="40879"/>
      <c r="AZ18" s="40879"/>
      <c r="BA18" s="40879"/>
      <c r="BB18" s="40879"/>
      <c r="BC18" s="40879"/>
      <c r="BD18" s="40879"/>
      <c r="BE18" s="40879"/>
      <c r="BF18" s="40879"/>
      <c r="BG18" s="40879"/>
      <c r="BH18" s="40879"/>
      <c r="BI18" s="40879"/>
      <c r="BJ18" s="40879"/>
    </row>
    <row r="19" spans="1:62" ht="19.5" customHeight="1" x14ac:dyDescent="0.25">
      <c r="A19" s="42330"/>
      <c r="B19" s="41869"/>
      <c r="C19" s="40903">
        <v>4</v>
      </c>
      <c r="D19" s="40904">
        <v>0</v>
      </c>
      <c r="E19" s="40905">
        <v>0</v>
      </c>
      <c r="F19" s="40904">
        <v>0</v>
      </c>
      <c r="G19" s="40905">
        <v>0</v>
      </c>
      <c r="H19" s="40904">
        <v>0</v>
      </c>
      <c r="I19" s="40906">
        <v>0</v>
      </c>
      <c r="J19" s="40904">
        <v>0</v>
      </c>
      <c r="K19" s="40905">
        <v>0</v>
      </c>
      <c r="L19" s="40904">
        <v>0</v>
      </c>
      <c r="M19" s="40905">
        <v>0</v>
      </c>
      <c r="N19" s="40904">
        <v>0</v>
      </c>
      <c r="O19" s="40906">
        <v>0</v>
      </c>
      <c r="P19" s="40904">
        <v>0</v>
      </c>
      <c r="Q19" s="40905">
        <v>0</v>
      </c>
      <c r="R19" s="40943">
        <v>0</v>
      </c>
      <c r="S19" s="40944">
        <v>0</v>
      </c>
      <c r="T19" s="40904">
        <v>0</v>
      </c>
      <c r="U19" s="40906">
        <v>0</v>
      </c>
      <c r="V19" s="40904">
        <v>0</v>
      </c>
      <c r="W19" s="40905">
        <v>0</v>
      </c>
      <c r="X19" s="40904">
        <v>0</v>
      </c>
      <c r="Y19" s="40905">
        <v>0</v>
      </c>
      <c r="Z19" s="40904">
        <v>0</v>
      </c>
      <c r="AA19" s="40906">
        <v>0</v>
      </c>
      <c r="AB19" s="40909">
        <f t="shared" si="0"/>
        <v>0</v>
      </c>
      <c r="AC19" s="40910">
        <f t="shared" si="1"/>
        <v>0</v>
      </c>
      <c r="AD19" s="40879"/>
      <c r="AE19" s="40879"/>
      <c r="AF19" s="40879"/>
      <c r="AG19" s="40879"/>
      <c r="AH19" s="40879"/>
      <c r="AI19" s="40879"/>
      <c r="AJ19" s="40879"/>
      <c r="AK19" s="40879"/>
      <c r="AL19" s="40879"/>
      <c r="AM19" s="40879"/>
      <c r="AN19" s="40879"/>
      <c r="AO19" s="40879"/>
      <c r="AP19" s="40879"/>
      <c r="AQ19" s="40879"/>
      <c r="AR19" s="40879"/>
      <c r="AS19" s="40879"/>
      <c r="AT19" s="40879"/>
      <c r="AU19" s="40879"/>
      <c r="AV19" s="40879"/>
      <c r="AW19" s="40879"/>
      <c r="AX19" s="40879"/>
      <c r="AY19" s="40879"/>
      <c r="AZ19" s="40879"/>
      <c r="BA19" s="40879"/>
      <c r="BB19" s="40879"/>
      <c r="BC19" s="40879"/>
      <c r="BD19" s="40879"/>
      <c r="BE19" s="40879"/>
      <c r="BF19" s="40879"/>
      <c r="BG19" s="40879"/>
      <c r="BH19" s="40879"/>
      <c r="BI19" s="40879"/>
      <c r="BJ19" s="40879"/>
    </row>
    <row r="20" spans="1:62" ht="19.5" customHeight="1" x14ac:dyDescent="0.25">
      <c r="A20" s="42330"/>
      <c r="B20" s="41869"/>
      <c r="C20" s="40903">
        <v>3</v>
      </c>
      <c r="D20" s="40904">
        <v>0</v>
      </c>
      <c r="E20" s="40905">
        <v>0</v>
      </c>
      <c r="F20" s="40904">
        <v>0</v>
      </c>
      <c r="G20" s="40905">
        <v>0</v>
      </c>
      <c r="H20" s="40904">
        <v>0</v>
      </c>
      <c r="I20" s="40906">
        <v>0</v>
      </c>
      <c r="J20" s="40904">
        <v>0</v>
      </c>
      <c r="K20" s="40905">
        <v>0</v>
      </c>
      <c r="L20" s="40904">
        <v>0</v>
      </c>
      <c r="M20" s="40905">
        <v>0</v>
      </c>
      <c r="N20" s="40904">
        <v>0</v>
      </c>
      <c r="O20" s="40906">
        <v>0</v>
      </c>
      <c r="P20" s="40904">
        <v>0</v>
      </c>
      <c r="Q20" s="40905">
        <v>0</v>
      </c>
      <c r="R20" s="40945">
        <v>0</v>
      </c>
      <c r="S20" s="40946">
        <v>0</v>
      </c>
      <c r="T20" s="40904">
        <v>0</v>
      </c>
      <c r="U20" s="40906">
        <v>0</v>
      </c>
      <c r="V20" s="40904">
        <v>0</v>
      </c>
      <c r="W20" s="40905">
        <v>0</v>
      </c>
      <c r="X20" s="40904">
        <v>0</v>
      </c>
      <c r="Y20" s="40905">
        <v>0</v>
      </c>
      <c r="Z20" s="40904">
        <v>0</v>
      </c>
      <c r="AA20" s="40906">
        <v>0</v>
      </c>
      <c r="AB20" s="40909">
        <f t="shared" si="0"/>
        <v>0</v>
      </c>
      <c r="AC20" s="40910">
        <f t="shared" si="1"/>
        <v>0</v>
      </c>
      <c r="AD20" s="40879"/>
      <c r="AE20" s="40879"/>
      <c r="AF20" s="40879"/>
      <c r="AG20" s="40879"/>
      <c r="AH20" s="40879"/>
      <c r="AI20" s="40879"/>
      <c r="AJ20" s="40879"/>
      <c r="AK20" s="40879"/>
      <c r="AL20" s="40879"/>
      <c r="AM20" s="40879"/>
      <c r="AN20" s="40879"/>
      <c r="AO20" s="40879"/>
      <c r="AP20" s="40879"/>
      <c r="AQ20" s="40879"/>
      <c r="AR20" s="40879"/>
      <c r="AS20" s="40879"/>
      <c r="AT20" s="40879"/>
      <c r="AU20" s="40879"/>
      <c r="AV20" s="40879"/>
      <c r="AW20" s="40879"/>
      <c r="AX20" s="40879"/>
      <c r="AY20" s="40879"/>
      <c r="AZ20" s="40879"/>
      <c r="BA20" s="40879"/>
      <c r="BB20" s="40879"/>
      <c r="BC20" s="40879"/>
      <c r="BD20" s="40879"/>
      <c r="BE20" s="40879"/>
      <c r="BF20" s="40879"/>
      <c r="BG20" s="40879"/>
      <c r="BH20" s="40879"/>
      <c r="BI20" s="40879"/>
      <c r="BJ20" s="40879"/>
    </row>
    <row r="21" spans="1:62" ht="19.5" customHeight="1" x14ac:dyDescent="0.25">
      <c r="A21" s="42330"/>
      <c r="B21" s="41869"/>
      <c r="C21" s="40903">
        <v>2</v>
      </c>
      <c r="D21" s="40904">
        <v>0</v>
      </c>
      <c r="E21" s="40905">
        <v>0</v>
      </c>
      <c r="F21" s="40904">
        <v>0</v>
      </c>
      <c r="G21" s="40905">
        <v>0</v>
      </c>
      <c r="H21" s="40904">
        <v>0</v>
      </c>
      <c r="I21" s="40906">
        <v>1</v>
      </c>
      <c r="J21" s="40904">
        <v>0</v>
      </c>
      <c r="K21" s="40905">
        <v>0</v>
      </c>
      <c r="L21" s="40904">
        <v>0</v>
      </c>
      <c r="M21" s="40905">
        <v>0</v>
      </c>
      <c r="N21" s="40904">
        <v>0</v>
      </c>
      <c r="O21" s="40906">
        <v>0</v>
      </c>
      <c r="P21" s="40904">
        <v>0</v>
      </c>
      <c r="Q21" s="40905">
        <v>0</v>
      </c>
      <c r="R21" s="40947">
        <v>0</v>
      </c>
      <c r="S21" s="40948">
        <v>0</v>
      </c>
      <c r="T21" s="40904">
        <v>0</v>
      </c>
      <c r="U21" s="40906">
        <v>0</v>
      </c>
      <c r="V21" s="40904">
        <v>0</v>
      </c>
      <c r="W21" s="40905">
        <v>0</v>
      </c>
      <c r="X21" s="40904">
        <v>0</v>
      </c>
      <c r="Y21" s="40905">
        <v>0</v>
      </c>
      <c r="Z21" s="40904">
        <v>0</v>
      </c>
      <c r="AA21" s="40906">
        <v>0</v>
      </c>
      <c r="AB21" s="40909">
        <f t="shared" si="0"/>
        <v>0</v>
      </c>
      <c r="AC21" s="40910">
        <f t="shared" si="1"/>
        <v>1</v>
      </c>
      <c r="AD21" s="40879"/>
      <c r="AE21" s="40879"/>
      <c r="AF21" s="40879"/>
      <c r="AG21" s="40879"/>
      <c r="AH21" s="40879"/>
      <c r="AI21" s="40879"/>
      <c r="AJ21" s="40879"/>
      <c r="AK21" s="40879"/>
      <c r="AL21" s="40879"/>
      <c r="AM21" s="40879"/>
      <c r="AN21" s="40879"/>
      <c r="AO21" s="40879"/>
      <c r="AP21" s="40879"/>
      <c r="AQ21" s="40879"/>
      <c r="AR21" s="40879"/>
      <c r="AS21" s="40879"/>
      <c r="AT21" s="40879"/>
      <c r="AU21" s="40879"/>
      <c r="AV21" s="40879"/>
      <c r="AW21" s="40879"/>
      <c r="AX21" s="40879"/>
      <c r="AY21" s="40879"/>
      <c r="AZ21" s="40879"/>
      <c r="BA21" s="40879"/>
      <c r="BB21" s="40879"/>
      <c r="BC21" s="40879"/>
      <c r="BD21" s="40879"/>
      <c r="BE21" s="40879"/>
      <c r="BF21" s="40879"/>
      <c r="BG21" s="40879"/>
      <c r="BH21" s="40879"/>
      <c r="BI21" s="40879"/>
      <c r="BJ21" s="40879"/>
    </row>
    <row r="22" spans="1:62" ht="19.5" customHeight="1" x14ac:dyDescent="0.25">
      <c r="A22" s="42330"/>
      <c r="B22" s="41871"/>
      <c r="C22" s="40911">
        <v>1</v>
      </c>
      <c r="D22" s="40949">
        <v>0</v>
      </c>
      <c r="E22" s="40950">
        <v>0</v>
      </c>
      <c r="F22" s="40949">
        <v>0</v>
      </c>
      <c r="G22" s="40950">
        <v>0</v>
      </c>
      <c r="H22" s="40949">
        <v>0</v>
      </c>
      <c r="I22" s="40951">
        <v>0</v>
      </c>
      <c r="J22" s="40949">
        <v>0</v>
      </c>
      <c r="K22" s="40950">
        <v>0</v>
      </c>
      <c r="L22" s="40949">
        <v>1</v>
      </c>
      <c r="M22" s="40950">
        <v>0</v>
      </c>
      <c r="N22" s="40949">
        <v>1</v>
      </c>
      <c r="O22" s="40951">
        <v>0</v>
      </c>
      <c r="P22" s="40949">
        <v>1</v>
      </c>
      <c r="Q22" s="40950">
        <v>0</v>
      </c>
      <c r="R22" s="40952">
        <v>0</v>
      </c>
      <c r="S22" s="40953">
        <v>0</v>
      </c>
      <c r="T22" s="40949">
        <v>0</v>
      </c>
      <c r="U22" s="40951">
        <v>0</v>
      </c>
      <c r="V22" s="40949">
        <v>0</v>
      </c>
      <c r="W22" s="40950">
        <v>0</v>
      </c>
      <c r="X22" s="40949">
        <v>0</v>
      </c>
      <c r="Y22" s="40950">
        <v>0</v>
      </c>
      <c r="Z22" s="40949">
        <v>0</v>
      </c>
      <c r="AA22" s="40951">
        <v>0</v>
      </c>
      <c r="AB22" s="40954">
        <f t="shared" si="0"/>
        <v>3</v>
      </c>
      <c r="AC22" s="40955">
        <f t="shared" si="1"/>
        <v>0</v>
      </c>
      <c r="AD22" s="40879"/>
      <c r="AE22" s="40879"/>
      <c r="AF22" s="40879"/>
      <c r="AG22" s="40879"/>
      <c r="AH22" s="40879"/>
      <c r="AI22" s="40879"/>
      <c r="AJ22" s="40879"/>
      <c r="AK22" s="40879"/>
      <c r="AL22" s="40879"/>
      <c r="AM22" s="40879"/>
      <c r="AN22" s="40879"/>
      <c r="AO22" s="40879"/>
      <c r="AP22" s="40879"/>
      <c r="AQ22" s="40879"/>
      <c r="AR22" s="40879"/>
      <c r="AS22" s="40879"/>
      <c r="AT22" s="40879"/>
      <c r="AU22" s="40879"/>
      <c r="AV22" s="40879"/>
      <c r="AW22" s="40879"/>
      <c r="AX22" s="40879"/>
      <c r="AY22" s="40879"/>
      <c r="AZ22" s="40879"/>
      <c r="BA22" s="40879"/>
      <c r="BB22" s="40879"/>
      <c r="BC22" s="40879"/>
      <c r="BD22" s="40879"/>
      <c r="BE22" s="40879"/>
      <c r="BF22" s="40879"/>
      <c r="BG22" s="40879"/>
      <c r="BH22" s="40879"/>
      <c r="BI22" s="40879"/>
      <c r="BJ22" s="40879"/>
    </row>
    <row r="23" spans="1:62" ht="19.5" customHeight="1" x14ac:dyDescent="0.25">
      <c r="A23" s="42331"/>
      <c r="B23" s="42332" t="s">
        <v>65</v>
      </c>
      <c r="C23" s="42333"/>
      <c r="D23" s="40956">
        <f t="shared" ref="D23:AC23" si="2">SUM(D10:D22)</f>
        <v>0</v>
      </c>
      <c r="E23" s="40956">
        <f t="shared" si="2"/>
        <v>0</v>
      </c>
      <c r="F23" s="40956">
        <f t="shared" si="2"/>
        <v>0</v>
      </c>
      <c r="G23" s="40956">
        <f t="shared" si="2"/>
        <v>0</v>
      </c>
      <c r="H23" s="40956">
        <f t="shared" si="2"/>
        <v>0</v>
      </c>
      <c r="I23" s="40956">
        <f t="shared" si="2"/>
        <v>2</v>
      </c>
      <c r="J23" s="40956">
        <f t="shared" si="2"/>
        <v>0</v>
      </c>
      <c r="K23" s="40956">
        <f t="shared" si="2"/>
        <v>0</v>
      </c>
      <c r="L23" s="40956">
        <f t="shared" si="2"/>
        <v>1</v>
      </c>
      <c r="M23" s="40956">
        <f t="shared" si="2"/>
        <v>1</v>
      </c>
      <c r="N23" s="40956">
        <f t="shared" si="2"/>
        <v>1</v>
      </c>
      <c r="O23" s="40956">
        <f t="shared" si="2"/>
        <v>0</v>
      </c>
      <c r="P23" s="40956">
        <f t="shared" si="2"/>
        <v>1</v>
      </c>
      <c r="Q23" s="40956">
        <f t="shared" si="2"/>
        <v>0</v>
      </c>
      <c r="R23" s="40956">
        <f t="shared" si="2"/>
        <v>0</v>
      </c>
      <c r="S23" s="40956">
        <f t="shared" si="2"/>
        <v>0</v>
      </c>
      <c r="T23" s="40956">
        <f t="shared" si="2"/>
        <v>0</v>
      </c>
      <c r="U23" s="40956">
        <f t="shared" si="2"/>
        <v>0</v>
      </c>
      <c r="V23" s="40956">
        <f t="shared" si="2"/>
        <v>0</v>
      </c>
      <c r="W23" s="40956">
        <f t="shared" si="2"/>
        <v>0</v>
      </c>
      <c r="X23" s="40956">
        <f t="shared" si="2"/>
        <v>0</v>
      </c>
      <c r="Y23" s="40956">
        <f t="shared" si="2"/>
        <v>0</v>
      </c>
      <c r="Z23" s="40956">
        <f t="shared" si="2"/>
        <v>0</v>
      </c>
      <c r="AA23" s="40956">
        <f t="shared" si="2"/>
        <v>0</v>
      </c>
      <c r="AB23" s="40956">
        <f t="shared" si="2"/>
        <v>3</v>
      </c>
      <c r="AC23" s="40957">
        <f t="shared" si="2"/>
        <v>3</v>
      </c>
      <c r="AD23" s="40879"/>
      <c r="AE23" s="40879"/>
      <c r="AF23" s="40879"/>
      <c r="AG23" s="40879"/>
      <c r="AH23" s="40879"/>
      <c r="AI23" s="40879"/>
      <c r="AJ23" s="40879"/>
      <c r="AK23" s="40879"/>
      <c r="AL23" s="40879"/>
      <c r="AM23" s="40879"/>
      <c r="AN23" s="40879"/>
      <c r="AO23" s="40879"/>
      <c r="AP23" s="40879"/>
      <c r="AQ23" s="40879"/>
      <c r="AR23" s="40879"/>
      <c r="AS23" s="40879"/>
      <c r="AT23" s="40879"/>
      <c r="AU23" s="40879"/>
      <c r="AV23" s="40879"/>
      <c r="AW23" s="40879"/>
      <c r="AX23" s="40879"/>
      <c r="AY23" s="40879"/>
      <c r="AZ23" s="40879"/>
      <c r="BA23" s="40879"/>
      <c r="BB23" s="40879"/>
      <c r="BC23" s="40879"/>
      <c r="BD23" s="40879"/>
      <c r="BE23" s="40879"/>
      <c r="BF23" s="40879"/>
      <c r="BG23" s="40879"/>
      <c r="BH23" s="40879"/>
      <c r="BI23" s="40879"/>
      <c r="BJ23" s="40879"/>
    </row>
    <row r="24" spans="1:62" ht="19.5" customHeight="1" x14ac:dyDescent="0.25">
      <c r="A24" s="42329" t="s">
        <v>597</v>
      </c>
      <c r="B24" s="41868" t="s">
        <v>60</v>
      </c>
      <c r="C24" s="40895">
        <v>13</v>
      </c>
      <c r="D24" s="40896">
        <v>0</v>
      </c>
      <c r="E24" s="40897">
        <v>1</v>
      </c>
      <c r="F24" s="40896">
        <v>0</v>
      </c>
      <c r="G24" s="40897">
        <v>0</v>
      </c>
      <c r="H24" s="40896">
        <v>0</v>
      </c>
      <c r="I24" s="40898">
        <v>0</v>
      </c>
      <c r="J24" s="40896">
        <v>0</v>
      </c>
      <c r="K24" s="40897">
        <v>0</v>
      </c>
      <c r="L24" s="40896">
        <v>0</v>
      </c>
      <c r="M24" s="40897">
        <v>0</v>
      </c>
      <c r="N24" s="40896">
        <v>0</v>
      </c>
      <c r="O24" s="40898">
        <v>1</v>
      </c>
      <c r="P24" s="40896">
        <v>0</v>
      </c>
      <c r="Q24" s="40897">
        <v>0</v>
      </c>
      <c r="R24" s="40958">
        <v>0</v>
      </c>
      <c r="S24" s="40959">
        <v>1</v>
      </c>
      <c r="T24" s="40896">
        <v>0</v>
      </c>
      <c r="U24" s="40898">
        <v>0</v>
      </c>
      <c r="V24" s="40896">
        <v>0</v>
      </c>
      <c r="W24" s="40897">
        <v>0</v>
      </c>
      <c r="X24" s="40896">
        <v>0</v>
      </c>
      <c r="Y24" s="40897">
        <v>0</v>
      </c>
      <c r="Z24" s="40896">
        <v>0</v>
      </c>
      <c r="AA24" s="40898">
        <v>0</v>
      </c>
      <c r="AB24" s="40901">
        <f t="shared" ref="AB24:AB36" si="3">D24+F24+H24+J24+L24+N24+P24+R24+T24+V24+X24+Z24</f>
        <v>0</v>
      </c>
      <c r="AC24" s="40902">
        <f t="shared" ref="AC24:AC36" si="4">E24+G24+I24+K24+M24+O24+Q24+S24+U24+W24+Y24+AA24</f>
        <v>3</v>
      </c>
      <c r="AD24" s="40879"/>
      <c r="AE24" s="40879"/>
      <c r="AF24" s="40879"/>
      <c r="AG24" s="40879"/>
      <c r="AH24" s="40879"/>
      <c r="AI24" s="40879"/>
      <c r="AJ24" s="40879"/>
      <c r="AK24" s="40879"/>
      <c r="AL24" s="40879"/>
      <c r="AM24" s="40879"/>
      <c r="AN24" s="40879"/>
      <c r="AO24" s="40879"/>
      <c r="AP24" s="40879"/>
      <c r="AQ24" s="40879"/>
      <c r="AR24" s="40879"/>
      <c r="AS24" s="40879"/>
      <c r="AT24" s="40879"/>
      <c r="AU24" s="40879"/>
      <c r="AV24" s="40879"/>
      <c r="AW24" s="40879"/>
      <c r="AX24" s="40879"/>
      <c r="AY24" s="40879"/>
      <c r="AZ24" s="40879"/>
      <c r="BA24" s="40879"/>
      <c r="BB24" s="40879"/>
      <c r="BC24" s="40879"/>
      <c r="BD24" s="40879"/>
      <c r="BE24" s="40879"/>
      <c r="BF24" s="40879"/>
      <c r="BG24" s="40879"/>
      <c r="BH24" s="40879"/>
      <c r="BI24" s="40879"/>
      <c r="BJ24" s="40879"/>
    </row>
    <row r="25" spans="1:62" ht="19.5" customHeight="1" x14ac:dyDescent="0.25">
      <c r="A25" s="42330"/>
      <c r="B25" s="41869"/>
      <c r="C25" s="40903">
        <v>12</v>
      </c>
      <c r="D25" s="40904">
        <v>0</v>
      </c>
      <c r="E25" s="40905">
        <v>0</v>
      </c>
      <c r="F25" s="40904">
        <v>0</v>
      </c>
      <c r="G25" s="40905">
        <v>0</v>
      </c>
      <c r="H25" s="40904">
        <v>0</v>
      </c>
      <c r="I25" s="40906">
        <v>0</v>
      </c>
      <c r="J25" s="40904">
        <v>0</v>
      </c>
      <c r="K25" s="40905">
        <v>0</v>
      </c>
      <c r="L25" s="40904">
        <v>0</v>
      </c>
      <c r="M25" s="40905">
        <v>0</v>
      </c>
      <c r="N25" s="40904">
        <v>0</v>
      </c>
      <c r="O25" s="40906">
        <v>0</v>
      </c>
      <c r="P25" s="40904">
        <v>0</v>
      </c>
      <c r="Q25" s="40905">
        <v>0</v>
      </c>
      <c r="R25" s="40960">
        <v>0</v>
      </c>
      <c r="S25" s="40961">
        <v>0</v>
      </c>
      <c r="T25" s="40904">
        <v>0</v>
      </c>
      <c r="U25" s="40906">
        <v>0</v>
      </c>
      <c r="V25" s="40904">
        <v>0</v>
      </c>
      <c r="W25" s="40905">
        <v>0</v>
      </c>
      <c r="X25" s="40904">
        <v>0</v>
      </c>
      <c r="Y25" s="40905">
        <v>0</v>
      </c>
      <c r="Z25" s="40904">
        <v>0</v>
      </c>
      <c r="AA25" s="40906">
        <v>0</v>
      </c>
      <c r="AB25" s="40909">
        <f t="shared" si="3"/>
        <v>0</v>
      </c>
      <c r="AC25" s="40910">
        <f t="shared" si="4"/>
        <v>0</v>
      </c>
      <c r="AD25" s="40879"/>
      <c r="AE25" s="40879"/>
      <c r="AF25" s="40879"/>
      <c r="AG25" s="40879"/>
      <c r="AH25" s="40879"/>
      <c r="AI25" s="40879"/>
      <c r="AJ25" s="40879"/>
      <c r="AK25" s="40879"/>
      <c r="AL25" s="40879"/>
      <c r="AM25" s="40879"/>
      <c r="AN25" s="40879"/>
      <c r="AO25" s="40879"/>
      <c r="AP25" s="40879"/>
      <c r="AQ25" s="40879"/>
      <c r="AR25" s="40879"/>
      <c r="AS25" s="40879"/>
      <c r="AT25" s="40879"/>
      <c r="AU25" s="40879"/>
      <c r="AV25" s="40879"/>
      <c r="AW25" s="40879"/>
      <c r="AX25" s="40879"/>
      <c r="AY25" s="40879"/>
      <c r="AZ25" s="40879"/>
      <c r="BA25" s="40879"/>
      <c r="BB25" s="40879"/>
      <c r="BC25" s="40879"/>
      <c r="BD25" s="40879"/>
      <c r="BE25" s="40879"/>
      <c r="BF25" s="40879"/>
      <c r="BG25" s="40879"/>
      <c r="BH25" s="40879"/>
      <c r="BI25" s="40879"/>
      <c r="BJ25" s="40879"/>
    </row>
    <row r="26" spans="1:62" ht="19.5" customHeight="1" x14ac:dyDescent="0.25">
      <c r="A26" s="42330"/>
      <c r="B26" s="41870"/>
      <c r="C26" s="40911">
        <v>11</v>
      </c>
      <c r="D26" s="40912">
        <v>0</v>
      </c>
      <c r="E26" s="40913">
        <v>0</v>
      </c>
      <c r="F26" s="40912">
        <v>0</v>
      </c>
      <c r="G26" s="40913">
        <v>0</v>
      </c>
      <c r="H26" s="40912">
        <v>0</v>
      </c>
      <c r="I26" s="40914">
        <v>0</v>
      </c>
      <c r="J26" s="40912">
        <v>0</v>
      </c>
      <c r="K26" s="40913">
        <v>0</v>
      </c>
      <c r="L26" s="40912">
        <v>0</v>
      </c>
      <c r="M26" s="40913">
        <v>0</v>
      </c>
      <c r="N26" s="40912">
        <v>0</v>
      </c>
      <c r="O26" s="40914">
        <v>0</v>
      </c>
      <c r="P26" s="40912">
        <v>0</v>
      </c>
      <c r="Q26" s="40913">
        <v>0</v>
      </c>
      <c r="R26" s="40962">
        <v>0</v>
      </c>
      <c r="S26" s="40963">
        <v>0</v>
      </c>
      <c r="T26" s="40912">
        <v>0</v>
      </c>
      <c r="U26" s="40914">
        <v>0</v>
      </c>
      <c r="V26" s="40912">
        <v>0</v>
      </c>
      <c r="W26" s="40913">
        <v>0</v>
      </c>
      <c r="X26" s="40912">
        <v>0</v>
      </c>
      <c r="Y26" s="40913">
        <v>0</v>
      </c>
      <c r="Z26" s="40912">
        <v>0</v>
      </c>
      <c r="AA26" s="40914">
        <v>0</v>
      </c>
      <c r="AB26" s="40917">
        <f t="shared" si="3"/>
        <v>0</v>
      </c>
      <c r="AC26" s="40918">
        <f t="shared" si="4"/>
        <v>0</v>
      </c>
      <c r="AD26" s="40879"/>
      <c r="AE26" s="40879"/>
      <c r="AF26" s="40879"/>
      <c r="AG26" s="40879"/>
      <c r="AH26" s="40879"/>
      <c r="AI26" s="40879"/>
      <c r="AJ26" s="40879"/>
      <c r="AK26" s="40879"/>
      <c r="AL26" s="40879"/>
      <c r="AM26" s="40879"/>
      <c r="AN26" s="40879"/>
      <c r="AO26" s="40879"/>
      <c r="AP26" s="40879"/>
      <c r="AQ26" s="40879"/>
      <c r="AR26" s="40879"/>
      <c r="AS26" s="40879"/>
      <c r="AT26" s="40879"/>
      <c r="AU26" s="40879"/>
      <c r="AV26" s="40879"/>
      <c r="AW26" s="40879"/>
      <c r="AX26" s="40879"/>
      <c r="AY26" s="40879"/>
      <c r="AZ26" s="40879"/>
      <c r="BA26" s="40879"/>
      <c r="BB26" s="40879"/>
      <c r="BC26" s="40879"/>
      <c r="BD26" s="40879"/>
      <c r="BE26" s="40879"/>
      <c r="BF26" s="40879"/>
      <c r="BG26" s="40879"/>
      <c r="BH26" s="40879"/>
      <c r="BI26" s="40879"/>
      <c r="BJ26" s="40879"/>
    </row>
    <row r="27" spans="1:62" ht="19.5" customHeight="1" x14ac:dyDescent="0.25">
      <c r="A27" s="42330"/>
      <c r="B27" s="41868" t="s">
        <v>61</v>
      </c>
      <c r="C27" s="40895">
        <v>10</v>
      </c>
      <c r="D27" s="40896">
        <v>0</v>
      </c>
      <c r="E27" s="40897">
        <v>0</v>
      </c>
      <c r="F27" s="40896">
        <v>0</v>
      </c>
      <c r="G27" s="40897">
        <v>0</v>
      </c>
      <c r="H27" s="40896">
        <v>0</v>
      </c>
      <c r="I27" s="40898">
        <v>0</v>
      </c>
      <c r="J27" s="40896">
        <v>0</v>
      </c>
      <c r="K27" s="40897">
        <v>0</v>
      </c>
      <c r="L27" s="40896">
        <v>0</v>
      </c>
      <c r="M27" s="40897">
        <v>0</v>
      </c>
      <c r="N27" s="40896">
        <v>0</v>
      </c>
      <c r="O27" s="40898">
        <v>0</v>
      </c>
      <c r="P27" s="40896">
        <v>0</v>
      </c>
      <c r="Q27" s="40897">
        <v>0</v>
      </c>
      <c r="R27" s="40964">
        <v>0</v>
      </c>
      <c r="S27" s="40965">
        <v>0</v>
      </c>
      <c r="T27" s="40896">
        <v>0</v>
      </c>
      <c r="U27" s="40898">
        <v>0</v>
      </c>
      <c r="V27" s="40896">
        <v>0</v>
      </c>
      <c r="W27" s="40897">
        <v>0</v>
      </c>
      <c r="X27" s="40896">
        <v>0</v>
      </c>
      <c r="Y27" s="40897">
        <v>0</v>
      </c>
      <c r="Z27" s="40896">
        <v>0</v>
      </c>
      <c r="AA27" s="40898">
        <v>0</v>
      </c>
      <c r="AB27" s="40901">
        <f t="shared" si="3"/>
        <v>0</v>
      </c>
      <c r="AC27" s="40902">
        <f t="shared" si="4"/>
        <v>0</v>
      </c>
      <c r="AD27" s="40879"/>
      <c r="AE27" s="40879"/>
      <c r="AF27" s="40879"/>
      <c r="AG27" s="40879"/>
      <c r="AH27" s="40879"/>
      <c r="AI27" s="40879"/>
      <c r="AJ27" s="40879"/>
      <c r="AK27" s="40879"/>
      <c r="AL27" s="40879"/>
      <c r="AM27" s="40879"/>
      <c r="AN27" s="40879"/>
      <c r="AO27" s="40879"/>
      <c r="AP27" s="40879"/>
      <c r="AQ27" s="40879"/>
      <c r="AR27" s="40879"/>
      <c r="AS27" s="40879"/>
      <c r="AT27" s="40879"/>
      <c r="AU27" s="40879"/>
      <c r="AV27" s="40879"/>
      <c r="AW27" s="40879"/>
      <c r="AX27" s="40879"/>
      <c r="AY27" s="40879"/>
      <c r="AZ27" s="40879"/>
      <c r="BA27" s="40879"/>
      <c r="BB27" s="40879"/>
      <c r="BC27" s="40879"/>
      <c r="BD27" s="40879"/>
      <c r="BE27" s="40879"/>
      <c r="BF27" s="40879"/>
      <c r="BG27" s="40879"/>
      <c r="BH27" s="40879"/>
      <c r="BI27" s="40879"/>
      <c r="BJ27" s="40879"/>
    </row>
    <row r="28" spans="1:62" ht="19.5" customHeight="1" x14ac:dyDescent="0.25">
      <c r="A28" s="42330"/>
      <c r="B28" s="41869"/>
      <c r="C28" s="40903">
        <v>9</v>
      </c>
      <c r="D28" s="40904">
        <v>0</v>
      </c>
      <c r="E28" s="40905">
        <v>0</v>
      </c>
      <c r="F28" s="40904">
        <v>0</v>
      </c>
      <c r="G28" s="40905">
        <v>0</v>
      </c>
      <c r="H28" s="40904">
        <v>0</v>
      </c>
      <c r="I28" s="40906">
        <v>0</v>
      </c>
      <c r="J28" s="40904">
        <v>0</v>
      </c>
      <c r="K28" s="40905">
        <v>0</v>
      </c>
      <c r="L28" s="40904">
        <v>0</v>
      </c>
      <c r="M28" s="40905">
        <v>0</v>
      </c>
      <c r="N28" s="40904">
        <v>0</v>
      </c>
      <c r="O28" s="40906">
        <v>0</v>
      </c>
      <c r="P28" s="40904">
        <v>0</v>
      </c>
      <c r="Q28" s="40905">
        <v>0</v>
      </c>
      <c r="R28" s="40966">
        <v>0</v>
      </c>
      <c r="S28" s="40967">
        <v>0</v>
      </c>
      <c r="T28" s="40904">
        <v>0</v>
      </c>
      <c r="U28" s="40906">
        <v>0</v>
      </c>
      <c r="V28" s="40904">
        <v>0</v>
      </c>
      <c r="W28" s="40905">
        <v>0</v>
      </c>
      <c r="X28" s="40904">
        <v>0</v>
      </c>
      <c r="Y28" s="40905">
        <v>0</v>
      </c>
      <c r="Z28" s="40904">
        <v>0</v>
      </c>
      <c r="AA28" s="40906">
        <v>0</v>
      </c>
      <c r="AB28" s="40909">
        <f t="shared" si="3"/>
        <v>0</v>
      </c>
      <c r="AC28" s="40910">
        <f t="shared" si="4"/>
        <v>0</v>
      </c>
      <c r="AD28" s="40879"/>
      <c r="AE28" s="40879"/>
      <c r="AF28" s="40879"/>
      <c r="AG28" s="40879"/>
      <c r="AH28" s="40879"/>
      <c r="AI28" s="40879"/>
      <c r="AJ28" s="40879"/>
      <c r="AK28" s="40879"/>
      <c r="AL28" s="40879"/>
      <c r="AM28" s="40879"/>
      <c r="AN28" s="40879"/>
      <c r="AO28" s="40879"/>
      <c r="AP28" s="40879"/>
      <c r="AQ28" s="40879"/>
      <c r="AR28" s="40879"/>
      <c r="AS28" s="40879"/>
      <c r="AT28" s="40879"/>
      <c r="AU28" s="40879"/>
      <c r="AV28" s="40879"/>
      <c r="AW28" s="40879"/>
      <c r="AX28" s="40879"/>
      <c r="AY28" s="40879"/>
      <c r="AZ28" s="40879"/>
      <c r="BA28" s="40879"/>
      <c r="BB28" s="40879"/>
      <c r="BC28" s="40879"/>
      <c r="BD28" s="40879"/>
      <c r="BE28" s="40879"/>
      <c r="BF28" s="40879"/>
      <c r="BG28" s="40879"/>
      <c r="BH28" s="40879"/>
      <c r="BI28" s="40879"/>
      <c r="BJ28" s="40879"/>
    </row>
    <row r="29" spans="1:62" ht="19.5" customHeight="1" x14ac:dyDescent="0.25">
      <c r="A29" s="42330"/>
      <c r="B29" s="41869"/>
      <c r="C29" s="40903">
        <v>8</v>
      </c>
      <c r="D29" s="40904">
        <v>0</v>
      </c>
      <c r="E29" s="40905">
        <v>0</v>
      </c>
      <c r="F29" s="40904">
        <v>0</v>
      </c>
      <c r="G29" s="40905">
        <v>0</v>
      </c>
      <c r="H29" s="40904">
        <v>0</v>
      </c>
      <c r="I29" s="40906">
        <v>0</v>
      </c>
      <c r="J29" s="40904">
        <v>0</v>
      </c>
      <c r="K29" s="40905">
        <v>0</v>
      </c>
      <c r="L29" s="40904">
        <v>0</v>
      </c>
      <c r="M29" s="40905">
        <v>0</v>
      </c>
      <c r="N29" s="40904">
        <v>0</v>
      </c>
      <c r="O29" s="40906">
        <v>0</v>
      </c>
      <c r="P29" s="40904">
        <v>0</v>
      </c>
      <c r="Q29" s="40905">
        <v>0</v>
      </c>
      <c r="R29" s="40968">
        <v>0</v>
      </c>
      <c r="S29" s="40969">
        <v>0</v>
      </c>
      <c r="T29" s="40904">
        <v>0</v>
      </c>
      <c r="U29" s="40906">
        <v>0</v>
      </c>
      <c r="V29" s="40904">
        <v>0</v>
      </c>
      <c r="W29" s="40905">
        <v>0</v>
      </c>
      <c r="X29" s="40904">
        <v>0</v>
      </c>
      <c r="Y29" s="40905">
        <v>0</v>
      </c>
      <c r="Z29" s="40904">
        <v>0</v>
      </c>
      <c r="AA29" s="40906">
        <v>0</v>
      </c>
      <c r="AB29" s="40909">
        <f t="shared" si="3"/>
        <v>0</v>
      </c>
      <c r="AC29" s="40910">
        <f t="shared" si="4"/>
        <v>0</v>
      </c>
      <c r="AD29" s="40879"/>
      <c r="AE29" s="40879"/>
      <c r="AF29" s="40879"/>
      <c r="AG29" s="40879"/>
      <c r="AH29" s="40879"/>
      <c r="AI29" s="40879"/>
      <c r="AJ29" s="40879"/>
      <c r="AK29" s="40879"/>
      <c r="AL29" s="40879"/>
      <c r="AM29" s="40879"/>
      <c r="AN29" s="40879"/>
      <c r="AO29" s="40879"/>
      <c r="AP29" s="40879"/>
      <c r="AQ29" s="40879"/>
      <c r="AR29" s="40879"/>
      <c r="AS29" s="40879"/>
      <c r="AT29" s="40879"/>
      <c r="AU29" s="40879"/>
      <c r="AV29" s="40879"/>
      <c r="AW29" s="40879"/>
      <c r="AX29" s="40879"/>
      <c r="AY29" s="40879"/>
      <c r="AZ29" s="40879"/>
      <c r="BA29" s="40879"/>
      <c r="BB29" s="40879"/>
      <c r="BC29" s="40879"/>
      <c r="BD29" s="40879"/>
      <c r="BE29" s="40879"/>
      <c r="BF29" s="40879"/>
      <c r="BG29" s="40879"/>
      <c r="BH29" s="40879"/>
      <c r="BI29" s="40879"/>
      <c r="BJ29" s="40879"/>
    </row>
    <row r="30" spans="1:62" ht="19.5" customHeight="1" x14ac:dyDescent="0.25">
      <c r="A30" s="42330"/>
      <c r="B30" s="41869"/>
      <c r="C30" s="40903">
        <v>7</v>
      </c>
      <c r="D30" s="40904">
        <v>0</v>
      </c>
      <c r="E30" s="40905">
        <v>0</v>
      </c>
      <c r="F30" s="40904">
        <v>0</v>
      </c>
      <c r="G30" s="40905">
        <v>0</v>
      </c>
      <c r="H30" s="40904">
        <v>0</v>
      </c>
      <c r="I30" s="40906">
        <v>0</v>
      </c>
      <c r="J30" s="40904">
        <v>0</v>
      </c>
      <c r="K30" s="40905">
        <v>0</v>
      </c>
      <c r="L30" s="40904">
        <v>0</v>
      </c>
      <c r="M30" s="40905">
        <v>0</v>
      </c>
      <c r="N30" s="40904">
        <v>0</v>
      </c>
      <c r="O30" s="40906">
        <v>0</v>
      </c>
      <c r="P30" s="40904">
        <v>0</v>
      </c>
      <c r="Q30" s="40905">
        <v>0</v>
      </c>
      <c r="R30" s="40970">
        <v>0</v>
      </c>
      <c r="S30" s="40971">
        <v>0</v>
      </c>
      <c r="T30" s="40904">
        <v>0</v>
      </c>
      <c r="U30" s="40906">
        <v>0</v>
      </c>
      <c r="V30" s="40904">
        <v>0</v>
      </c>
      <c r="W30" s="40905">
        <v>0</v>
      </c>
      <c r="X30" s="40904">
        <v>0</v>
      </c>
      <c r="Y30" s="40905">
        <v>0</v>
      </c>
      <c r="Z30" s="40904">
        <v>0</v>
      </c>
      <c r="AA30" s="40906">
        <v>0</v>
      </c>
      <c r="AB30" s="40909">
        <f t="shared" si="3"/>
        <v>0</v>
      </c>
      <c r="AC30" s="40910">
        <f t="shared" si="4"/>
        <v>0</v>
      </c>
      <c r="AD30" s="40879"/>
      <c r="AE30" s="40879"/>
      <c r="AF30" s="40879"/>
      <c r="AG30" s="40879"/>
      <c r="AH30" s="40879"/>
      <c r="AI30" s="40879"/>
      <c r="AJ30" s="40879"/>
      <c r="AK30" s="40879"/>
      <c r="AL30" s="40879"/>
      <c r="AM30" s="40879"/>
      <c r="AN30" s="40879"/>
      <c r="AO30" s="40879"/>
      <c r="AP30" s="40879"/>
      <c r="AQ30" s="40879"/>
      <c r="AR30" s="40879"/>
      <c r="AS30" s="40879"/>
      <c r="AT30" s="40879"/>
      <c r="AU30" s="40879"/>
      <c r="AV30" s="40879"/>
      <c r="AW30" s="40879"/>
      <c r="AX30" s="40879"/>
      <c r="AY30" s="40879"/>
      <c r="AZ30" s="40879"/>
      <c r="BA30" s="40879"/>
      <c r="BB30" s="40879"/>
      <c r="BC30" s="40879"/>
      <c r="BD30" s="40879"/>
      <c r="BE30" s="40879"/>
      <c r="BF30" s="40879"/>
      <c r="BG30" s="40879"/>
      <c r="BH30" s="40879"/>
      <c r="BI30" s="40879"/>
      <c r="BJ30" s="40879"/>
    </row>
    <row r="31" spans="1:62" ht="19.5" customHeight="1" x14ac:dyDescent="0.25">
      <c r="A31" s="42330"/>
      <c r="B31" s="41870"/>
      <c r="C31" s="40927">
        <v>6</v>
      </c>
      <c r="D31" s="40928">
        <v>0</v>
      </c>
      <c r="E31" s="40929">
        <v>0</v>
      </c>
      <c r="F31" s="40928">
        <v>0</v>
      </c>
      <c r="G31" s="40929">
        <v>0</v>
      </c>
      <c r="H31" s="40928">
        <v>0</v>
      </c>
      <c r="I31" s="40930">
        <v>0</v>
      </c>
      <c r="J31" s="40928">
        <v>0</v>
      </c>
      <c r="K31" s="40929">
        <v>0</v>
      </c>
      <c r="L31" s="40928">
        <v>0</v>
      </c>
      <c r="M31" s="40929">
        <v>0</v>
      </c>
      <c r="N31" s="40928">
        <v>0</v>
      </c>
      <c r="O31" s="40930">
        <v>0</v>
      </c>
      <c r="P31" s="40928">
        <v>0</v>
      </c>
      <c r="Q31" s="40929">
        <v>0</v>
      </c>
      <c r="R31" s="40972">
        <v>0</v>
      </c>
      <c r="S31" s="40973">
        <v>0</v>
      </c>
      <c r="T31" s="40928">
        <v>0</v>
      </c>
      <c r="U31" s="40930">
        <v>0</v>
      </c>
      <c r="V31" s="40928">
        <v>0</v>
      </c>
      <c r="W31" s="40929">
        <v>0</v>
      </c>
      <c r="X31" s="40928">
        <v>0</v>
      </c>
      <c r="Y31" s="40929">
        <v>0</v>
      </c>
      <c r="Z31" s="40928">
        <v>0</v>
      </c>
      <c r="AA31" s="40930">
        <v>0</v>
      </c>
      <c r="AB31" s="40933">
        <f t="shared" si="3"/>
        <v>0</v>
      </c>
      <c r="AC31" s="40934">
        <f t="shared" si="4"/>
        <v>0</v>
      </c>
      <c r="AD31" s="40879"/>
      <c r="AE31" s="40879"/>
      <c r="AF31" s="40879"/>
      <c r="AG31" s="40879"/>
      <c r="AH31" s="40879"/>
      <c r="AI31" s="40879"/>
      <c r="AJ31" s="40879"/>
      <c r="AK31" s="40879"/>
      <c r="AL31" s="40879"/>
      <c r="AM31" s="40879"/>
      <c r="AN31" s="40879"/>
      <c r="AO31" s="40879"/>
      <c r="AP31" s="40879"/>
      <c r="AQ31" s="40879"/>
      <c r="AR31" s="40879"/>
      <c r="AS31" s="40879"/>
      <c r="AT31" s="40879"/>
      <c r="AU31" s="40879"/>
      <c r="AV31" s="40879"/>
      <c r="AW31" s="40879"/>
      <c r="AX31" s="40879"/>
      <c r="AY31" s="40879"/>
      <c r="AZ31" s="40879"/>
      <c r="BA31" s="40879"/>
      <c r="BB31" s="40879"/>
      <c r="BC31" s="40879"/>
      <c r="BD31" s="40879"/>
      <c r="BE31" s="40879"/>
      <c r="BF31" s="40879"/>
      <c r="BG31" s="40879"/>
      <c r="BH31" s="40879"/>
      <c r="BI31" s="40879"/>
      <c r="BJ31" s="40879"/>
    </row>
    <row r="32" spans="1:62" ht="19.5" customHeight="1" x14ac:dyDescent="0.25">
      <c r="A32" s="42330"/>
      <c r="B32" s="41868" t="s">
        <v>62</v>
      </c>
      <c r="C32" s="40935">
        <v>5</v>
      </c>
      <c r="D32" s="40936">
        <v>0</v>
      </c>
      <c r="E32" s="40937">
        <v>0</v>
      </c>
      <c r="F32" s="40936">
        <v>0</v>
      </c>
      <c r="G32" s="40937">
        <v>0</v>
      </c>
      <c r="H32" s="40936">
        <v>0</v>
      </c>
      <c r="I32" s="40938">
        <v>0</v>
      </c>
      <c r="J32" s="40936">
        <v>0</v>
      </c>
      <c r="K32" s="40937">
        <v>0</v>
      </c>
      <c r="L32" s="40936">
        <v>0</v>
      </c>
      <c r="M32" s="40937">
        <v>0</v>
      </c>
      <c r="N32" s="40936">
        <v>0</v>
      </c>
      <c r="O32" s="40938">
        <v>0</v>
      </c>
      <c r="P32" s="40936">
        <v>0</v>
      </c>
      <c r="Q32" s="40937">
        <v>0</v>
      </c>
      <c r="R32" s="40974">
        <v>0</v>
      </c>
      <c r="S32" s="40975">
        <v>0</v>
      </c>
      <c r="T32" s="40936">
        <v>0</v>
      </c>
      <c r="U32" s="40938">
        <v>0</v>
      </c>
      <c r="V32" s="40936">
        <v>0</v>
      </c>
      <c r="W32" s="40937">
        <v>0</v>
      </c>
      <c r="X32" s="40936">
        <v>0</v>
      </c>
      <c r="Y32" s="40937">
        <v>0</v>
      </c>
      <c r="Z32" s="40936">
        <v>0</v>
      </c>
      <c r="AA32" s="40938">
        <v>0</v>
      </c>
      <c r="AB32" s="40941">
        <f t="shared" si="3"/>
        <v>0</v>
      </c>
      <c r="AC32" s="40942">
        <f t="shared" si="4"/>
        <v>0</v>
      </c>
      <c r="AD32" s="40879"/>
      <c r="AE32" s="40879"/>
      <c r="AF32" s="40879"/>
      <c r="AG32" s="40879"/>
      <c r="AH32" s="40879"/>
      <c r="AI32" s="40879"/>
      <c r="AJ32" s="40879"/>
      <c r="AK32" s="40879"/>
      <c r="AL32" s="40879"/>
      <c r="AM32" s="40879"/>
      <c r="AN32" s="40879"/>
      <c r="AO32" s="40879"/>
      <c r="AP32" s="40879"/>
      <c r="AQ32" s="40879"/>
      <c r="AR32" s="40879"/>
      <c r="AS32" s="40879"/>
      <c r="AT32" s="40879"/>
      <c r="AU32" s="40879"/>
      <c r="AV32" s="40879"/>
      <c r="AW32" s="40879"/>
      <c r="AX32" s="40879"/>
      <c r="AY32" s="40879"/>
      <c r="AZ32" s="40879"/>
      <c r="BA32" s="40879"/>
      <c r="BB32" s="40879"/>
      <c r="BC32" s="40879"/>
      <c r="BD32" s="40879"/>
      <c r="BE32" s="40879"/>
      <c r="BF32" s="40879"/>
      <c r="BG32" s="40879"/>
      <c r="BH32" s="40879"/>
      <c r="BI32" s="40879"/>
      <c r="BJ32" s="40879"/>
    </row>
    <row r="33" spans="1:62" ht="19.5" customHeight="1" x14ac:dyDescent="0.25">
      <c r="A33" s="42330"/>
      <c r="B33" s="41869"/>
      <c r="C33" s="40903">
        <v>4</v>
      </c>
      <c r="D33" s="40904">
        <v>0</v>
      </c>
      <c r="E33" s="40905">
        <v>0</v>
      </c>
      <c r="F33" s="40904">
        <v>0</v>
      </c>
      <c r="G33" s="40905">
        <v>0</v>
      </c>
      <c r="H33" s="40904">
        <v>0</v>
      </c>
      <c r="I33" s="40906">
        <v>0</v>
      </c>
      <c r="J33" s="40904">
        <v>0</v>
      </c>
      <c r="K33" s="40905">
        <v>0</v>
      </c>
      <c r="L33" s="40904">
        <v>0</v>
      </c>
      <c r="M33" s="40905">
        <v>0</v>
      </c>
      <c r="N33" s="40904">
        <v>0</v>
      </c>
      <c r="O33" s="40906">
        <v>0</v>
      </c>
      <c r="P33" s="40904">
        <v>0</v>
      </c>
      <c r="Q33" s="40905">
        <v>0</v>
      </c>
      <c r="R33" s="40976">
        <v>0</v>
      </c>
      <c r="S33" s="40977">
        <v>0</v>
      </c>
      <c r="T33" s="40904">
        <v>0</v>
      </c>
      <c r="U33" s="40906">
        <v>0</v>
      </c>
      <c r="V33" s="40904">
        <v>0</v>
      </c>
      <c r="W33" s="40905">
        <v>0</v>
      </c>
      <c r="X33" s="40904">
        <v>0</v>
      </c>
      <c r="Y33" s="40905">
        <v>0</v>
      </c>
      <c r="Z33" s="40904">
        <v>0</v>
      </c>
      <c r="AA33" s="40906">
        <v>0</v>
      </c>
      <c r="AB33" s="40909">
        <f t="shared" si="3"/>
        <v>0</v>
      </c>
      <c r="AC33" s="40910">
        <f t="shared" si="4"/>
        <v>0</v>
      </c>
      <c r="AD33" s="40879"/>
      <c r="AE33" s="40879"/>
      <c r="AF33" s="40879"/>
      <c r="AG33" s="40879"/>
      <c r="AH33" s="40879"/>
      <c r="AI33" s="40879"/>
      <c r="AJ33" s="40879"/>
      <c r="AK33" s="40879"/>
      <c r="AL33" s="40879"/>
      <c r="AM33" s="40879"/>
      <c r="AN33" s="40879"/>
      <c r="AO33" s="40879"/>
      <c r="AP33" s="40879"/>
      <c r="AQ33" s="40879"/>
      <c r="AR33" s="40879"/>
      <c r="AS33" s="40879"/>
      <c r="AT33" s="40879"/>
      <c r="AU33" s="40879"/>
      <c r="AV33" s="40879"/>
      <c r="AW33" s="40879"/>
      <c r="AX33" s="40879"/>
      <c r="AY33" s="40879"/>
      <c r="AZ33" s="40879"/>
      <c r="BA33" s="40879"/>
      <c r="BB33" s="40879"/>
      <c r="BC33" s="40879"/>
      <c r="BD33" s="40879"/>
      <c r="BE33" s="40879"/>
      <c r="BF33" s="40879"/>
      <c r="BG33" s="40879"/>
      <c r="BH33" s="40879"/>
      <c r="BI33" s="40879"/>
      <c r="BJ33" s="40879"/>
    </row>
    <row r="34" spans="1:62" ht="19.5" customHeight="1" x14ac:dyDescent="0.25">
      <c r="A34" s="42330"/>
      <c r="B34" s="41869"/>
      <c r="C34" s="40903">
        <v>3</v>
      </c>
      <c r="D34" s="40904">
        <v>0</v>
      </c>
      <c r="E34" s="40905">
        <v>0</v>
      </c>
      <c r="F34" s="40904">
        <v>0</v>
      </c>
      <c r="G34" s="40905">
        <v>0</v>
      </c>
      <c r="H34" s="40904">
        <v>0</v>
      </c>
      <c r="I34" s="40906">
        <v>0</v>
      </c>
      <c r="J34" s="40904">
        <v>0</v>
      </c>
      <c r="K34" s="40905">
        <v>0</v>
      </c>
      <c r="L34" s="40904">
        <v>0</v>
      </c>
      <c r="M34" s="40905">
        <v>0</v>
      </c>
      <c r="N34" s="40904">
        <v>0</v>
      </c>
      <c r="O34" s="40906">
        <v>0</v>
      </c>
      <c r="P34" s="40904">
        <v>0</v>
      </c>
      <c r="Q34" s="40905">
        <v>0</v>
      </c>
      <c r="R34" s="40978">
        <v>0</v>
      </c>
      <c r="S34" s="40979">
        <v>0</v>
      </c>
      <c r="T34" s="40904">
        <v>0</v>
      </c>
      <c r="U34" s="40906">
        <v>0</v>
      </c>
      <c r="V34" s="40904">
        <v>0</v>
      </c>
      <c r="W34" s="40905">
        <v>0</v>
      </c>
      <c r="X34" s="40904">
        <v>0</v>
      </c>
      <c r="Y34" s="40905">
        <v>0</v>
      </c>
      <c r="Z34" s="40904">
        <v>0</v>
      </c>
      <c r="AA34" s="40906">
        <v>0</v>
      </c>
      <c r="AB34" s="40909">
        <f t="shared" si="3"/>
        <v>0</v>
      </c>
      <c r="AC34" s="40910">
        <f t="shared" si="4"/>
        <v>0</v>
      </c>
      <c r="AD34" s="40879"/>
      <c r="AE34" s="40879"/>
      <c r="AF34" s="40879"/>
      <c r="AG34" s="40879"/>
      <c r="AH34" s="40879"/>
      <c r="AI34" s="40879"/>
      <c r="AJ34" s="40879"/>
      <c r="AK34" s="40879"/>
      <c r="AL34" s="40879"/>
      <c r="AM34" s="40879"/>
      <c r="AN34" s="40879"/>
      <c r="AO34" s="40879"/>
      <c r="AP34" s="40879"/>
      <c r="AQ34" s="40879"/>
      <c r="AR34" s="40879"/>
      <c r="AS34" s="40879"/>
      <c r="AT34" s="40879"/>
      <c r="AU34" s="40879"/>
      <c r="AV34" s="40879"/>
      <c r="AW34" s="40879"/>
      <c r="AX34" s="40879"/>
      <c r="AY34" s="40879"/>
      <c r="AZ34" s="40879"/>
      <c r="BA34" s="40879"/>
      <c r="BB34" s="40879"/>
      <c r="BC34" s="40879"/>
      <c r="BD34" s="40879"/>
      <c r="BE34" s="40879"/>
      <c r="BF34" s="40879"/>
      <c r="BG34" s="40879"/>
      <c r="BH34" s="40879"/>
      <c r="BI34" s="40879"/>
      <c r="BJ34" s="40879"/>
    </row>
    <row r="35" spans="1:62" ht="19.5" customHeight="1" x14ac:dyDescent="0.25">
      <c r="A35" s="42330"/>
      <c r="B35" s="41869"/>
      <c r="C35" s="40903">
        <v>2</v>
      </c>
      <c r="D35" s="40904">
        <v>0</v>
      </c>
      <c r="E35" s="40905">
        <v>0</v>
      </c>
      <c r="F35" s="40904">
        <v>0</v>
      </c>
      <c r="G35" s="40905">
        <v>0</v>
      </c>
      <c r="H35" s="40904">
        <v>0</v>
      </c>
      <c r="I35" s="40906">
        <v>0</v>
      </c>
      <c r="J35" s="40904">
        <v>0</v>
      </c>
      <c r="K35" s="40905">
        <v>0</v>
      </c>
      <c r="L35" s="40904">
        <v>0</v>
      </c>
      <c r="M35" s="40905">
        <v>0</v>
      </c>
      <c r="N35" s="40904">
        <v>0</v>
      </c>
      <c r="O35" s="40906">
        <v>0</v>
      </c>
      <c r="P35" s="40904">
        <v>0</v>
      </c>
      <c r="Q35" s="40905">
        <v>0</v>
      </c>
      <c r="R35" s="40980">
        <v>0</v>
      </c>
      <c r="S35" s="40981">
        <v>0</v>
      </c>
      <c r="T35" s="40904">
        <v>0</v>
      </c>
      <c r="U35" s="40906">
        <v>0</v>
      </c>
      <c r="V35" s="40904">
        <v>0</v>
      </c>
      <c r="W35" s="40905">
        <v>0</v>
      </c>
      <c r="X35" s="40904">
        <v>0</v>
      </c>
      <c r="Y35" s="40905">
        <v>0</v>
      </c>
      <c r="Z35" s="40904">
        <v>0</v>
      </c>
      <c r="AA35" s="40906">
        <v>0</v>
      </c>
      <c r="AB35" s="40909">
        <f t="shared" si="3"/>
        <v>0</v>
      </c>
      <c r="AC35" s="40910">
        <f t="shared" si="4"/>
        <v>0</v>
      </c>
      <c r="AD35" s="40879"/>
      <c r="AE35" s="40879"/>
      <c r="AF35" s="40879"/>
      <c r="AG35" s="40879"/>
      <c r="AH35" s="40879"/>
      <c r="AI35" s="40879"/>
      <c r="AJ35" s="40879"/>
      <c r="AK35" s="40879"/>
      <c r="AL35" s="40879"/>
      <c r="AM35" s="40879"/>
      <c r="AN35" s="40879"/>
      <c r="AO35" s="40879"/>
      <c r="AP35" s="40879"/>
      <c r="AQ35" s="40879"/>
      <c r="AR35" s="40879"/>
      <c r="AS35" s="40879"/>
      <c r="AT35" s="40879"/>
      <c r="AU35" s="40879"/>
      <c r="AV35" s="40879"/>
      <c r="AW35" s="40879"/>
      <c r="AX35" s="40879"/>
      <c r="AY35" s="40879"/>
      <c r="AZ35" s="40879"/>
      <c r="BA35" s="40879"/>
      <c r="BB35" s="40879"/>
      <c r="BC35" s="40879"/>
      <c r="BD35" s="40879"/>
      <c r="BE35" s="40879"/>
      <c r="BF35" s="40879"/>
      <c r="BG35" s="40879"/>
      <c r="BH35" s="40879"/>
      <c r="BI35" s="40879"/>
      <c r="BJ35" s="40879"/>
    </row>
    <row r="36" spans="1:62" ht="19.5" customHeight="1" x14ac:dyDescent="0.25">
      <c r="A36" s="42330"/>
      <c r="B36" s="41871"/>
      <c r="C36" s="40911">
        <v>1</v>
      </c>
      <c r="D36" s="40949">
        <v>8</v>
      </c>
      <c r="E36" s="40950">
        <v>0</v>
      </c>
      <c r="F36" s="40949">
        <v>0</v>
      </c>
      <c r="G36" s="40950">
        <v>0</v>
      </c>
      <c r="H36" s="40949">
        <v>0</v>
      </c>
      <c r="I36" s="40951">
        <v>0</v>
      </c>
      <c r="J36" s="40949">
        <v>0</v>
      </c>
      <c r="K36" s="40950">
        <v>0</v>
      </c>
      <c r="L36" s="40949">
        <v>0</v>
      </c>
      <c r="M36" s="40950">
        <v>0</v>
      </c>
      <c r="N36" s="40949">
        <v>0</v>
      </c>
      <c r="O36" s="40951">
        <v>0</v>
      </c>
      <c r="P36" s="40949">
        <v>0</v>
      </c>
      <c r="Q36" s="40950">
        <v>0</v>
      </c>
      <c r="R36" s="40982">
        <v>0</v>
      </c>
      <c r="S36" s="40983">
        <v>0</v>
      </c>
      <c r="T36" s="40949">
        <v>0</v>
      </c>
      <c r="U36" s="40951">
        <v>0</v>
      </c>
      <c r="V36" s="40949">
        <v>0</v>
      </c>
      <c r="W36" s="40950">
        <v>0</v>
      </c>
      <c r="X36" s="40949">
        <v>0</v>
      </c>
      <c r="Y36" s="40950">
        <v>0</v>
      </c>
      <c r="Z36" s="40949">
        <v>0</v>
      </c>
      <c r="AA36" s="40951">
        <v>0</v>
      </c>
      <c r="AB36" s="40954">
        <f t="shared" si="3"/>
        <v>8</v>
      </c>
      <c r="AC36" s="40955">
        <f t="shared" si="4"/>
        <v>0</v>
      </c>
      <c r="AD36" s="40879"/>
      <c r="AE36" s="40879"/>
      <c r="AF36" s="40879"/>
      <c r="AG36" s="40879"/>
      <c r="AH36" s="40879"/>
      <c r="AI36" s="40879"/>
      <c r="AJ36" s="40879"/>
      <c r="AK36" s="40879"/>
      <c r="AL36" s="40879"/>
      <c r="AM36" s="40879"/>
      <c r="AN36" s="40879"/>
      <c r="AO36" s="40879"/>
      <c r="AP36" s="40879"/>
      <c r="AQ36" s="40879"/>
      <c r="AR36" s="40879"/>
      <c r="AS36" s="40879"/>
      <c r="AT36" s="40879"/>
      <c r="AU36" s="40879"/>
      <c r="AV36" s="40879"/>
      <c r="AW36" s="40879"/>
      <c r="AX36" s="40879"/>
      <c r="AY36" s="40879"/>
      <c r="AZ36" s="40879"/>
      <c r="BA36" s="40879"/>
      <c r="BB36" s="40879"/>
      <c r="BC36" s="40879"/>
      <c r="BD36" s="40879"/>
      <c r="BE36" s="40879"/>
      <c r="BF36" s="40879"/>
      <c r="BG36" s="40879"/>
      <c r="BH36" s="40879"/>
      <c r="BI36" s="40879"/>
      <c r="BJ36" s="40879"/>
    </row>
    <row r="37" spans="1:62" ht="19.5" customHeight="1" x14ac:dyDescent="0.25">
      <c r="A37" s="42331"/>
      <c r="B37" s="42332" t="s">
        <v>67</v>
      </c>
      <c r="C37" s="42333"/>
      <c r="D37" s="40956">
        <f t="shared" ref="D37:AC37" si="5">SUM(D24:D36)</f>
        <v>8</v>
      </c>
      <c r="E37" s="40956">
        <f t="shared" si="5"/>
        <v>1</v>
      </c>
      <c r="F37" s="40956">
        <f t="shared" si="5"/>
        <v>0</v>
      </c>
      <c r="G37" s="40956">
        <f t="shared" si="5"/>
        <v>0</v>
      </c>
      <c r="H37" s="40956">
        <f t="shared" si="5"/>
        <v>0</v>
      </c>
      <c r="I37" s="40956">
        <f t="shared" si="5"/>
        <v>0</v>
      </c>
      <c r="J37" s="40956">
        <f t="shared" si="5"/>
        <v>0</v>
      </c>
      <c r="K37" s="40956">
        <f t="shared" si="5"/>
        <v>0</v>
      </c>
      <c r="L37" s="40956">
        <f t="shared" si="5"/>
        <v>0</v>
      </c>
      <c r="M37" s="40956">
        <f t="shared" si="5"/>
        <v>0</v>
      </c>
      <c r="N37" s="40956">
        <f t="shared" si="5"/>
        <v>0</v>
      </c>
      <c r="O37" s="40956">
        <f t="shared" si="5"/>
        <v>1</v>
      </c>
      <c r="P37" s="40956">
        <f t="shared" si="5"/>
        <v>0</v>
      </c>
      <c r="Q37" s="40956">
        <f t="shared" si="5"/>
        <v>0</v>
      </c>
      <c r="R37" s="40956">
        <f t="shared" si="5"/>
        <v>0</v>
      </c>
      <c r="S37" s="40956">
        <f t="shared" si="5"/>
        <v>1</v>
      </c>
      <c r="T37" s="40956">
        <f t="shared" si="5"/>
        <v>0</v>
      </c>
      <c r="U37" s="40956">
        <f t="shared" si="5"/>
        <v>0</v>
      </c>
      <c r="V37" s="40956">
        <f t="shared" si="5"/>
        <v>0</v>
      </c>
      <c r="W37" s="40956">
        <f t="shared" si="5"/>
        <v>0</v>
      </c>
      <c r="X37" s="40956">
        <f t="shared" si="5"/>
        <v>0</v>
      </c>
      <c r="Y37" s="40956">
        <f t="shared" si="5"/>
        <v>0</v>
      </c>
      <c r="Z37" s="40956">
        <f t="shared" si="5"/>
        <v>0</v>
      </c>
      <c r="AA37" s="40956">
        <f t="shared" si="5"/>
        <v>0</v>
      </c>
      <c r="AB37" s="40956">
        <f t="shared" si="5"/>
        <v>8</v>
      </c>
      <c r="AC37" s="40957">
        <f t="shared" si="5"/>
        <v>3</v>
      </c>
      <c r="AD37" s="40879"/>
      <c r="AE37" s="40879"/>
      <c r="AF37" s="40879"/>
      <c r="AG37" s="40879"/>
      <c r="AH37" s="40879"/>
      <c r="AI37" s="40879"/>
      <c r="AJ37" s="40879"/>
      <c r="AK37" s="40879"/>
      <c r="AL37" s="40879"/>
      <c r="AM37" s="40879"/>
      <c r="AN37" s="40879"/>
      <c r="AO37" s="40879"/>
      <c r="AP37" s="40879"/>
      <c r="AQ37" s="40879"/>
      <c r="AR37" s="40879"/>
      <c r="AS37" s="40879"/>
      <c r="AT37" s="40879"/>
      <c r="AU37" s="40879"/>
      <c r="AV37" s="40879"/>
      <c r="AW37" s="40879"/>
      <c r="AX37" s="40879"/>
      <c r="AY37" s="40879"/>
      <c r="AZ37" s="40879"/>
      <c r="BA37" s="40879"/>
      <c r="BB37" s="40879"/>
      <c r="BC37" s="40879"/>
      <c r="BD37" s="40879"/>
      <c r="BE37" s="40879"/>
      <c r="BF37" s="40879"/>
      <c r="BG37" s="40879"/>
      <c r="BH37" s="40879"/>
      <c r="BI37" s="40879"/>
      <c r="BJ37" s="40879"/>
    </row>
    <row r="38" spans="1:62" ht="19.5" customHeight="1" x14ac:dyDescent="0.25">
      <c r="A38" s="42329" t="s">
        <v>598</v>
      </c>
      <c r="B38" s="41868" t="s">
        <v>60</v>
      </c>
      <c r="C38" s="40895">
        <v>13</v>
      </c>
      <c r="D38" s="40896">
        <v>0</v>
      </c>
      <c r="E38" s="40897">
        <v>0</v>
      </c>
      <c r="F38" s="40896">
        <v>0</v>
      </c>
      <c r="G38" s="40897">
        <v>0</v>
      </c>
      <c r="H38" s="40896">
        <v>0</v>
      </c>
      <c r="I38" s="40898">
        <f>0</f>
        <v>0</v>
      </c>
      <c r="J38" s="40896">
        <v>0</v>
      </c>
      <c r="K38" s="40897">
        <v>0</v>
      </c>
      <c r="L38" s="40896">
        <v>0</v>
      </c>
      <c r="M38" s="40897">
        <v>0</v>
      </c>
      <c r="N38" s="40896">
        <v>0</v>
      </c>
      <c r="O38" s="40898">
        <v>0</v>
      </c>
      <c r="P38" s="40896">
        <v>0</v>
      </c>
      <c r="Q38" s="40897">
        <v>0</v>
      </c>
      <c r="R38" s="40984">
        <v>0</v>
      </c>
      <c r="S38" s="40985">
        <v>0</v>
      </c>
      <c r="T38" s="40896">
        <v>0</v>
      </c>
      <c r="U38" s="40898">
        <v>0</v>
      </c>
      <c r="V38" s="40896">
        <v>0</v>
      </c>
      <c r="W38" s="40897">
        <v>0</v>
      </c>
      <c r="X38" s="40896">
        <v>0</v>
      </c>
      <c r="Y38" s="40897">
        <v>0</v>
      </c>
      <c r="Z38" s="40896">
        <v>0</v>
      </c>
      <c r="AA38" s="40898">
        <v>0</v>
      </c>
      <c r="AB38" s="40901">
        <f t="shared" ref="AB38:AB50" si="6">D38+F38+H38+J38+L38+N38+P38+R38+T38+V38+X38+Z38</f>
        <v>0</v>
      </c>
      <c r="AC38" s="40902">
        <f t="shared" ref="AC38:AC50" si="7">E38+G38+I38+K38+M38+O38+Q38+S38+U38+W38+Y38+AA38</f>
        <v>0</v>
      </c>
      <c r="AD38" s="40879"/>
      <c r="AE38" s="40879"/>
      <c r="AF38" s="40879"/>
      <c r="AG38" s="40879"/>
      <c r="AH38" s="40879"/>
      <c r="AI38" s="40879"/>
      <c r="AJ38" s="40879"/>
      <c r="AK38" s="40879"/>
      <c r="AL38" s="40879"/>
      <c r="AM38" s="40879"/>
      <c r="AN38" s="40879"/>
      <c r="AO38" s="40879"/>
      <c r="AP38" s="40879"/>
      <c r="AQ38" s="40879"/>
      <c r="AR38" s="40879"/>
      <c r="AS38" s="40879"/>
      <c r="AT38" s="40879"/>
      <c r="AU38" s="40879"/>
      <c r="AV38" s="40879"/>
      <c r="AW38" s="40879"/>
      <c r="AX38" s="40879"/>
      <c r="AY38" s="40879"/>
      <c r="AZ38" s="40879"/>
      <c r="BA38" s="40879"/>
      <c r="BB38" s="40879"/>
      <c r="BC38" s="40879"/>
      <c r="BD38" s="40879"/>
      <c r="BE38" s="40879"/>
      <c r="BF38" s="40879"/>
      <c r="BG38" s="40879"/>
      <c r="BH38" s="40879"/>
      <c r="BI38" s="40879"/>
      <c r="BJ38" s="40879"/>
    </row>
    <row r="39" spans="1:62" ht="19.5" customHeight="1" x14ac:dyDescent="0.25">
      <c r="A39" s="42330"/>
      <c r="B39" s="41869"/>
      <c r="C39" s="40903">
        <v>12</v>
      </c>
      <c r="D39" s="40904">
        <v>0</v>
      </c>
      <c r="E39" s="40905">
        <v>0</v>
      </c>
      <c r="F39" s="40904">
        <v>0</v>
      </c>
      <c r="G39" s="40905">
        <v>0</v>
      </c>
      <c r="H39" s="40904">
        <v>0</v>
      </c>
      <c r="I39" s="40906">
        <v>0</v>
      </c>
      <c r="J39" s="40904">
        <v>0</v>
      </c>
      <c r="K39" s="40905">
        <v>0</v>
      </c>
      <c r="L39" s="40904">
        <v>0</v>
      </c>
      <c r="M39" s="40905">
        <v>0</v>
      </c>
      <c r="N39" s="40904">
        <v>0</v>
      </c>
      <c r="O39" s="40906">
        <v>0</v>
      </c>
      <c r="P39" s="40904">
        <v>0</v>
      </c>
      <c r="Q39" s="40905">
        <v>0</v>
      </c>
      <c r="R39" s="40986">
        <v>0</v>
      </c>
      <c r="S39" s="40987">
        <v>0</v>
      </c>
      <c r="T39" s="40904">
        <v>0</v>
      </c>
      <c r="U39" s="40906">
        <v>0</v>
      </c>
      <c r="V39" s="40904">
        <v>0</v>
      </c>
      <c r="W39" s="40905">
        <v>0</v>
      </c>
      <c r="X39" s="40904">
        <v>0</v>
      </c>
      <c r="Y39" s="40905">
        <v>0</v>
      </c>
      <c r="Z39" s="40904">
        <v>0</v>
      </c>
      <c r="AA39" s="40906">
        <v>0</v>
      </c>
      <c r="AB39" s="40909">
        <f t="shared" si="6"/>
        <v>0</v>
      </c>
      <c r="AC39" s="40910">
        <f t="shared" si="7"/>
        <v>0</v>
      </c>
      <c r="AD39" s="40879"/>
      <c r="AE39" s="40879"/>
      <c r="AF39" s="40879"/>
      <c r="AG39" s="40879"/>
      <c r="AH39" s="40879"/>
      <c r="AI39" s="40879"/>
      <c r="AJ39" s="40879"/>
      <c r="AK39" s="40879"/>
      <c r="AL39" s="40879"/>
      <c r="AM39" s="40879"/>
      <c r="AN39" s="40879"/>
      <c r="AO39" s="40879"/>
      <c r="AP39" s="40879"/>
      <c r="AQ39" s="40879"/>
      <c r="AR39" s="40879"/>
      <c r="AS39" s="40879"/>
      <c r="AT39" s="40879"/>
      <c r="AU39" s="40879"/>
      <c r="AV39" s="40879"/>
      <c r="AW39" s="40879"/>
      <c r="AX39" s="40879"/>
      <c r="AY39" s="40879"/>
      <c r="AZ39" s="40879"/>
      <c r="BA39" s="40879"/>
      <c r="BB39" s="40879"/>
      <c r="BC39" s="40879"/>
      <c r="BD39" s="40879"/>
      <c r="BE39" s="40879"/>
      <c r="BF39" s="40879"/>
      <c r="BG39" s="40879"/>
      <c r="BH39" s="40879"/>
      <c r="BI39" s="40879"/>
      <c r="BJ39" s="40879"/>
    </row>
    <row r="40" spans="1:62" ht="19.5" customHeight="1" x14ac:dyDescent="0.25">
      <c r="A40" s="42330"/>
      <c r="B40" s="41870"/>
      <c r="C40" s="40911">
        <v>11</v>
      </c>
      <c r="D40" s="40912">
        <v>0</v>
      </c>
      <c r="E40" s="40913">
        <v>0</v>
      </c>
      <c r="F40" s="40912">
        <v>0</v>
      </c>
      <c r="G40" s="40913">
        <v>0</v>
      </c>
      <c r="H40" s="40912">
        <v>0</v>
      </c>
      <c r="I40" s="40914">
        <v>0</v>
      </c>
      <c r="J40" s="40912">
        <v>0</v>
      </c>
      <c r="K40" s="40913">
        <v>0</v>
      </c>
      <c r="L40" s="40912">
        <v>0</v>
      </c>
      <c r="M40" s="40913">
        <v>0</v>
      </c>
      <c r="N40" s="40912">
        <v>0</v>
      </c>
      <c r="O40" s="40914">
        <v>0</v>
      </c>
      <c r="P40" s="40912">
        <v>0</v>
      </c>
      <c r="Q40" s="40913">
        <v>0</v>
      </c>
      <c r="R40" s="40988">
        <v>0</v>
      </c>
      <c r="S40" s="40989">
        <v>0</v>
      </c>
      <c r="T40" s="40912">
        <v>0</v>
      </c>
      <c r="U40" s="40914">
        <v>0</v>
      </c>
      <c r="V40" s="40912">
        <v>0</v>
      </c>
      <c r="W40" s="40913">
        <v>0</v>
      </c>
      <c r="X40" s="40912">
        <v>0</v>
      </c>
      <c r="Y40" s="40913">
        <v>0</v>
      </c>
      <c r="Z40" s="40912">
        <v>0</v>
      </c>
      <c r="AA40" s="40914">
        <v>0</v>
      </c>
      <c r="AB40" s="40917">
        <f t="shared" si="6"/>
        <v>0</v>
      </c>
      <c r="AC40" s="40918">
        <f t="shared" si="7"/>
        <v>0</v>
      </c>
      <c r="AD40" s="40879"/>
      <c r="AE40" s="40879"/>
      <c r="AF40" s="40879"/>
      <c r="AG40" s="40879"/>
      <c r="AH40" s="40879"/>
      <c r="AI40" s="40879"/>
      <c r="AJ40" s="40879"/>
      <c r="AK40" s="40879"/>
      <c r="AL40" s="40879"/>
      <c r="AM40" s="40879"/>
      <c r="AN40" s="40879"/>
      <c r="AO40" s="40879"/>
      <c r="AP40" s="40879"/>
      <c r="AQ40" s="40879"/>
      <c r="AR40" s="40879"/>
      <c r="AS40" s="40879"/>
      <c r="AT40" s="40879"/>
      <c r="AU40" s="40879"/>
      <c r="AV40" s="40879"/>
      <c r="AW40" s="40879"/>
      <c r="AX40" s="40879"/>
      <c r="AY40" s="40879"/>
      <c r="AZ40" s="40879"/>
      <c r="BA40" s="40879"/>
      <c r="BB40" s="40879"/>
      <c r="BC40" s="40879"/>
      <c r="BD40" s="40879"/>
      <c r="BE40" s="40879"/>
      <c r="BF40" s="40879"/>
      <c r="BG40" s="40879"/>
      <c r="BH40" s="40879"/>
      <c r="BI40" s="40879"/>
      <c r="BJ40" s="40879"/>
    </row>
    <row r="41" spans="1:62" ht="19.5" customHeight="1" x14ac:dyDescent="0.25">
      <c r="A41" s="42330"/>
      <c r="B41" s="41868" t="s">
        <v>61</v>
      </c>
      <c r="C41" s="40895">
        <v>10</v>
      </c>
      <c r="D41" s="40896">
        <v>0</v>
      </c>
      <c r="E41" s="40897">
        <v>0</v>
      </c>
      <c r="F41" s="40896">
        <v>0</v>
      </c>
      <c r="G41" s="40897">
        <v>0</v>
      </c>
      <c r="H41" s="40896">
        <v>0</v>
      </c>
      <c r="I41" s="40898">
        <v>0</v>
      </c>
      <c r="J41" s="40896">
        <v>0</v>
      </c>
      <c r="K41" s="40897">
        <v>0</v>
      </c>
      <c r="L41" s="40896">
        <v>0</v>
      </c>
      <c r="M41" s="40897">
        <v>0</v>
      </c>
      <c r="N41" s="40896">
        <v>0</v>
      </c>
      <c r="O41" s="40898">
        <v>0</v>
      </c>
      <c r="P41" s="40896">
        <v>0</v>
      </c>
      <c r="Q41" s="40897">
        <v>0</v>
      </c>
      <c r="R41" s="40990">
        <v>0</v>
      </c>
      <c r="S41" s="40991">
        <v>0</v>
      </c>
      <c r="T41" s="40896">
        <v>0</v>
      </c>
      <c r="U41" s="40898">
        <v>0</v>
      </c>
      <c r="V41" s="40896">
        <v>0</v>
      </c>
      <c r="W41" s="40897">
        <v>0</v>
      </c>
      <c r="X41" s="40896">
        <v>0</v>
      </c>
      <c r="Y41" s="40897">
        <v>0</v>
      </c>
      <c r="Z41" s="40896">
        <v>0</v>
      </c>
      <c r="AA41" s="40898">
        <v>0</v>
      </c>
      <c r="AB41" s="40901">
        <f t="shared" si="6"/>
        <v>0</v>
      </c>
      <c r="AC41" s="40902">
        <f t="shared" si="7"/>
        <v>0</v>
      </c>
      <c r="AD41" s="40879"/>
      <c r="AE41" s="40879"/>
      <c r="AF41" s="40879"/>
      <c r="AG41" s="40879"/>
      <c r="AH41" s="40879"/>
      <c r="AI41" s="40879"/>
      <c r="AJ41" s="40879"/>
      <c r="AK41" s="40879"/>
      <c r="AL41" s="40879"/>
      <c r="AM41" s="40879"/>
      <c r="AN41" s="40879"/>
      <c r="AO41" s="40879"/>
      <c r="AP41" s="40879"/>
      <c r="AQ41" s="40879"/>
      <c r="AR41" s="40879"/>
      <c r="AS41" s="40879"/>
      <c r="AT41" s="40879"/>
      <c r="AU41" s="40879"/>
      <c r="AV41" s="40879"/>
      <c r="AW41" s="40879"/>
      <c r="AX41" s="40879"/>
      <c r="AY41" s="40879"/>
      <c r="AZ41" s="40879"/>
      <c r="BA41" s="40879"/>
      <c r="BB41" s="40879"/>
      <c r="BC41" s="40879"/>
      <c r="BD41" s="40879"/>
      <c r="BE41" s="40879"/>
      <c r="BF41" s="40879"/>
      <c r="BG41" s="40879"/>
      <c r="BH41" s="40879"/>
      <c r="BI41" s="40879"/>
      <c r="BJ41" s="40879"/>
    </row>
    <row r="42" spans="1:62" ht="19.5" customHeight="1" x14ac:dyDescent="0.25">
      <c r="A42" s="42330"/>
      <c r="B42" s="41869"/>
      <c r="C42" s="40903">
        <v>9</v>
      </c>
      <c r="D42" s="40904">
        <v>0</v>
      </c>
      <c r="E42" s="40905">
        <v>0</v>
      </c>
      <c r="F42" s="40904">
        <v>0</v>
      </c>
      <c r="G42" s="40905">
        <v>0</v>
      </c>
      <c r="H42" s="40904">
        <v>0</v>
      </c>
      <c r="I42" s="40906">
        <v>0</v>
      </c>
      <c r="J42" s="40904">
        <v>0</v>
      </c>
      <c r="K42" s="40905">
        <v>0</v>
      </c>
      <c r="L42" s="40904">
        <v>0</v>
      </c>
      <c r="M42" s="40905">
        <v>0</v>
      </c>
      <c r="N42" s="40904">
        <v>0</v>
      </c>
      <c r="O42" s="40906">
        <v>0</v>
      </c>
      <c r="P42" s="40904">
        <v>0</v>
      </c>
      <c r="Q42" s="40905">
        <v>0</v>
      </c>
      <c r="R42" s="40992">
        <v>0</v>
      </c>
      <c r="S42" s="40993">
        <v>0</v>
      </c>
      <c r="T42" s="40904">
        <v>0</v>
      </c>
      <c r="U42" s="40906">
        <v>0</v>
      </c>
      <c r="V42" s="40904">
        <v>0</v>
      </c>
      <c r="W42" s="40905">
        <v>0</v>
      </c>
      <c r="X42" s="40904">
        <v>0</v>
      </c>
      <c r="Y42" s="40905">
        <v>0</v>
      </c>
      <c r="Z42" s="40904">
        <v>0</v>
      </c>
      <c r="AA42" s="40906">
        <v>0</v>
      </c>
      <c r="AB42" s="40909">
        <f t="shared" si="6"/>
        <v>0</v>
      </c>
      <c r="AC42" s="40910">
        <f t="shared" si="7"/>
        <v>0</v>
      </c>
      <c r="AD42" s="40879"/>
      <c r="AE42" s="40879"/>
      <c r="AF42" s="40879"/>
      <c r="AG42" s="40879"/>
      <c r="AH42" s="40879"/>
      <c r="AI42" s="40879"/>
      <c r="AJ42" s="40879"/>
      <c r="AK42" s="40879"/>
      <c r="AL42" s="40879"/>
      <c r="AM42" s="40879"/>
      <c r="AN42" s="40879"/>
      <c r="AO42" s="40879"/>
      <c r="AP42" s="40879"/>
      <c r="AQ42" s="40879"/>
      <c r="AR42" s="40879"/>
      <c r="AS42" s="40879"/>
      <c r="AT42" s="40879"/>
      <c r="AU42" s="40879"/>
      <c r="AV42" s="40879"/>
      <c r="AW42" s="40879"/>
      <c r="AX42" s="40879"/>
      <c r="AY42" s="40879"/>
      <c r="AZ42" s="40879"/>
      <c r="BA42" s="40879"/>
      <c r="BB42" s="40879"/>
      <c r="BC42" s="40879"/>
      <c r="BD42" s="40879"/>
      <c r="BE42" s="40879"/>
      <c r="BF42" s="40879"/>
      <c r="BG42" s="40879"/>
      <c r="BH42" s="40879"/>
      <c r="BI42" s="40879"/>
      <c r="BJ42" s="40879"/>
    </row>
    <row r="43" spans="1:62" ht="19.5" customHeight="1" x14ac:dyDescent="0.25">
      <c r="A43" s="42330"/>
      <c r="B43" s="41869"/>
      <c r="C43" s="40903">
        <v>8</v>
      </c>
      <c r="D43" s="40904">
        <v>0</v>
      </c>
      <c r="E43" s="40905">
        <v>0</v>
      </c>
      <c r="F43" s="40904">
        <v>0</v>
      </c>
      <c r="G43" s="40905">
        <v>0</v>
      </c>
      <c r="H43" s="40904">
        <v>0</v>
      </c>
      <c r="I43" s="40906">
        <v>0</v>
      </c>
      <c r="J43" s="40904">
        <v>0</v>
      </c>
      <c r="K43" s="40905">
        <v>0</v>
      </c>
      <c r="L43" s="40904">
        <v>0</v>
      </c>
      <c r="M43" s="40905">
        <v>0</v>
      </c>
      <c r="N43" s="40904">
        <v>0</v>
      </c>
      <c r="O43" s="40906">
        <v>0</v>
      </c>
      <c r="P43" s="40904">
        <v>0</v>
      </c>
      <c r="Q43" s="40905">
        <v>0</v>
      </c>
      <c r="R43" s="40994">
        <v>0</v>
      </c>
      <c r="S43" s="40995">
        <v>0</v>
      </c>
      <c r="T43" s="40904">
        <v>0</v>
      </c>
      <c r="U43" s="40906">
        <v>0</v>
      </c>
      <c r="V43" s="40904">
        <v>0</v>
      </c>
      <c r="W43" s="40905">
        <v>0</v>
      </c>
      <c r="X43" s="40904">
        <v>0</v>
      </c>
      <c r="Y43" s="40905">
        <v>0</v>
      </c>
      <c r="Z43" s="40904">
        <v>0</v>
      </c>
      <c r="AA43" s="40906">
        <v>0</v>
      </c>
      <c r="AB43" s="40909">
        <f t="shared" si="6"/>
        <v>0</v>
      </c>
      <c r="AC43" s="40910">
        <f t="shared" si="7"/>
        <v>0</v>
      </c>
      <c r="AD43" s="40879"/>
      <c r="AE43" s="40879"/>
      <c r="AF43" s="40879"/>
      <c r="AG43" s="40879"/>
      <c r="AH43" s="40879"/>
      <c r="AI43" s="40879"/>
      <c r="AJ43" s="40879"/>
      <c r="AK43" s="40879"/>
      <c r="AL43" s="40879"/>
      <c r="AM43" s="40879"/>
      <c r="AN43" s="40879"/>
      <c r="AO43" s="40879"/>
      <c r="AP43" s="40879"/>
      <c r="AQ43" s="40879"/>
      <c r="AR43" s="40879"/>
      <c r="AS43" s="40879"/>
      <c r="AT43" s="40879"/>
      <c r="AU43" s="40879"/>
      <c r="AV43" s="40879"/>
      <c r="AW43" s="40879"/>
      <c r="AX43" s="40879"/>
      <c r="AY43" s="40879"/>
      <c r="AZ43" s="40879"/>
      <c r="BA43" s="40879"/>
      <c r="BB43" s="40879"/>
      <c r="BC43" s="40879"/>
      <c r="BD43" s="40879"/>
      <c r="BE43" s="40879"/>
      <c r="BF43" s="40879"/>
      <c r="BG43" s="40879"/>
      <c r="BH43" s="40879"/>
      <c r="BI43" s="40879"/>
      <c r="BJ43" s="40879"/>
    </row>
    <row r="44" spans="1:62" ht="19.5" customHeight="1" x14ac:dyDescent="0.25">
      <c r="A44" s="42330"/>
      <c r="B44" s="41869"/>
      <c r="C44" s="40903">
        <v>7</v>
      </c>
      <c r="D44" s="40904">
        <v>0</v>
      </c>
      <c r="E44" s="40905">
        <v>0</v>
      </c>
      <c r="F44" s="40904">
        <v>0</v>
      </c>
      <c r="G44" s="40905">
        <v>0</v>
      </c>
      <c r="H44" s="40904">
        <v>0</v>
      </c>
      <c r="I44" s="40906">
        <v>0</v>
      </c>
      <c r="J44" s="40904">
        <v>0</v>
      </c>
      <c r="K44" s="40905">
        <v>0</v>
      </c>
      <c r="L44" s="40904">
        <v>0</v>
      </c>
      <c r="M44" s="40905">
        <v>0</v>
      </c>
      <c r="N44" s="40904">
        <v>0</v>
      </c>
      <c r="O44" s="40906">
        <v>0</v>
      </c>
      <c r="P44" s="40904">
        <v>0</v>
      </c>
      <c r="Q44" s="40905">
        <v>0</v>
      </c>
      <c r="R44" s="40996">
        <v>0</v>
      </c>
      <c r="S44" s="40997">
        <v>0</v>
      </c>
      <c r="T44" s="40904">
        <v>0</v>
      </c>
      <c r="U44" s="40906">
        <v>0</v>
      </c>
      <c r="V44" s="40904">
        <v>0</v>
      </c>
      <c r="W44" s="40905">
        <v>0</v>
      </c>
      <c r="X44" s="40904">
        <v>0</v>
      </c>
      <c r="Y44" s="40905">
        <v>0</v>
      </c>
      <c r="Z44" s="40904">
        <v>0</v>
      </c>
      <c r="AA44" s="40906">
        <v>0</v>
      </c>
      <c r="AB44" s="40909">
        <f t="shared" si="6"/>
        <v>0</v>
      </c>
      <c r="AC44" s="40910">
        <f t="shared" si="7"/>
        <v>0</v>
      </c>
      <c r="AD44" s="40879"/>
      <c r="AE44" s="40879"/>
      <c r="AF44" s="40879"/>
      <c r="AG44" s="40879"/>
      <c r="AH44" s="40879"/>
      <c r="AI44" s="40879"/>
      <c r="AJ44" s="40879"/>
      <c r="AK44" s="40879"/>
      <c r="AL44" s="40879"/>
      <c r="AM44" s="40879"/>
      <c r="AN44" s="40879"/>
      <c r="AO44" s="40879"/>
      <c r="AP44" s="40879"/>
      <c r="AQ44" s="40879"/>
      <c r="AR44" s="40879"/>
      <c r="AS44" s="40879"/>
      <c r="AT44" s="40879"/>
      <c r="AU44" s="40879"/>
      <c r="AV44" s="40879"/>
      <c r="AW44" s="40879"/>
      <c r="AX44" s="40879"/>
      <c r="AY44" s="40879"/>
      <c r="AZ44" s="40879"/>
      <c r="BA44" s="40879"/>
      <c r="BB44" s="40879"/>
      <c r="BC44" s="40879"/>
      <c r="BD44" s="40879"/>
      <c r="BE44" s="40879"/>
      <c r="BF44" s="40879"/>
      <c r="BG44" s="40879"/>
      <c r="BH44" s="40879"/>
      <c r="BI44" s="40879"/>
      <c r="BJ44" s="40879"/>
    </row>
    <row r="45" spans="1:62" ht="19.5" customHeight="1" x14ac:dyDescent="0.25">
      <c r="A45" s="42330"/>
      <c r="B45" s="41870"/>
      <c r="C45" s="40927">
        <v>6</v>
      </c>
      <c r="D45" s="40928">
        <v>0</v>
      </c>
      <c r="E45" s="40929">
        <v>0</v>
      </c>
      <c r="F45" s="40928">
        <v>0</v>
      </c>
      <c r="G45" s="40929">
        <v>0</v>
      </c>
      <c r="H45" s="40928">
        <v>0</v>
      </c>
      <c r="I45" s="40930">
        <v>0</v>
      </c>
      <c r="J45" s="40928">
        <v>0</v>
      </c>
      <c r="K45" s="40929">
        <v>0</v>
      </c>
      <c r="L45" s="40928">
        <v>0</v>
      </c>
      <c r="M45" s="40929">
        <v>0</v>
      </c>
      <c r="N45" s="40928">
        <v>0</v>
      </c>
      <c r="O45" s="40930">
        <v>0</v>
      </c>
      <c r="P45" s="40928">
        <v>0</v>
      </c>
      <c r="Q45" s="40929">
        <v>0</v>
      </c>
      <c r="R45" s="40998">
        <v>0</v>
      </c>
      <c r="S45" s="40999">
        <v>0</v>
      </c>
      <c r="T45" s="40928">
        <v>0</v>
      </c>
      <c r="U45" s="40930">
        <v>0</v>
      </c>
      <c r="V45" s="40928">
        <v>0</v>
      </c>
      <c r="W45" s="40929">
        <v>0</v>
      </c>
      <c r="X45" s="40928">
        <v>0</v>
      </c>
      <c r="Y45" s="40929">
        <v>0</v>
      </c>
      <c r="Z45" s="40928">
        <v>0</v>
      </c>
      <c r="AA45" s="40930">
        <v>0</v>
      </c>
      <c r="AB45" s="40933">
        <f t="shared" si="6"/>
        <v>0</v>
      </c>
      <c r="AC45" s="40934">
        <f t="shared" si="7"/>
        <v>0</v>
      </c>
      <c r="AD45" s="40879"/>
      <c r="AE45" s="40879"/>
      <c r="AF45" s="40879"/>
      <c r="AG45" s="40879"/>
      <c r="AH45" s="40879"/>
      <c r="AI45" s="40879"/>
      <c r="AJ45" s="40879"/>
      <c r="AK45" s="40879"/>
      <c r="AL45" s="40879"/>
      <c r="AM45" s="40879"/>
      <c r="AN45" s="40879"/>
      <c r="AO45" s="40879"/>
      <c r="AP45" s="40879"/>
      <c r="AQ45" s="40879"/>
      <c r="AR45" s="40879"/>
      <c r="AS45" s="40879"/>
      <c r="AT45" s="40879"/>
      <c r="AU45" s="40879"/>
      <c r="AV45" s="40879"/>
      <c r="AW45" s="40879"/>
      <c r="AX45" s="40879"/>
      <c r="AY45" s="40879"/>
      <c r="AZ45" s="40879"/>
      <c r="BA45" s="40879"/>
      <c r="BB45" s="40879"/>
      <c r="BC45" s="40879"/>
      <c r="BD45" s="40879"/>
      <c r="BE45" s="40879"/>
      <c r="BF45" s="40879"/>
      <c r="BG45" s="40879"/>
      <c r="BH45" s="40879"/>
      <c r="BI45" s="40879"/>
      <c r="BJ45" s="40879"/>
    </row>
    <row r="46" spans="1:62" ht="19.5" customHeight="1" x14ac:dyDescent="0.25">
      <c r="A46" s="42330"/>
      <c r="B46" s="41868" t="s">
        <v>62</v>
      </c>
      <c r="C46" s="40935">
        <v>5</v>
      </c>
      <c r="D46" s="40936">
        <v>0</v>
      </c>
      <c r="E46" s="40937">
        <v>0</v>
      </c>
      <c r="F46" s="40936">
        <v>0</v>
      </c>
      <c r="G46" s="40937">
        <v>0</v>
      </c>
      <c r="H46" s="40936">
        <v>0</v>
      </c>
      <c r="I46" s="40938">
        <v>0</v>
      </c>
      <c r="J46" s="40936">
        <v>0</v>
      </c>
      <c r="K46" s="40937">
        <v>0</v>
      </c>
      <c r="L46" s="40936">
        <v>0</v>
      </c>
      <c r="M46" s="40937">
        <v>0</v>
      </c>
      <c r="N46" s="40936">
        <v>0</v>
      </c>
      <c r="O46" s="40938">
        <v>0</v>
      </c>
      <c r="P46" s="40936">
        <v>0</v>
      </c>
      <c r="Q46" s="40937">
        <v>0</v>
      </c>
      <c r="R46" s="41000">
        <v>0</v>
      </c>
      <c r="S46" s="41001">
        <v>0</v>
      </c>
      <c r="T46" s="40936">
        <v>0</v>
      </c>
      <c r="U46" s="40938">
        <v>0</v>
      </c>
      <c r="V46" s="40936">
        <v>0</v>
      </c>
      <c r="W46" s="40937">
        <v>0</v>
      </c>
      <c r="X46" s="40936">
        <v>0</v>
      </c>
      <c r="Y46" s="40937">
        <v>0</v>
      </c>
      <c r="Z46" s="40936">
        <v>0</v>
      </c>
      <c r="AA46" s="40938">
        <v>0</v>
      </c>
      <c r="AB46" s="40941">
        <f t="shared" si="6"/>
        <v>0</v>
      </c>
      <c r="AC46" s="40942">
        <f t="shared" si="7"/>
        <v>0</v>
      </c>
      <c r="AD46" s="40879"/>
      <c r="AE46" s="40879"/>
      <c r="AF46" s="40879"/>
      <c r="AG46" s="40879"/>
      <c r="AH46" s="40879"/>
      <c r="AI46" s="40879"/>
      <c r="AJ46" s="40879"/>
      <c r="AK46" s="40879"/>
      <c r="AL46" s="40879"/>
      <c r="AM46" s="40879"/>
      <c r="AN46" s="40879"/>
      <c r="AO46" s="40879"/>
      <c r="AP46" s="40879"/>
      <c r="AQ46" s="40879"/>
      <c r="AR46" s="40879"/>
      <c r="AS46" s="40879"/>
      <c r="AT46" s="40879"/>
      <c r="AU46" s="40879"/>
      <c r="AV46" s="40879"/>
      <c r="AW46" s="40879"/>
      <c r="AX46" s="40879"/>
      <c r="AY46" s="40879"/>
      <c r="AZ46" s="40879"/>
      <c r="BA46" s="40879"/>
      <c r="BB46" s="40879"/>
      <c r="BC46" s="40879"/>
      <c r="BD46" s="40879"/>
      <c r="BE46" s="40879"/>
      <c r="BF46" s="40879"/>
      <c r="BG46" s="40879"/>
      <c r="BH46" s="40879"/>
      <c r="BI46" s="40879"/>
      <c r="BJ46" s="40879"/>
    </row>
    <row r="47" spans="1:62" ht="19.5" customHeight="1" x14ac:dyDescent="0.25">
      <c r="A47" s="42330"/>
      <c r="B47" s="41869"/>
      <c r="C47" s="40903">
        <v>4</v>
      </c>
      <c r="D47" s="40904">
        <v>0</v>
      </c>
      <c r="E47" s="40905">
        <v>0</v>
      </c>
      <c r="F47" s="40904">
        <v>0</v>
      </c>
      <c r="G47" s="40905">
        <v>0</v>
      </c>
      <c r="H47" s="40904">
        <v>0</v>
      </c>
      <c r="I47" s="40906">
        <v>0</v>
      </c>
      <c r="J47" s="40904">
        <v>0</v>
      </c>
      <c r="K47" s="40905">
        <v>0</v>
      </c>
      <c r="L47" s="40904">
        <v>0</v>
      </c>
      <c r="M47" s="40905">
        <v>0</v>
      </c>
      <c r="N47" s="40904">
        <v>0</v>
      </c>
      <c r="O47" s="40906">
        <v>0</v>
      </c>
      <c r="P47" s="40904">
        <v>0</v>
      </c>
      <c r="Q47" s="40905">
        <v>0</v>
      </c>
      <c r="R47" s="41002">
        <v>0</v>
      </c>
      <c r="S47" s="41003">
        <v>0</v>
      </c>
      <c r="T47" s="40904">
        <v>0</v>
      </c>
      <c r="U47" s="40906">
        <v>0</v>
      </c>
      <c r="V47" s="40904">
        <v>0</v>
      </c>
      <c r="W47" s="40905">
        <v>0</v>
      </c>
      <c r="X47" s="40904">
        <v>0</v>
      </c>
      <c r="Y47" s="40905">
        <v>0</v>
      </c>
      <c r="Z47" s="40904">
        <v>0</v>
      </c>
      <c r="AA47" s="40906">
        <v>0</v>
      </c>
      <c r="AB47" s="40909">
        <f t="shared" si="6"/>
        <v>0</v>
      </c>
      <c r="AC47" s="40910">
        <f t="shared" si="7"/>
        <v>0</v>
      </c>
      <c r="AD47" s="40879"/>
      <c r="AE47" s="40879"/>
      <c r="AF47" s="40879"/>
      <c r="AG47" s="40879"/>
      <c r="AH47" s="40879"/>
      <c r="AI47" s="40879"/>
      <c r="AJ47" s="40879"/>
      <c r="AK47" s="40879"/>
      <c r="AL47" s="40879"/>
      <c r="AM47" s="40879"/>
      <c r="AN47" s="40879"/>
      <c r="AO47" s="40879"/>
      <c r="AP47" s="40879"/>
      <c r="AQ47" s="40879"/>
      <c r="AR47" s="40879"/>
      <c r="AS47" s="40879"/>
      <c r="AT47" s="40879"/>
      <c r="AU47" s="40879"/>
      <c r="AV47" s="40879"/>
      <c r="AW47" s="40879"/>
      <c r="AX47" s="40879"/>
      <c r="AY47" s="40879"/>
      <c r="AZ47" s="40879"/>
      <c r="BA47" s="40879"/>
      <c r="BB47" s="40879"/>
      <c r="BC47" s="40879"/>
      <c r="BD47" s="40879"/>
      <c r="BE47" s="40879"/>
      <c r="BF47" s="40879"/>
      <c r="BG47" s="40879"/>
      <c r="BH47" s="40879"/>
      <c r="BI47" s="40879"/>
      <c r="BJ47" s="40879"/>
    </row>
    <row r="48" spans="1:62" ht="19.5" customHeight="1" x14ac:dyDescent="0.25">
      <c r="A48" s="42330"/>
      <c r="B48" s="41869"/>
      <c r="C48" s="40903">
        <v>3</v>
      </c>
      <c r="D48" s="40904">
        <v>0</v>
      </c>
      <c r="E48" s="40905">
        <v>0</v>
      </c>
      <c r="F48" s="40904">
        <v>0</v>
      </c>
      <c r="G48" s="40905">
        <v>0</v>
      </c>
      <c r="H48" s="40904">
        <v>0</v>
      </c>
      <c r="I48" s="40906">
        <v>0</v>
      </c>
      <c r="J48" s="40904">
        <v>0</v>
      </c>
      <c r="K48" s="40905">
        <v>0</v>
      </c>
      <c r="L48" s="40904">
        <v>0</v>
      </c>
      <c r="M48" s="40905">
        <v>0</v>
      </c>
      <c r="N48" s="40904">
        <v>0</v>
      </c>
      <c r="O48" s="40906">
        <v>0</v>
      </c>
      <c r="P48" s="40904">
        <v>0</v>
      </c>
      <c r="Q48" s="40905">
        <v>0</v>
      </c>
      <c r="R48" s="41004">
        <v>0</v>
      </c>
      <c r="S48" s="41005">
        <v>0</v>
      </c>
      <c r="T48" s="40904">
        <v>0</v>
      </c>
      <c r="U48" s="40906">
        <v>0</v>
      </c>
      <c r="V48" s="40904">
        <v>0</v>
      </c>
      <c r="W48" s="40905">
        <v>0</v>
      </c>
      <c r="X48" s="40904">
        <v>0</v>
      </c>
      <c r="Y48" s="40905">
        <v>0</v>
      </c>
      <c r="Z48" s="40904">
        <v>0</v>
      </c>
      <c r="AA48" s="40906">
        <v>0</v>
      </c>
      <c r="AB48" s="40909">
        <f t="shared" si="6"/>
        <v>0</v>
      </c>
      <c r="AC48" s="40910">
        <f t="shared" si="7"/>
        <v>0</v>
      </c>
      <c r="AD48" s="40879"/>
      <c r="AE48" s="40879"/>
      <c r="AF48" s="40879"/>
      <c r="AG48" s="40879"/>
      <c r="AH48" s="40879"/>
      <c r="AI48" s="40879"/>
      <c r="AJ48" s="40879"/>
      <c r="AK48" s="40879"/>
      <c r="AL48" s="40879"/>
      <c r="AM48" s="40879"/>
      <c r="AN48" s="40879"/>
      <c r="AO48" s="40879"/>
      <c r="AP48" s="40879"/>
      <c r="AQ48" s="40879"/>
      <c r="AR48" s="40879"/>
      <c r="AS48" s="40879"/>
      <c r="AT48" s="40879"/>
      <c r="AU48" s="40879"/>
      <c r="AV48" s="40879"/>
      <c r="AW48" s="40879"/>
      <c r="AX48" s="40879"/>
      <c r="AY48" s="40879"/>
      <c r="AZ48" s="40879"/>
      <c r="BA48" s="40879"/>
      <c r="BB48" s="40879"/>
      <c r="BC48" s="40879"/>
      <c r="BD48" s="40879"/>
      <c r="BE48" s="40879"/>
      <c r="BF48" s="40879"/>
      <c r="BG48" s="40879"/>
      <c r="BH48" s="40879"/>
      <c r="BI48" s="40879"/>
      <c r="BJ48" s="40879"/>
    </row>
    <row r="49" spans="1:62" ht="19.5" customHeight="1" x14ac:dyDescent="0.25">
      <c r="A49" s="42330"/>
      <c r="B49" s="41869"/>
      <c r="C49" s="40903">
        <v>2</v>
      </c>
      <c r="D49" s="40904">
        <v>0</v>
      </c>
      <c r="E49" s="40905">
        <v>0</v>
      </c>
      <c r="F49" s="40904">
        <v>0</v>
      </c>
      <c r="G49" s="40905">
        <v>0</v>
      </c>
      <c r="H49" s="40904">
        <v>0</v>
      </c>
      <c r="I49" s="40906">
        <v>0</v>
      </c>
      <c r="J49" s="40904">
        <v>0</v>
      </c>
      <c r="K49" s="40905">
        <v>0</v>
      </c>
      <c r="L49" s="40904">
        <v>0</v>
      </c>
      <c r="M49" s="40905">
        <v>0</v>
      </c>
      <c r="N49" s="40904">
        <v>0</v>
      </c>
      <c r="O49" s="40906">
        <v>0</v>
      </c>
      <c r="P49" s="40904">
        <v>0</v>
      </c>
      <c r="Q49" s="40905">
        <v>0</v>
      </c>
      <c r="R49" s="41006">
        <v>0</v>
      </c>
      <c r="S49" s="41007">
        <v>0</v>
      </c>
      <c r="T49" s="40904">
        <v>0</v>
      </c>
      <c r="U49" s="40906">
        <v>0</v>
      </c>
      <c r="V49" s="40904">
        <v>0</v>
      </c>
      <c r="W49" s="40905">
        <v>0</v>
      </c>
      <c r="X49" s="40904">
        <v>0</v>
      </c>
      <c r="Y49" s="40905">
        <v>0</v>
      </c>
      <c r="Z49" s="40904">
        <v>0</v>
      </c>
      <c r="AA49" s="40906">
        <v>0</v>
      </c>
      <c r="AB49" s="40909">
        <f t="shared" si="6"/>
        <v>0</v>
      </c>
      <c r="AC49" s="40910">
        <f t="shared" si="7"/>
        <v>0</v>
      </c>
      <c r="AD49" s="40879"/>
      <c r="AE49" s="40879"/>
      <c r="AF49" s="40879"/>
      <c r="AG49" s="40879"/>
      <c r="AH49" s="40879"/>
      <c r="AI49" s="40879"/>
      <c r="AJ49" s="40879"/>
      <c r="AK49" s="40879"/>
      <c r="AL49" s="40879"/>
      <c r="AM49" s="40879"/>
      <c r="AN49" s="40879"/>
      <c r="AO49" s="40879"/>
      <c r="AP49" s="40879"/>
      <c r="AQ49" s="40879"/>
      <c r="AR49" s="40879"/>
      <c r="AS49" s="40879"/>
      <c r="AT49" s="40879"/>
      <c r="AU49" s="40879"/>
      <c r="AV49" s="40879"/>
      <c r="AW49" s="40879"/>
      <c r="AX49" s="40879"/>
      <c r="AY49" s="40879"/>
      <c r="AZ49" s="40879"/>
      <c r="BA49" s="40879"/>
      <c r="BB49" s="40879"/>
      <c r="BC49" s="40879"/>
      <c r="BD49" s="40879"/>
      <c r="BE49" s="40879"/>
      <c r="BF49" s="40879"/>
      <c r="BG49" s="40879"/>
      <c r="BH49" s="40879"/>
      <c r="BI49" s="40879"/>
      <c r="BJ49" s="40879"/>
    </row>
    <row r="50" spans="1:62" ht="19.5" customHeight="1" x14ac:dyDescent="0.25">
      <c r="A50" s="42330"/>
      <c r="B50" s="41871"/>
      <c r="C50" s="40911">
        <v>1</v>
      </c>
      <c r="D50" s="40949">
        <v>0</v>
      </c>
      <c r="E50" s="40950">
        <v>0</v>
      </c>
      <c r="F50" s="40949">
        <v>0</v>
      </c>
      <c r="G50" s="40950">
        <v>0</v>
      </c>
      <c r="H50" s="40949">
        <v>0</v>
      </c>
      <c r="I50" s="40951">
        <v>0</v>
      </c>
      <c r="J50" s="40949">
        <v>0</v>
      </c>
      <c r="K50" s="40950">
        <v>0</v>
      </c>
      <c r="L50" s="40949">
        <v>0</v>
      </c>
      <c r="M50" s="40950">
        <v>0</v>
      </c>
      <c r="N50" s="40949">
        <v>0</v>
      </c>
      <c r="O50" s="40951">
        <v>0</v>
      </c>
      <c r="P50" s="40949">
        <v>0</v>
      </c>
      <c r="Q50" s="40950">
        <v>0</v>
      </c>
      <c r="R50" s="41008">
        <v>0</v>
      </c>
      <c r="S50" s="41009">
        <v>0</v>
      </c>
      <c r="T50" s="40949">
        <v>0</v>
      </c>
      <c r="U50" s="40951">
        <v>0</v>
      </c>
      <c r="V50" s="40949">
        <v>0</v>
      </c>
      <c r="W50" s="40950">
        <v>0</v>
      </c>
      <c r="X50" s="40949">
        <v>0</v>
      </c>
      <c r="Y50" s="40950">
        <v>0</v>
      </c>
      <c r="Z50" s="40949">
        <v>0</v>
      </c>
      <c r="AA50" s="40951">
        <v>0</v>
      </c>
      <c r="AB50" s="40954">
        <f t="shared" si="6"/>
        <v>0</v>
      </c>
      <c r="AC50" s="40955">
        <f t="shared" si="7"/>
        <v>0</v>
      </c>
      <c r="AD50" s="40879"/>
      <c r="AE50" s="40879"/>
      <c r="AF50" s="40879"/>
      <c r="AG50" s="40879"/>
      <c r="AH50" s="40879"/>
      <c r="AI50" s="40879"/>
      <c r="AJ50" s="40879"/>
      <c r="AK50" s="40879"/>
      <c r="AL50" s="40879"/>
      <c r="AM50" s="40879"/>
      <c r="AN50" s="40879"/>
      <c r="AO50" s="40879"/>
      <c r="AP50" s="40879"/>
      <c r="AQ50" s="40879"/>
      <c r="AR50" s="40879"/>
      <c r="AS50" s="40879"/>
      <c r="AT50" s="40879"/>
      <c r="AU50" s="40879"/>
      <c r="AV50" s="40879"/>
      <c r="AW50" s="40879"/>
      <c r="AX50" s="40879"/>
      <c r="AY50" s="40879"/>
      <c r="AZ50" s="40879"/>
      <c r="BA50" s="40879"/>
      <c r="BB50" s="40879"/>
      <c r="BC50" s="40879"/>
      <c r="BD50" s="40879"/>
      <c r="BE50" s="40879"/>
      <c r="BF50" s="40879"/>
      <c r="BG50" s="40879"/>
      <c r="BH50" s="40879"/>
      <c r="BI50" s="40879"/>
      <c r="BJ50" s="40879"/>
    </row>
    <row r="51" spans="1:62" ht="19.5" customHeight="1" x14ac:dyDescent="0.25">
      <c r="A51" s="42331"/>
      <c r="B51" s="42334" t="s">
        <v>69</v>
      </c>
      <c r="C51" s="42335"/>
      <c r="D51" s="41010">
        <f t="shared" ref="D51:AC51" si="8">SUM(D38:D50)</f>
        <v>0</v>
      </c>
      <c r="E51" s="41010">
        <f t="shared" si="8"/>
        <v>0</v>
      </c>
      <c r="F51" s="41010">
        <f t="shared" si="8"/>
        <v>0</v>
      </c>
      <c r="G51" s="41010">
        <f t="shared" si="8"/>
        <v>0</v>
      </c>
      <c r="H51" s="41010">
        <f t="shared" si="8"/>
        <v>0</v>
      </c>
      <c r="I51" s="41010">
        <f t="shared" si="8"/>
        <v>0</v>
      </c>
      <c r="J51" s="41010">
        <f t="shared" si="8"/>
        <v>0</v>
      </c>
      <c r="K51" s="41010">
        <f t="shared" si="8"/>
        <v>0</v>
      </c>
      <c r="L51" s="41010">
        <f t="shared" si="8"/>
        <v>0</v>
      </c>
      <c r="M51" s="41010">
        <f t="shared" si="8"/>
        <v>0</v>
      </c>
      <c r="N51" s="41010">
        <f t="shared" si="8"/>
        <v>0</v>
      </c>
      <c r="O51" s="41010">
        <f t="shared" si="8"/>
        <v>0</v>
      </c>
      <c r="P51" s="41010">
        <f t="shared" si="8"/>
        <v>0</v>
      </c>
      <c r="Q51" s="41010">
        <f t="shared" si="8"/>
        <v>0</v>
      </c>
      <c r="R51" s="41010">
        <f t="shared" si="8"/>
        <v>0</v>
      </c>
      <c r="S51" s="41010">
        <f t="shared" si="8"/>
        <v>0</v>
      </c>
      <c r="T51" s="41010">
        <f t="shared" si="8"/>
        <v>0</v>
      </c>
      <c r="U51" s="41010">
        <f t="shared" si="8"/>
        <v>0</v>
      </c>
      <c r="V51" s="41010">
        <f t="shared" si="8"/>
        <v>0</v>
      </c>
      <c r="W51" s="41010">
        <f t="shared" si="8"/>
        <v>0</v>
      </c>
      <c r="X51" s="41010">
        <f t="shared" si="8"/>
        <v>0</v>
      </c>
      <c r="Y51" s="41010">
        <f t="shared" si="8"/>
        <v>0</v>
      </c>
      <c r="Z51" s="41010">
        <f t="shared" si="8"/>
        <v>0</v>
      </c>
      <c r="AA51" s="41010">
        <f t="shared" si="8"/>
        <v>0</v>
      </c>
      <c r="AB51" s="41010">
        <f t="shared" si="8"/>
        <v>0</v>
      </c>
      <c r="AC51" s="41011">
        <f t="shared" si="8"/>
        <v>0</v>
      </c>
      <c r="AD51" s="40879"/>
      <c r="AE51" s="40879"/>
      <c r="AF51" s="40879"/>
      <c r="AG51" s="40879"/>
      <c r="AH51" s="40879"/>
      <c r="AI51" s="40879"/>
      <c r="AJ51" s="40879"/>
      <c r="AK51" s="40879"/>
      <c r="AL51" s="40879"/>
      <c r="AM51" s="40879"/>
      <c r="AN51" s="40879"/>
      <c r="AO51" s="40879"/>
      <c r="AP51" s="40879"/>
      <c r="AQ51" s="40879"/>
      <c r="AR51" s="40879"/>
      <c r="AS51" s="40879"/>
      <c r="AT51" s="40879"/>
      <c r="AU51" s="40879"/>
      <c r="AV51" s="40879"/>
      <c r="AW51" s="40879"/>
      <c r="AX51" s="40879"/>
      <c r="AY51" s="40879"/>
      <c r="AZ51" s="40879"/>
      <c r="BA51" s="40879"/>
      <c r="BB51" s="40879"/>
      <c r="BC51" s="40879"/>
      <c r="BD51" s="40879"/>
      <c r="BE51" s="40879"/>
      <c r="BF51" s="40879"/>
      <c r="BG51" s="40879"/>
      <c r="BH51" s="40879"/>
      <c r="BI51" s="40879"/>
      <c r="BJ51" s="40879"/>
    </row>
    <row r="52" spans="1:62" ht="19.5" customHeight="1" x14ac:dyDescent="0.25">
      <c r="A52" s="41012" t="s">
        <v>599</v>
      </c>
      <c r="B52" s="41013"/>
      <c r="C52" s="41014"/>
      <c r="D52" s="41015">
        <f t="shared" ref="D52:AC52" si="9">D23+D37+D51</f>
        <v>8</v>
      </c>
      <c r="E52" s="41015">
        <f t="shared" si="9"/>
        <v>1</v>
      </c>
      <c r="F52" s="41015">
        <f t="shared" si="9"/>
        <v>0</v>
      </c>
      <c r="G52" s="41015">
        <f t="shared" si="9"/>
        <v>0</v>
      </c>
      <c r="H52" s="41015">
        <f t="shared" si="9"/>
        <v>0</v>
      </c>
      <c r="I52" s="41015">
        <f t="shared" si="9"/>
        <v>2</v>
      </c>
      <c r="J52" s="41015">
        <f t="shared" si="9"/>
        <v>0</v>
      </c>
      <c r="K52" s="41015">
        <f t="shared" si="9"/>
        <v>0</v>
      </c>
      <c r="L52" s="41015">
        <f t="shared" si="9"/>
        <v>1</v>
      </c>
      <c r="M52" s="41015">
        <f t="shared" si="9"/>
        <v>1</v>
      </c>
      <c r="N52" s="41015">
        <f t="shared" si="9"/>
        <v>1</v>
      </c>
      <c r="O52" s="41015">
        <f t="shared" si="9"/>
        <v>1</v>
      </c>
      <c r="P52" s="41015">
        <f t="shared" si="9"/>
        <v>1</v>
      </c>
      <c r="Q52" s="41015">
        <f t="shared" si="9"/>
        <v>0</v>
      </c>
      <c r="R52" s="41015">
        <f t="shared" si="9"/>
        <v>0</v>
      </c>
      <c r="S52" s="41015">
        <f t="shared" si="9"/>
        <v>1</v>
      </c>
      <c r="T52" s="41015">
        <f t="shared" si="9"/>
        <v>0</v>
      </c>
      <c r="U52" s="41015">
        <f t="shared" si="9"/>
        <v>0</v>
      </c>
      <c r="V52" s="41015">
        <f t="shared" si="9"/>
        <v>0</v>
      </c>
      <c r="W52" s="41015">
        <f t="shared" si="9"/>
        <v>0</v>
      </c>
      <c r="X52" s="41015">
        <f t="shared" si="9"/>
        <v>0</v>
      </c>
      <c r="Y52" s="41015">
        <f t="shared" si="9"/>
        <v>0</v>
      </c>
      <c r="Z52" s="41015">
        <f t="shared" si="9"/>
        <v>0</v>
      </c>
      <c r="AA52" s="41015">
        <f t="shared" si="9"/>
        <v>0</v>
      </c>
      <c r="AB52" s="41015">
        <f t="shared" si="9"/>
        <v>11</v>
      </c>
      <c r="AC52" s="41016">
        <f t="shared" si="9"/>
        <v>6</v>
      </c>
      <c r="AD52" s="40879"/>
      <c r="AE52" s="40879"/>
      <c r="AF52" s="40879"/>
      <c r="AG52" s="40879"/>
      <c r="AH52" s="40879"/>
      <c r="AI52" s="40879"/>
      <c r="AJ52" s="40879"/>
      <c r="AK52" s="40879"/>
      <c r="AL52" s="40879"/>
      <c r="AM52" s="40879"/>
      <c r="AN52" s="40879"/>
      <c r="AO52" s="40879"/>
      <c r="AP52" s="40879"/>
      <c r="AQ52" s="40879"/>
      <c r="AR52" s="40879"/>
      <c r="AS52" s="40879"/>
      <c r="AT52" s="40879"/>
      <c r="AU52" s="40879"/>
      <c r="AV52" s="40879"/>
      <c r="AW52" s="40879"/>
      <c r="AX52" s="40879"/>
      <c r="AY52" s="40879"/>
      <c r="AZ52" s="40879"/>
      <c r="BA52" s="40879"/>
      <c r="BB52" s="40879"/>
      <c r="BC52" s="40879"/>
      <c r="BD52" s="40879"/>
      <c r="BE52" s="40879"/>
      <c r="BF52" s="40879"/>
      <c r="BG52" s="40879"/>
      <c r="BH52" s="40879"/>
      <c r="BI52" s="40879"/>
      <c r="BJ52" s="40879"/>
    </row>
    <row r="53" spans="1:62" hidden="1" x14ac:dyDescent="0.25">
      <c r="A53" s="40892" t="s">
        <v>600</v>
      </c>
      <c r="B53" s="40893"/>
      <c r="C53" s="40893"/>
      <c r="D53" s="40894"/>
      <c r="E53" s="40894"/>
      <c r="F53" s="40894"/>
      <c r="G53" s="40894"/>
      <c r="H53" s="40894"/>
      <c r="I53" s="40894"/>
      <c r="J53" s="40894"/>
      <c r="K53" s="40894"/>
      <c r="L53" s="40894"/>
      <c r="M53" s="40894"/>
      <c r="N53" s="40894"/>
      <c r="O53" s="40894"/>
      <c r="P53" s="40894"/>
      <c r="Q53" s="40894"/>
      <c r="R53" s="40894"/>
      <c r="S53" s="40894"/>
      <c r="T53" s="40894"/>
      <c r="U53" s="40894"/>
      <c r="V53" s="40894"/>
      <c r="W53" s="40894"/>
      <c r="X53" s="40894"/>
      <c r="Y53" s="40894"/>
      <c r="Z53" s="40894"/>
      <c r="AA53" s="40894"/>
      <c r="AB53" s="40894"/>
      <c r="AC53" s="40894"/>
      <c r="AD53" s="40879"/>
      <c r="AE53" s="40879"/>
      <c r="AF53" s="40879"/>
      <c r="AG53" s="40879"/>
      <c r="AH53" s="40879"/>
      <c r="AI53" s="40879"/>
      <c r="AJ53" s="40879"/>
      <c r="AK53" s="40879"/>
      <c r="AL53" s="40879"/>
      <c r="AM53" s="40879"/>
      <c r="AN53" s="40879"/>
      <c r="AO53" s="40879"/>
      <c r="AP53" s="40879"/>
      <c r="AQ53" s="40879"/>
      <c r="AR53" s="40879"/>
      <c r="AS53" s="40879"/>
      <c r="AT53" s="40879"/>
      <c r="AU53" s="40879"/>
      <c r="AV53" s="40879"/>
      <c r="AW53" s="40879"/>
      <c r="AX53" s="40879"/>
      <c r="AY53" s="40879"/>
      <c r="AZ53" s="40879"/>
      <c r="BA53" s="40879"/>
      <c r="BB53" s="40879"/>
      <c r="BC53" s="40879"/>
      <c r="BD53" s="40879"/>
      <c r="BE53" s="40879"/>
      <c r="BF53" s="40879"/>
      <c r="BG53" s="40879"/>
      <c r="BH53" s="40879"/>
      <c r="BI53" s="40879"/>
      <c r="BJ53" s="40879"/>
    </row>
    <row r="54" spans="1:62" hidden="1" x14ac:dyDescent="0.25">
      <c r="A54" s="42329" t="s">
        <v>596</v>
      </c>
      <c r="B54" s="41868" t="s">
        <v>60</v>
      </c>
      <c r="C54" s="40895">
        <v>13</v>
      </c>
      <c r="D54" s="41017">
        <v>0</v>
      </c>
      <c r="E54" s="41018">
        <v>0</v>
      </c>
      <c r="F54" s="41017">
        <v>0</v>
      </c>
      <c r="G54" s="41018">
        <v>0</v>
      </c>
      <c r="H54" s="41017">
        <v>0</v>
      </c>
      <c r="I54" s="41019">
        <v>0</v>
      </c>
      <c r="J54" s="41017">
        <v>0</v>
      </c>
      <c r="K54" s="41018">
        <v>0</v>
      </c>
      <c r="L54" s="41017">
        <v>0</v>
      </c>
      <c r="M54" s="41018">
        <v>0</v>
      </c>
      <c r="N54" s="41017">
        <v>0</v>
      </c>
      <c r="O54" s="41019">
        <v>0</v>
      </c>
      <c r="P54" s="41017">
        <v>0</v>
      </c>
      <c r="Q54" s="41018">
        <v>0</v>
      </c>
      <c r="R54" s="41017">
        <v>0</v>
      </c>
      <c r="S54" s="41018">
        <v>0</v>
      </c>
      <c r="T54" s="41017">
        <v>0</v>
      </c>
      <c r="U54" s="41019">
        <v>0</v>
      </c>
      <c r="V54" s="41017">
        <v>0</v>
      </c>
      <c r="W54" s="41018">
        <v>0</v>
      </c>
      <c r="X54" s="41017">
        <v>0</v>
      </c>
      <c r="Y54" s="41018">
        <v>0</v>
      </c>
      <c r="Z54" s="41017">
        <v>0</v>
      </c>
      <c r="AA54" s="41019">
        <v>0</v>
      </c>
      <c r="AB54" s="41020">
        <f t="shared" ref="AB54:AB66" si="10">D54+F54+H54+J54+L54+N54+P54+R54+T54+V54+X54+Z54</f>
        <v>0</v>
      </c>
      <c r="AC54" s="41021">
        <f t="shared" ref="AC54:AC66" si="11">E54+G54+I54+K54+M54+O54+Q54+S54+U54+W54+Y54+AA54</f>
        <v>0</v>
      </c>
      <c r="AD54" s="40879"/>
      <c r="AE54" s="40879"/>
      <c r="AF54" s="40879"/>
      <c r="AG54" s="40879"/>
      <c r="AH54" s="40879"/>
      <c r="AI54" s="40879"/>
      <c r="AJ54" s="40879"/>
      <c r="AK54" s="40879"/>
      <c r="AL54" s="40879"/>
      <c r="AM54" s="40879"/>
      <c r="AN54" s="40879"/>
      <c r="AO54" s="40879"/>
      <c r="AP54" s="40879"/>
      <c r="AQ54" s="40879"/>
      <c r="AR54" s="40879"/>
      <c r="AS54" s="40879"/>
      <c r="AT54" s="40879"/>
      <c r="AU54" s="40879"/>
      <c r="AV54" s="40879"/>
      <c r="AW54" s="40879"/>
      <c r="AX54" s="40879"/>
      <c r="AY54" s="40879"/>
      <c r="AZ54" s="40879"/>
      <c r="BA54" s="40879"/>
      <c r="BB54" s="40879"/>
      <c r="BC54" s="40879"/>
      <c r="BD54" s="40879"/>
      <c r="BE54" s="40879"/>
      <c r="BF54" s="40879"/>
      <c r="BG54" s="40879"/>
      <c r="BH54" s="40879"/>
      <c r="BI54" s="40879"/>
      <c r="BJ54" s="40879"/>
    </row>
    <row r="55" spans="1:62" hidden="1" x14ac:dyDescent="0.25">
      <c r="A55" s="42330"/>
      <c r="B55" s="41869"/>
      <c r="C55" s="40903">
        <v>12</v>
      </c>
      <c r="D55" s="41022">
        <v>0</v>
      </c>
      <c r="E55" s="41023">
        <v>0</v>
      </c>
      <c r="F55" s="41022">
        <v>0</v>
      </c>
      <c r="G55" s="41023">
        <v>0</v>
      </c>
      <c r="H55" s="41022">
        <v>0</v>
      </c>
      <c r="I55" s="41024">
        <v>0</v>
      </c>
      <c r="J55" s="41022">
        <v>0</v>
      </c>
      <c r="K55" s="41023">
        <v>0</v>
      </c>
      <c r="L55" s="41022">
        <v>0</v>
      </c>
      <c r="M55" s="41023">
        <v>0</v>
      </c>
      <c r="N55" s="41022">
        <v>0</v>
      </c>
      <c r="O55" s="41024">
        <v>0</v>
      </c>
      <c r="P55" s="41022">
        <v>0</v>
      </c>
      <c r="Q55" s="41023">
        <v>0</v>
      </c>
      <c r="R55" s="41022">
        <v>0</v>
      </c>
      <c r="S55" s="41023">
        <v>0</v>
      </c>
      <c r="T55" s="41022">
        <v>0</v>
      </c>
      <c r="U55" s="41024">
        <v>0</v>
      </c>
      <c r="V55" s="41022">
        <v>0</v>
      </c>
      <c r="W55" s="41023">
        <v>0</v>
      </c>
      <c r="X55" s="41022">
        <v>0</v>
      </c>
      <c r="Y55" s="41023">
        <v>0</v>
      </c>
      <c r="Z55" s="41022">
        <v>0</v>
      </c>
      <c r="AA55" s="41024">
        <v>0</v>
      </c>
      <c r="AB55" s="41025">
        <f t="shared" si="10"/>
        <v>0</v>
      </c>
      <c r="AC55" s="41026">
        <f t="shared" si="11"/>
        <v>0</v>
      </c>
      <c r="AD55" s="40879"/>
      <c r="AE55" s="40879"/>
      <c r="AF55" s="40879"/>
      <c r="AG55" s="40879"/>
      <c r="AH55" s="40879"/>
      <c r="AI55" s="40879"/>
      <c r="AJ55" s="40879"/>
      <c r="AK55" s="40879"/>
      <c r="AL55" s="40879"/>
      <c r="AM55" s="40879"/>
      <c r="AN55" s="40879"/>
      <c r="AO55" s="40879"/>
      <c r="AP55" s="40879"/>
      <c r="AQ55" s="40879"/>
      <c r="AR55" s="40879"/>
      <c r="AS55" s="40879"/>
      <c r="AT55" s="40879"/>
      <c r="AU55" s="40879"/>
      <c r="AV55" s="40879"/>
      <c r="AW55" s="40879"/>
      <c r="AX55" s="40879"/>
      <c r="AY55" s="40879"/>
      <c r="AZ55" s="40879"/>
      <c r="BA55" s="40879"/>
      <c r="BB55" s="40879"/>
      <c r="BC55" s="40879"/>
      <c r="BD55" s="40879"/>
      <c r="BE55" s="40879"/>
      <c r="BF55" s="40879"/>
      <c r="BG55" s="40879"/>
      <c r="BH55" s="40879"/>
      <c r="BI55" s="40879"/>
      <c r="BJ55" s="40879"/>
    </row>
    <row r="56" spans="1:62" hidden="1" x14ac:dyDescent="0.25">
      <c r="A56" s="42330"/>
      <c r="B56" s="41870"/>
      <c r="C56" s="40911">
        <v>11</v>
      </c>
      <c r="D56" s="41027">
        <v>0</v>
      </c>
      <c r="E56" s="41028">
        <v>0</v>
      </c>
      <c r="F56" s="41027">
        <v>0</v>
      </c>
      <c r="G56" s="41028">
        <v>0</v>
      </c>
      <c r="H56" s="41027">
        <v>0</v>
      </c>
      <c r="I56" s="41029">
        <v>0</v>
      </c>
      <c r="J56" s="41027">
        <v>0</v>
      </c>
      <c r="K56" s="41028">
        <v>0</v>
      </c>
      <c r="L56" s="41027">
        <v>0</v>
      </c>
      <c r="M56" s="41028">
        <v>0</v>
      </c>
      <c r="N56" s="41027">
        <v>0</v>
      </c>
      <c r="O56" s="41029">
        <v>0</v>
      </c>
      <c r="P56" s="41027">
        <v>0</v>
      </c>
      <c r="Q56" s="41028">
        <v>0</v>
      </c>
      <c r="R56" s="41027">
        <v>0</v>
      </c>
      <c r="S56" s="41028">
        <v>0</v>
      </c>
      <c r="T56" s="41027">
        <v>0</v>
      </c>
      <c r="U56" s="41029">
        <v>0</v>
      </c>
      <c r="V56" s="41027">
        <v>0</v>
      </c>
      <c r="W56" s="41028">
        <v>0</v>
      </c>
      <c r="X56" s="41027">
        <v>0</v>
      </c>
      <c r="Y56" s="41028">
        <v>0</v>
      </c>
      <c r="Z56" s="41027">
        <v>0</v>
      </c>
      <c r="AA56" s="41029">
        <v>0</v>
      </c>
      <c r="AB56" s="41030">
        <f t="shared" si="10"/>
        <v>0</v>
      </c>
      <c r="AC56" s="41031">
        <f t="shared" si="11"/>
        <v>0</v>
      </c>
      <c r="AD56" s="40879"/>
      <c r="AE56" s="40879"/>
      <c r="AF56" s="40879"/>
      <c r="AG56" s="40879"/>
      <c r="AH56" s="40879"/>
      <c r="AI56" s="40879"/>
      <c r="AJ56" s="40879"/>
      <c r="AK56" s="40879"/>
      <c r="AL56" s="40879"/>
      <c r="AM56" s="40879"/>
      <c r="AN56" s="40879"/>
      <c r="AO56" s="40879"/>
      <c r="AP56" s="40879"/>
      <c r="AQ56" s="40879"/>
      <c r="AR56" s="40879"/>
      <c r="AS56" s="40879"/>
      <c r="AT56" s="40879"/>
      <c r="AU56" s="40879"/>
      <c r="AV56" s="40879"/>
      <c r="AW56" s="40879"/>
      <c r="AX56" s="40879"/>
      <c r="AY56" s="40879"/>
      <c r="AZ56" s="40879"/>
      <c r="BA56" s="40879"/>
      <c r="BB56" s="40879"/>
      <c r="BC56" s="40879"/>
      <c r="BD56" s="40879"/>
      <c r="BE56" s="40879"/>
      <c r="BF56" s="40879"/>
      <c r="BG56" s="40879"/>
      <c r="BH56" s="40879"/>
      <c r="BI56" s="40879"/>
      <c r="BJ56" s="40879"/>
    </row>
    <row r="57" spans="1:62" hidden="1" x14ac:dyDescent="0.25">
      <c r="A57" s="42330"/>
      <c r="B57" s="41868" t="s">
        <v>61</v>
      </c>
      <c r="C57" s="40895">
        <v>10</v>
      </c>
      <c r="D57" s="41017">
        <v>0</v>
      </c>
      <c r="E57" s="41018">
        <v>0</v>
      </c>
      <c r="F57" s="41017">
        <v>0</v>
      </c>
      <c r="G57" s="41018">
        <v>0</v>
      </c>
      <c r="H57" s="41017">
        <v>0</v>
      </c>
      <c r="I57" s="41019">
        <v>0</v>
      </c>
      <c r="J57" s="41017">
        <v>0</v>
      </c>
      <c r="K57" s="41018">
        <v>0</v>
      </c>
      <c r="L57" s="41017">
        <v>0</v>
      </c>
      <c r="M57" s="41018">
        <v>0</v>
      </c>
      <c r="N57" s="41017">
        <v>0</v>
      </c>
      <c r="O57" s="41019">
        <v>0</v>
      </c>
      <c r="P57" s="41017">
        <v>0</v>
      </c>
      <c r="Q57" s="41018">
        <v>0</v>
      </c>
      <c r="R57" s="41017">
        <v>0</v>
      </c>
      <c r="S57" s="41018">
        <v>0</v>
      </c>
      <c r="T57" s="41017">
        <v>0</v>
      </c>
      <c r="U57" s="41019">
        <v>0</v>
      </c>
      <c r="V57" s="41017">
        <v>0</v>
      </c>
      <c r="W57" s="41018">
        <v>0</v>
      </c>
      <c r="X57" s="41017">
        <v>0</v>
      </c>
      <c r="Y57" s="41018">
        <v>0</v>
      </c>
      <c r="Z57" s="41017">
        <v>0</v>
      </c>
      <c r="AA57" s="41019">
        <v>0</v>
      </c>
      <c r="AB57" s="41020">
        <f t="shared" si="10"/>
        <v>0</v>
      </c>
      <c r="AC57" s="41021">
        <f t="shared" si="11"/>
        <v>0</v>
      </c>
      <c r="AD57" s="40879"/>
      <c r="AE57" s="40879"/>
      <c r="AF57" s="40879"/>
      <c r="AG57" s="40879"/>
      <c r="AH57" s="40879"/>
      <c r="AI57" s="40879"/>
      <c r="AJ57" s="40879"/>
      <c r="AK57" s="40879"/>
      <c r="AL57" s="40879"/>
      <c r="AM57" s="40879"/>
      <c r="AN57" s="40879"/>
      <c r="AO57" s="40879"/>
      <c r="AP57" s="40879"/>
      <c r="AQ57" s="40879"/>
      <c r="AR57" s="40879"/>
      <c r="AS57" s="40879"/>
      <c r="AT57" s="40879"/>
      <c r="AU57" s="40879"/>
      <c r="AV57" s="40879"/>
      <c r="AW57" s="40879"/>
      <c r="AX57" s="40879"/>
      <c r="AY57" s="40879"/>
      <c r="AZ57" s="40879"/>
      <c r="BA57" s="40879"/>
      <c r="BB57" s="40879"/>
      <c r="BC57" s="40879"/>
      <c r="BD57" s="40879"/>
      <c r="BE57" s="40879"/>
      <c r="BF57" s="40879"/>
      <c r="BG57" s="40879"/>
      <c r="BH57" s="40879"/>
      <c r="BI57" s="40879"/>
      <c r="BJ57" s="40879"/>
    </row>
    <row r="58" spans="1:62" hidden="1" x14ac:dyDescent="0.25">
      <c r="A58" s="42330"/>
      <c r="B58" s="41869"/>
      <c r="C58" s="40903">
        <v>9</v>
      </c>
      <c r="D58" s="41022">
        <v>0</v>
      </c>
      <c r="E58" s="41023">
        <v>0</v>
      </c>
      <c r="F58" s="41022">
        <v>0</v>
      </c>
      <c r="G58" s="41023">
        <v>0</v>
      </c>
      <c r="H58" s="41022">
        <v>0</v>
      </c>
      <c r="I58" s="41024">
        <v>0</v>
      </c>
      <c r="J58" s="41022">
        <v>0</v>
      </c>
      <c r="K58" s="41023">
        <v>0</v>
      </c>
      <c r="L58" s="41022">
        <v>0</v>
      </c>
      <c r="M58" s="41023">
        <v>0</v>
      </c>
      <c r="N58" s="41022">
        <v>0</v>
      </c>
      <c r="O58" s="41024">
        <v>0</v>
      </c>
      <c r="P58" s="41022">
        <v>0</v>
      </c>
      <c r="Q58" s="41023">
        <v>0</v>
      </c>
      <c r="R58" s="41022">
        <v>0</v>
      </c>
      <c r="S58" s="41023">
        <v>0</v>
      </c>
      <c r="T58" s="41022">
        <v>0</v>
      </c>
      <c r="U58" s="41024">
        <v>0</v>
      </c>
      <c r="V58" s="41022">
        <v>0</v>
      </c>
      <c r="W58" s="41023">
        <v>0</v>
      </c>
      <c r="X58" s="41022">
        <v>0</v>
      </c>
      <c r="Y58" s="41023">
        <v>0</v>
      </c>
      <c r="Z58" s="41022">
        <v>0</v>
      </c>
      <c r="AA58" s="41024">
        <v>0</v>
      </c>
      <c r="AB58" s="41025">
        <f t="shared" si="10"/>
        <v>0</v>
      </c>
      <c r="AC58" s="41026">
        <f t="shared" si="11"/>
        <v>0</v>
      </c>
      <c r="AD58" s="40879"/>
      <c r="AE58" s="40879"/>
      <c r="AF58" s="40879"/>
      <c r="AG58" s="40879"/>
      <c r="AH58" s="40879"/>
      <c r="AI58" s="40879"/>
      <c r="AJ58" s="40879"/>
      <c r="AK58" s="40879"/>
      <c r="AL58" s="40879"/>
      <c r="AM58" s="40879"/>
      <c r="AN58" s="40879"/>
      <c r="AO58" s="40879"/>
      <c r="AP58" s="40879"/>
      <c r="AQ58" s="40879"/>
      <c r="AR58" s="40879"/>
      <c r="AS58" s="40879"/>
      <c r="AT58" s="40879"/>
      <c r="AU58" s="40879"/>
      <c r="AV58" s="40879"/>
      <c r="AW58" s="40879"/>
      <c r="AX58" s="40879"/>
      <c r="AY58" s="40879"/>
      <c r="AZ58" s="40879"/>
      <c r="BA58" s="40879"/>
      <c r="BB58" s="40879"/>
      <c r="BC58" s="40879"/>
      <c r="BD58" s="40879"/>
      <c r="BE58" s="40879"/>
      <c r="BF58" s="40879"/>
      <c r="BG58" s="40879"/>
      <c r="BH58" s="40879"/>
      <c r="BI58" s="40879"/>
      <c r="BJ58" s="40879"/>
    </row>
    <row r="59" spans="1:62" hidden="1" x14ac:dyDescent="0.25">
      <c r="A59" s="42330"/>
      <c r="B59" s="41869"/>
      <c r="C59" s="40903">
        <v>8</v>
      </c>
      <c r="D59" s="41022">
        <v>0</v>
      </c>
      <c r="E59" s="41023">
        <v>0</v>
      </c>
      <c r="F59" s="41022">
        <v>0</v>
      </c>
      <c r="G59" s="41023">
        <v>0</v>
      </c>
      <c r="H59" s="41022">
        <v>0</v>
      </c>
      <c r="I59" s="41024">
        <v>0</v>
      </c>
      <c r="J59" s="41022">
        <v>0</v>
      </c>
      <c r="K59" s="41023">
        <v>0</v>
      </c>
      <c r="L59" s="41022">
        <v>0</v>
      </c>
      <c r="M59" s="41023">
        <v>0</v>
      </c>
      <c r="N59" s="41022">
        <v>0</v>
      </c>
      <c r="O59" s="41024">
        <v>0</v>
      </c>
      <c r="P59" s="41022">
        <v>0</v>
      </c>
      <c r="Q59" s="41023">
        <v>0</v>
      </c>
      <c r="R59" s="41022">
        <v>0</v>
      </c>
      <c r="S59" s="41023">
        <v>0</v>
      </c>
      <c r="T59" s="41022">
        <v>0</v>
      </c>
      <c r="U59" s="41024">
        <v>0</v>
      </c>
      <c r="V59" s="41022">
        <v>0</v>
      </c>
      <c r="W59" s="41023">
        <v>0</v>
      </c>
      <c r="X59" s="41022">
        <v>0</v>
      </c>
      <c r="Y59" s="41023">
        <v>0</v>
      </c>
      <c r="Z59" s="41022">
        <v>0</v>
      </c>
      <c r="AA59" s="41024">
        <v>0</v>
      </c>
      <c r="AB59" s="41025">
        <f t="shared" si="10"/>
        <v>0</v>
      </c>
      <c r="AC59" s="41026">
        <f t="shared" si="11"/>
        <v>0</v>
      </c>
      <c r="AD59" s="40879"/>
      <c r="AE59" s="40879"/>
      <c r="AF59" s="40879"/>
      <c r="AG59" s="40879"/>
      <c r="AH59" s="40879"/>
      <c r="AI59" s="40879"/>
      <c r="AJ59" s="40879"/>
      <c r="AK59" s="40879"/>
      <c r="AL59" s="40879"/>
      <c r="AM59" s="40879"/>
      <c r="AN59" s="40879"/>
      <c r="AO59" s="40879"/>
      <c r="AP59" s="40879"/>
      <c r="AQ59" s="40879"/>
      <c r="AR59" s="40879"/>
      <c r="AS59" s="40879"/>
      <c r="AT59" s="40879"/>
      <c r="AU59" s="40879"/>
      <c r="AV59" s="40879"/>
      <c r="AW59" s="40879"/>
      <c r="AX59" s="40879"/>
      <c r="AY59" s="40879"/>
      <c r="AZ59" s="40879"/>
      <c r="BA59" s="40879"/>
      <c r="BB59" s="40879"/>
      <c r="BC59" s="40879"/>
      <c r="BD59" s="40879"/>
      <c r="BE59" s="40879"/>
      <c r="BF59" s="40879"/>
      <c r="BG59" s="40879"/>
      <c r="BH59" s="40879"/>
      <c r="BI59" s="40879"/>
      <c r="BJ59" s="40879"/>
    </row>
    <row r="60" spans="1:62" hidden="1" x14ac:dyDescent="0.25">
      <c r="A60" s="42330"/>
      <c r="B60" s="41869"/>
      <c r="C60" s="40903">
        <v>7</v>
      </c>
      <c r="D60" s="41022">
        <v>0</v>
      </c>
      <c r="E60" s="41023">
        <v>0</v>
      </c>
      <c r="F60" s="41022">
        <v>0</v>
      </c>
      <c r="G60" s="41023">
        <v>0</v>
      </c>
      <c r="H60" s="41022">
        <v>0</v>
      </c>
      <c r="I60" s="41024">
        <v>0</v>
      </c>
      <c r="J60" s="41022">
        <v>0</v>
      </c>
      <c r="K60" s="41023">
        <v>0</v>
      </c>
      <c r="L60" s="41022">
        <v>0</v>
      </c>
      <c r="M60" s="41023">
        <v>0</v>
      </c>
      <c r="N60" s="41022">
        <v>0</v>
      </c>
      <c r="O60" s="41024">
        <v>0</v>
      </c>
      <c r="P60" s="41022">
        <v>0</v>
      </c>
      <c r="Q60" s="41023">
        <v>0</v>
      </c>
      <c r="R60" s="41022">
        <v>0</v>
      </c>
      <c r="S60" s="41023">
        <v>0</v>
      </c>
      <c r="T60" s="41022">
        <v>0</v>
      </c>
      <c r="U60" s="41024">
        <v>0</v>
      </c>
      <c r="V60" s="41022">
        <v>0</v>
      </c>
      <c r="W60" s="41023">
        <v>0</v>
      </c>
      <c r="X60" s="41022">
        <v>0</v>
      </c>
      <c r="Y60" s="41023">
        <v>0</v>
      </c>
      <c r="Z60" s="41022">
        <v>0</v>
      </c>
      <c r="AA60" s="41024">
        <v>0</v>
      </c>
      <c r="AB60" s="41025">
        <f t="shared" si="10"/>
        <v>0</v>
      </c>
      <c r="AC60" s="41026">
        <f t="shared" si="11"/>
        <v>0</v>
      </c>
      <c r="AD60" s="40879"/>
      <c r="AE60" s="40879"/>
      <c r="AF60" s="40879"/>
      <c r="AG60" s="40879"/>
      <c r="AH60" s="40879"/>
      <c r="AI60" s="40879"/>
      <c r="AJ60" s="40879"/>
      <c r="AK60" s="40879"/>
      <c r="AL60" s="40879"/>
      <c r="AM60" s="40879"/>
      <c r="AN60" s="40879"/>
      <c r="AO60" s="40879"/>
      <c r="AP60" s="40879"/>
      <c r="AQ60" s="40879"/>
      <c r="AR60" s="40879"/>
      <c r="AS60" s="40879"/>
      <c r="AT60" s="40879"/>
      <c r="AU60" s="40879"/>
      <c r="AV60" s="40879"/>
      <c r="AW60" s="40879"/>
      <c r="AX60" s="40879"/>
      <c r="AY60" s="40879"/>
      <c r="AZ60" s="40879"/>
      <c r="BA60" s="40879"/>
      <c r="BB60" s="40879"/>
      <c r="BC60" s="40879"/>
      <c r="BD60" s="40879"/>
      <c r="BE60" s="40879"/>
      <c r="BF60" s="40879"/>
      <c r="BG60" s="40879"/>
      <c r="BH60" s="40879"/>
      <c r="BI60" s="40879"/>
      <c r="BJ60" s="40879"/>
    </row>
    <row r="61" spans="1:62" hidden="1" x14ac:dyDescent="0.25">
      <c r="A61" s="42330"/>
      <c r="B61" s="41870"/>
      <c r="C61" s="40927">
        <v>6</v>
      </c>
      <c r="D61" s="41032">
        <v>0</v>
      </c>
      <c r="E61" s="41033">
        <v>0</v>
      </c>
      <c r="F61" s="41032">
        <v>0</v>
      </c>
      <c r="G61" s="41033">
        <v>0</v>
      </c>
      <c r="H61" s="41032">
        <v>0</v>
      </c>
      <c r="I61" s="41034">
        <v>0</v>
      </c>
      <c r="J61" s="41032">
        <v>0</v>
      </c>
      <c r="K61" s="41033">
        <v>0</v>
      </c>
      <c r="L61" s="41032">
        <v>0</v>
      </c>
      <c r="M61" s="41033">
        <v>0</v>
      </c>
      <c r="N61" s="41032">
        <v>0</v>
      </c>
      <c r="O61" s="41034">
        <v>0</v>
      </c>
      <c r="P61" s="41032">
        <v>0</v>
      </c>
      <c r="Q61" s="41033">
        <v>0</v>
      </c>
      <c r="R61" s="41032">
        <v>0</v>
      </c>
      <c r="S61" s="41033">
        <v>0</v>
      </c>
      <c r="T61" s="41032">
        <v>0</v>
      </c>
      <c r="U61" s="41034">
        <v>0</v>
      </c>
      <c r="V61" s="41032">
        <v>0</v>
      </c>
      <c r="W61" s="41033">
        <v>0</v>
      </c>
      <c r="X61" s="41032">
        <v>0</v>
      </c>
      <c r="Y61" s="41033">
        <v>0</v>
      </c>
      <c r="Z61" s="41032">
        <v>0</v>
      </c>
      <c r="AA61" s="41034">
        <v>0</v>
      </c>
      <c r="AB61" s="41035">
        <f t="shared" si="10"/>
        <v>0</v>
      </c>
      <c r="AC61" s="41036">
        <f t="shared" si="11"/>
        <v>0</v>
      </c>
      <c r="AD61" s="40879"/>
      <c r="AE61" s="40879"/>
      <c r="AF61" s="40879"/>
      <c r="AG61" s="40879"/>
      <c r="AH61" s="40879"/>
      <c r="AI61" s="40879"/>
      <c r="AJ61" s="40879"/>
      <c r="AK61" s="40879"/>
      <c r="AL61" s="40879"/>
      <c r="AM61" s="40879"/>
      <c r="AN61" s="40879"/>
      <c r="AO61" s="40879"/>
      <c r="AP61" s="40879"/>
      <c r="AQ61" s="40879"/>
      <c r="AR61" s="40879"/>
      <c r="AS61" s="40879"/>
      <c r="AT61" s="40879"/>
      <c r="AU61" s="40879"/>
      <c r="AV61" s="40879"/>
      <c r="AW61" s="40879"/>
      <c r="AX61" s="40879"/>
      <c r="AY61" s="40879"/>
      <c r="AZ61" s="40879"/>
      <c r="BA61" s="40879"/>
      <c r="BB61" s="40879"/>
      <c r="BC61" s="40879"/>
      <c r="BD61" s="40879"/>
      <c r="BE61" s="40879"/>
      <c r="BF61" s="40879"/>
      <c r="BG61" s="40879"/>
      <c r="BH61" s="40879"/>
      <c r="BI61" s="40879"/>
      <c r="BJ61" s="40879"/>
    </row>
    <row r="62" spans="1:62" hidden="1" x14ac:dyDescent="0.25">
      <c r="A62" s="42330"/>
      <c r="B62" s="41868" t="s">
        <v>62</v>
      </c>
      <c r="C62" s="40935">
        <v>5</v>
      </c>
      <c r="D62" s="41037">
        <v>0</v>
      </c>
      <c r="E62" s="41038">
        <v>0</v>
      </c>
      <c r="F62" s="41037">
        <v>0</v>
      </c>
      <c r="G62" s="41038">
        <v>0</v>
      </c>
      <c r="H62" s="41037">
        <v>0</v>
      </c>
      <c r="I62" s="41039">
        <v>0</v>
      </c>
      <c r="J62" s="41037">
        <v>0</v>
      </c>
      <c r="K62" s="41038">
        <v>0</v>
      </c>
      <c r="L62" s="41037">
        <v>0</v>
      </c>
      <c r="M62" s="41038">
        <v>0</v>
      </c>
      <c r="N62" s="41037">
        <v>0</v>
      </c>
      <c r="O62" s="41039">
        <v>0</v>
      </c>
      <c r="P62" s="41037">
        <v>0</v>
      </c>
      <c r="Q62" s="41038">
        <v>0</v>
      </c>
      <c r="R62" s="41037">
        <v>0</v>
      </c>
      <c r="S62" s="41038">
        <v>0</v>
      </c>
      <c r="T62" s="41037">
        <v>0</v>
      </c>
      <c r="U62" s="41039">
        <v>0</v>
      </c>
      <c r="V62" s="41037">
        <v>0</v>
      </c>
      <c r="W62" s="41038">
        <v>0</v>
      </c>
      <c r="X62" s="41037">
        <v>0</v>
      </c>
      <c r="Y62" s="41038">
        <v>0</v>
      </c>
      <c r="Z62" s="41037">
        <v>0</v>
      </c>
      <c r="AA62" s="41039">
        <v>0</v>
      </c>
      <c r="AB62" s="41040">
        <f t="shared" si="10"/>
        <v>0</v>
      </c>
      <c r="AC62" s="41041">
        <f t="shared" si="11"/>
        <v>0</v>
      </c>
      <c r="AD62" s="40879"/>
      <c r="AE62" s="40879"/>
      <c r="AF62" s="40879"/>
      <c r="AG62" s="40879"/>
      <c r="AH62" s="40879"/>
      <c r="AI62" s="40879"/>
      <c r="AJ62" s="40879"/>
      <c r="AK62" s="40879"/>
      <c r="AL62" s="40879"/>
      <c r="AM62" s="40879"/>
      <c r="AN62" s="40879"/>
      <c r="AO62" s="40879"/>
      <c r="AP62" s="40879"/>
      <c r="AQ62" s="40879"/>
      <c r="AR62" s="40879"/>
      <c r="AS62" s="40879"/>
      <c r="AT62" s="40879"/>
      <c r="AU62" s="40879"/>
      <c r="AV62" s="40879"/>
      <c r="AW62" s="40879"/>
      <c r="AX62" s="40879"/>
      <c r="AY62" s="40879"/>
      <c r="AZ62" s="40879"/>
      <c r="BA62" s="40879"/>
      <c r="BB62" s="40879"/>
      <c r="BC62" s="40879"/>
      <c r="BD62" s="40879"/>
      <c r="BE62" s="40879"/>
      <c r="BF62" s="40879"/>
      <c r="BG62" s="40879"/>
      <c r="BH62" s="40879"/>
      <c r="BI62" s="40879"/>
      <c r="BJ62" s="40879"/>
    </row>
    <row r="63" spans="1:62" hidden="1" x14ac:dyDescent="0.25">
      <c r="A63" s="42330"/>
      <c r="B63" s="41869"/>
      <c r="C63" s="40903">
        <v>4</v>
      </c>
      <c r="D63" s="41022">
        <v>0</v>
      </c>
      <c r="E63" s="41023">
        <v>0</v>
      </c>
      <c r="F63" s="41022">
        <v>0</v>
      </c>
      <c r="G63" s="41023">
        <v>0</v>
      </c>
      <c r="H63" s="41022">
        <v>0</v>
      </c>
      <c r="I63" s="41024">
        <v>0</v>
      </c>
      <c r="J63" s="41022">
        <v>0</v>
      </c>
      <c r="K63" s="41023">
        <v>0</v>
      </c>
      <c r="L63" s="41022">
        <v>0</v>
      </c>
      <c r="M63" s="41023">
        <v>0</v>
      </c>
      <c r="N63" s="41022">
        <v>0</v>
      </c>
      <c r="O63" s="41024">
        <v>0</v>
      </c>
      <c r="P63" s="41022">
        <v>0</v>
      </c>
      <c r="Q63" s="41023">
        <v>0</v>
      </c>
      <c r="R63" s="41022">
        <v>0</v>
      </c>
      <c r="S63" s="41023">
        <v>0</v>
      </c>
      <c r="T63" s="41022">
        <v>0</v>
      </c>
      <c r="U63" s="41024">
        <v>0</v>
      </c>
      <c r="V63" s="41022">
        <v>0</v>
      </c>
      <c r="W63" s="41023">
        <v>0</v>
      </c>
      <c r="X63" s="41022">
        <v>0</v>
      </c>
      <c r="Y63" s="41023">
        <v>0</v>
      </c>
      <c r="Z63" s="41022">
        <v>0</v>
      </c>
      <c r="AA63" s="41024">
        <v>0</v>
      </c>
      <c r="AB63" s="41025">
        <f t="shared" si="10"/>
        <v>0</v>
      </c>
      <c r="AC63" s="41026">
        <f t="shared" si="11"/>
        <v>0</v>
      </c>
      <c r="AD63" s="40879"/>
      <c r="AE63" s="40879"/>
      <c r="AF63" s="40879"/>
      <c r="AG63" s="40879"/>
      <c r="AH63" s="40879"/>
      <c r="AI63" s="40879"/>
      <c r="AJ63" s="40879"/>
      <c r="AK63" s="40879"/>
      <c r="AL63" s="40879"/>
      <c r="AM63" s="40879"/>
      <c r="AN63" s="40879"/>
      <c r="AO63" s="40879"/>
      <c r="AP63" s="40879"/>
      <c r="AQ63" s="40879"/>
      <c r="AR63" s="40879"/>
      <c r="AS63" s="40879"/>
      <c r="AT63" s="40879"/>
      <c r="AU63" s="40879"/>
      <c r="AV63" s="40879"/>
      <c r="AW63" s="40879"/>
      <c r="AX63" s="40879"/>
      <c r="AY63" s="40879"/>
      <c r="AZ63" s="40879"/>
      <c r="BA63" s="40879"/>
      <c r="BB63" s="40879"/>
      <c r="BC63" s="40879"/>
      <c r="BD63" s="40879"/>
      <c r="BE63" s="40879"/>
      <c r="BF63" s="40879"/>
      <c r="BG63" s="40879"/>
      <c r="BH63" s="40879"/>
      <c r="BI63" s="40879"/>
      <c r="BJ63" s="40879"/>
    </row>
    <row r="64" spans="1:62" hidden="1" x14ac:dyDescent="0.25">
      <c r="A64" s="42330"/>
      <c r="B64" s="41869"/>
      <c r="C64" s="40903">
        <v>3</v>
      </c>
      <c r="D64" s="41022">
        <v>0</v>
      </c>
      <c r="E64" s="41023">
        <v>0</v>
      </c>
      <c r="F64" s="41022">
        <v>0</v>
      </c>
      <c r="G64" s="41023">
        <v>0</v>
      </c>
      <c r="H64" s="41022">
        <v>0</v>
      </c>
      <c r="I64" s="41024">
        <v>0</v>
      </c>
      <c r="J64" s="41022">
        <v>0</v>
      </c>
      <c r="K64" s="41023">
        <v>0</v>
      </c>
      <c r="L64" s="41022">
        <v>0</v>
      </c>
      <c r="M64" s="41023">
        <v>0</v>
      </c>
      <c r="N64" s="41022">
        <v>0</v>
      </c>
      <c r="O64" s="41024">
        <v>0</v>
      </c>
      <c r="P64" s="41022">
        <v>0</v>
      </c>
      <c r="Q64" s="41023">
        <v>0</v>
      </c>
      <c r="R64" s="41022">
        <v>0</v>
      </c>
      <c r="S64" s="41023">
        <v>0</v>
      </c>
      <c r="T64" s="41022">
        <v>0</v>
      </c>
      <c r="U64" s="41024">
        <v>0</v>
      </c>
      <c r="V64" s="41022">
        <v>0</v>
      </c>
      <c r="W64" s="41023">
        <v>0</v>
      </c>
      <c r="X64" s="41022">
        <v>0</v>
      </c>
      <c r="Y64" s="41023">
        <v>0</v>
      </c>
      <c r="Z64" s="41022">
        <v>0</v>
      </c>
      <c r="AA64" s="41024">
        <v>0</v>
      </c>
      <c r="AB64" s="41025">
        <f t="shared" si="10"/>
        <v>0</v>
      </c>
      <c r="AC64" s="41026">
        <f t="shared" si="11"/>
        <v>0</v>
      </c>
      <c r="AD64" s="40879"/>
      <c r="AE64" s="40879"/>
      <c r="AF64" s="40879"/>
      <c r="AG64" s="40879"/>
      <c r="AH64" s="40879"/>
      <c r="AI64" s="40879"/>
      <c r="AJ64" s="40879"/>
      <c r="AK64" s="40879"/>
      <c r="AL64" s="40879"/>
      <c r="AM64" s="40879"/>
      <c r="AN64" s="40879"/>
      <c r="AO64" s="40879"/>
      <c r="AP64" s="40879"/>
      <c r="AQ64" s="40879"/>
      <c r="AR64" s="40879"/>
      <c r="AS64" s="40879"/>
      <c r="AT64" s="40879"/>
      <c r="AU64" s="40879"/>
      <c r="AV64" s="40879"/>
      <c r="AW64" s="40879"/>
      <c r="AX64" s="40879"/>
      <c r="AY64" s="40879"/>
      <c r="AZ64" s="40879"/>
      <c r="BA64" s="40879"/>
      <c r="BB64" s="40879"/>
      <c r="BC64" s="40879"/>
      <c r="BD64" s="40879"/>
      <c r="BE64" s="40879"/>
      <c r="BF64" s="40879"/>
      <c r="BG64" s="40879"/>
      <c r="BH64" s="40879"/>
      <c r="BI64" s="40879"/>
      <c r="BJ64" s="40879"/>
    </row>
    <row r="65" spans="1:62" hidden="1" x14ac:dyDescent="0.25">
      <c r="A65" s="42330"/>
      <c r="B65" s="41869"/>
      <c r="C65" s="40903">
        <v>2</v>
      </c>
      <c r="D65" s="41022">
        <v>0</v>
      </c>
      <c r="E65" s="41023">
        <v>0</v>
      </c>
      <c r="F65" s="41022">
        <v>0</v>
      </c>
      <c r="G65" s="41023">
        <v>0</v>
      </c>
      <c r="H65" s="41022">
        <v>0</v>
      </c>
      <c r="I65" s="41024">
        <v>0</v>
      </c>
      <c r="J65" s="41022">
        <v>0</v>
      </c>
      <c r="K65" s="41023">
        <v>0</v>
      </c>
      <c r="L65" s="41022">
        <v>0</v>
      </c>
      <c r="M65" s="41023">
        <v>0</v>
      </c>
      <c r="N65" s="41022">
        <v>0</v>
      </c>
      <c r="O65" s="41024">
        <v>0</v>
      </c>
      <c r="P65" s="41022">
        <v>0</v>
      </c>
      <c r="Q65" s="41023">
        <v>0</v>
      </c>
      <c r="R65" s="41022">
        <v>0</v>
      </c>
      <c r="S65" s="41023">
        <v>0</v>
      </c>
      <c r="T65" s="41022">
        <v>0</v>
      </c>
      <c r="U65" s="41024">
        <v>0</v>
      </c>
      <c r="V65" s="41022">
        <v>0</v>
      </c>
      <c r="W65" s="41023">
        <v>0</v>
      </c>
      <c r="X65" s="41022">
        <v>0</v>
      </c>
      <c r="Y65" s="41023">
        <v>0</v>
      </c>
      <c r="Z65" s="41022">
        <v>0</v>
      </c>
      <c r="AA65" s="41024">
        <v>0</v>
      </c>
      <c r="AB65" s="41025">
        <f t="shared" si="10"/>
        <v>0</v>
      </c>
      <c r="AC65" s="41026">
        <f t="shared" si="11"/>
        <v>0</v>
      </c>
      <c r="AD65" s="40879"/>
      <c r="AE65" s="40879"/>
      <c r="AF65" s="40879"/>
      <c r="AG65" s="40879"/>
      <c r="AH65" s="40879"/>
      <c r="AI65" s="40879"/>
      <c r="AJ65" s="40879"/>
      <c r="AK65" s="40879"/>
      <c r="AL65" s="40879"/>
      <c r="AM65" s="40879"/>
      <c r="AN65" s="40879"/>
      <c r="AO65" s="40879"/>
      <c r="AP65" s="40879"/>
      <c r="AQ65" s="40879"/>
      <c r="AR65" s="40879"/>
      <c r="AS65" s="40879"/>
      <c r="AT65" s="40879"/>
      <c r="AU65" s="40879"/>
      <c r="AV65" s="40879"/>
      <c r="AW65" s="40879"/>
      <c r="AX65" s="40879"/>
      <c r="AY65" s="40879"/>
      <c r="AZ65" s="40879"/>
      <c r="BA65" s="40879"/>
      <c r="BB65" s="40879"/>
      <c r="BC65" s="40879"/>
      <c r="BD65" s="40879"/>
      <c r="BE65" s="40879"/>
      <c r="BF65" s="40879"/>
      <c r="BG65" s="40879"/>
      <c r="BH65" s="40879"/>
      <c r="BI65" s="40879"/>
      <c r="BJ65" s="40879"/>
    </row>
    <row r="66" spans="1:62" hidden="1" x14ac:dyDescent="0.25">
      <c r="A66" s="42330"/>
      <c r="B66" s="41871"/>
      <c r="C66" s="40911">
        <v>1</v>
      </c>
      <c r="D66" s="41042">
        <v>0</v>
      </c>
      <c r="E66" s="41043">
        <v>0</v>
      </c>
      <c r="F66" s="41042">
        <v>0</v>
      </c>
      <c r="G66" s="41043">
        <v>0</v>
      </c>
      <c r="H66" s="41042">
        <v>0</v>
      </c>
      <c r="I66" s="41044">
        <v>0</v>
      </c>
      <c r="J66" s="41042">
        <v>0</v>
      </c>
      <c r="K66" s="41043">
        <v>0</v>
      </c>
      <c r="L66" s="41042">
        <v>0</v>
      </c>
      <c r="M66" s="41043">
        <v>0</v>
      </c>
      <c r="N66" s="41042">
        <v>0</v>
      </c>
      <c r="O66" s="41044">
        <v>0</v>
      </c>
      <c r="P66" s="41042">
        <v>0</v>
      </c>
      <c r="Q66" s="41043">
        <v>0</v>
      </c>
      <c r="R66" s="41042">
        <v>0</v>
      </c>
      <c r="S66" s="41043">
        <v>0</v>
      </c>
      <c r="T66" s="41042">
        <v>0</v>
      </c>
      <c r="U66" s="41044">
        <v>0</v>
      </c>
      <c r="V66" s="41042">
        <v>0</v>
      </c>
      <c r="W66" s="41043">
        <v>0</v>
      </c>
      <c r="X66" s="41042">
        <v>0</v>
      </c>
      <c r="Y66" s="41043">
        <v>0</v>
      </c>
      <c r="Z66" s="41042">
        <v>0</v>
      </c>
      <c r="AA66" s="41044">
        <v>0</v>
      </c>
      <c r="AB66" s="41045">
        <f t="shared" si="10"/>
        <v>0</v>
      </c>
      <c r="AC66" s="41046">
        <f t="shared" si="11"/>
        <v>0</v>
      </c>
      <c r="AD66" s="40879"/>
      <c r="AE66" s="40879"/>
      <c r="AF66" s="40879"/>
      <c r="AG66" s="40879"/>
      <c r="AH66" s="40879"/>
      <c r="AI66" s="40879"/>
      <c r="AJ66" s="40879"/>
      <c r="AK66" s="40879"/>
      <c r="AL66" s="40879"/>
      <c r="AM66" s="40879"/>
      <c r="AN66" s="40879"/>
      <c r="AO66" s="40879"/>
      <c r="AP66" s="40879"/>
      <c r="AQ66" s="40879"/>
      <c r="AR66" s="40879"/>
      <c r="AS66" s="40879"/>
      <c r="AT66" s="40879"/>
      <c r="AU66" s="40879"/>
      <c r="AV66" s="40879"/>
      <c r="AW66" s="40879"/>
      <c r="AX66" s="40879"/>
      <c r="AY66" s="40879"/>
      <c r="AZ66" s="40879"/>
      <c r="BA66" s="40879"/>
      <c r="BB66" s="40879"/>
      <c r="BC66" s="40879"/>
      <c r="BD66" s="40879"/>
      <c r="BE66" s="40879"/>
      <c r="BF66" s="40879"/>
      <c r="BG66" s="40879"/>
      <c r="BH66" s="40879"/>
      <c r="BI66" s="40879"/>
      <c r="BJ66" s="40879"/>
    </row>
    <row r="67" spans="1:62" hidden="1" x14ac:dyDescent="0.25">
      <c r="A67" s="42331"/>
      <c r="B67" s="42336" t="s">
        <v>65</v>
      </c>
      <c r="C67" s="42337"/>
      <c r="D67" s="41047">
        <f t="shared" ref="D67:AC67" si="12">SUM(D54:D66)</f>
        <v>0</v>
      </c>
      <c r="E67" s="41010">
        <f t="shared" si="12"/>
        <v>0</v>
      </c>
      <c r="F67" s="41047">
        <f t="shared" si="12"/>
        <v>0</v>
      </c>
      <c r="G67" s="41010">
        <f t="shared" si="12"/>
        <v>0</v>
      </c>
      <c r="H67" s="41047">
        <f t="shared" si="12"/>
        <v>0</v>
      </c>
      <c r="I67" s="41010">
        <f t="shared" si="12"/>
        <v>0</v>
      </c>
      <c r="J67" s="41047">
        <f t="shared" si="12"/>
        <v>0</v>
      </c>
      <c r="K67" s="41010">
        <f t="shared" si="12"/>
        <v>0</v>
      </c>
      <c r="L67" s="41047">
        <f t="shared" si="12"/>
        <v>0</v>
      </c>
      <c r="M67" s="41010">
        <f t="shared" si="12"/>
        <v>0</v>
      </c>
      <c r="N67" s="41047">
        <f t="shared" si="12"/>
        <v>0</v>
      </c>
      <c r="O67" s="41010">
        <f t="shared" si="12"/>
        <v>0</v>
      </c>
      <c r="P67" s="41047">
        <f t="shared" si="12"/>
        <v>0</v>
      </c>
      <c r="Q67" s="41010">
        <f t="shared" si="12"/>
        <v>0</v>
      </c>
      <c r="R67" s="41047">
        <f t="shared" si="12"/>
        <v>0</v>
      </c>
      <c r="S67" s="41010">
        <f t="shared" si="12"/>
        <v>0</v>
      </c>
      <c r="T67" s="41047">
        <f t="shared" si="12"/>
        <v>0</v>
      </c>
      <c r="U67" s="41010">
        <f t="shared" si="12"/>
        <v>0</v>
      </c>
      <c r="V67" s="41047">
        <f t="shared" si="12"/>
        <v>0</v>
      </c>
      <c r="W67" s="41010">
        <f t="shared" si="12"/>
        <v>0</v>
      </c>
      <c r="X67" s="41047">
        <f t="shared" si="12"/>
        <v>0</v>
      </c>
      <c r="Y67" s="41010">
        <f t="shared" si="12"/>
        <v>0</v>
      </c>
      <c r="Z67" s="41047">
        <f t="shared" si="12"/>
        <v>0</v>
      </c>
      <c r="AA67" s="41010">
        <f t="shared" si="12"/>
        <v>0</v>
      </c>
      <c r="AB67" s="41047">
        <f t="shared" si="12"/>
        <v>0</v>
      </c>
      <c r="AC67" s="41011">
        <f t="shared" si="12"/>
        <v>0</v>
      </c>
      <c r="AD67" s="40879"/>
      <c r="AE67" s="40879"/>
      <c r="AF67" s="40879"/>
      <c r="AG67" s="40879"/>
      <c r="AH67" s="40879"/>
      <c r="AI67" s="40879"/>
      <c r="AJ67" s="40879"/>
      <c r="AK67" s="40879"/>
      <c r="AL67" s="40879"/>
      <c r="AM67" s="40879"/>
      <c r="AN67" s="40879"/>
      <c r="AO67" s="40879"/>
      <c r="AP67" s="40879"/>
      <c r="AQ67" s="40879"/>
      <c r="AR67" s="40879"/>
      <c r="AS67" s="40879"/>
      <c r="AT67" s="40879"/>
      <c r="AU67" s="40879"/>
      <c r="AV67" s="40879"/>
      <c r="AW67" s="40879"/>
      <c r="AX67" s="40879"/>
      <c r="AY67" s="40879"/>
      <c r="AZ67" s="40879"/>
      <c r="BA67" s="40879"/>
      <c r="BB67" s="40879"/>
      <c r="BC67" s="40879"/>
      <c r="BD67" s="40879"/>
      <c r="BE67" s="40879"/>
      <c r="BF67" s="40879"/>
      <c r="BG67" s="40879"/>
      <c r="BH67" s="40879"/>
      <c r="BI67" s="40879"/>
      <c r="BJ67" s="40879"/>
    </row>
    <row r="68" spans="1:62" hidden="1" x14ac:dyDescent="0.25">
      <c r="A68" s="42329" t="s">
        <v>597</v>
      </c>
      <c r="B68" s="41868" t="s">
        <v>60</v>
      </c>
      <c r="C68" s="40895">
        <v>13</v>
      </c>
      <c r="D68" s="41017">
        <v>0</v>
      </c>
      <c r="E68" s="41018">
        <v>0</v>
      </c>
      <c r="F68" s="41017">
        <v>0</v>
      </c>
      <c r="G68" s="41018">
        <v>0</v>
      </c>
      <c r="H68" s="41017">
        <v>0</v>
      </c>
      <c r="I68" s="41019">
        <v>0</v>
      </c>
      <c r="J68" s="41017">
        <v>0</v>
      </c>
      <c r="K68" s="41018">
        <v>0</v>
      </c>
      <c r="L68" s="41017">
        <v>0</v>
      </c>
      <c r="M68" s="41018">
        <v>0</v>
      </c>
      <c r="N68" s="41017">
        <v>0</v>
      </c>
      <c r="O68" s="41019">
        <v>0</v>
      </c>
      <c r="P68" s="41017">
        <v>0</v>
      </c>
      <c r="Q68" s="41018">
        <v>0</v>
      </c>
      <c r="R68" s="41017">
        <v>0</v>
      </c>
      <c r="S68" s="41018">
        <v>0</v>
      </c>
      <c r="T68" s="41017">
        <v>0</v>
      </c>
      <c r="U68" s="41019">
        <v>0</v>
      </c>
      <c r="V68" s="41017">
        <v>0</v>
      </c>
      <c r="W68" s="41018">
        <v>0</v>
      </c>
      <c r="X68" s="41017">
        <v>0</v>
      </c>
      <c r="Y68" s="41018">
        <v>0</v>
      </c>
      <c r="Z68" s="41017">
        <v>0</v>
      </c>
      <c r="AA68" s="41019">
        <v>0</v>
      </c>
      <c r="AB68" s="41020">
        <f t="shared" ref="AB68:AB80" si="13">D68+F68+H68+J68+L68+N68+P68+R68+T68+V68+X68+Z68</f>
        <v>0</v>
      </c>
      <c r="AC68" s="41021">
        <f t="shared" ref="AC68:AC80" si="14">E68+G68+I68+K68+M68+O68+Q68+S68+U68+W68+Y68+AA68</f>
        <v>0</v>
      </c>
      <c r="AD68" s="40879"/>
      <c r="AE68" s="40879"/>
      <c r="AF68" s="40879"/>
      <c r="AG68" s="40879"/>
      <c r="AH68" s="40879"/>
      <c r="AI68" s="40879"/>
      <c r="AJ68" s="40879"/>
      <c r="AK68" s="40879"/>
      <c r="AL68" s="40879"/>
      <c r="AM68" s="40879"/>
      <c r="AN68" s="40879"/>
      <c r="AO68" s="40879"/>
      <c r="AP68" s="40879"/>
      <c r="AQ68" s="40879"/>
      <c r="AR68" s="40879"/>
      <c r="AS68" s="40879"/>
      <c r="AT68" s="40879"/>
      <c r="AU68" s="40879"/>
      <c r="AV68" s="40879"/>
      <c r="AW68" s="40879"/>
      <c r="AX68" s="40879"/>
      <c r="AY68" s="40879"/>
      <c r="AZ68" s="40879"/>
      <c r="BA68" s="40879"/>
      <c r="BB68" s="40879"/>
      <c r="BC68" s="40879"/>
      <c r="BD68" s="40879"/>
      <c r="BE68" s="40879"/>
      <c r="BF68" s="40879"/>
      <c r="BG68" s="40879"/>
      <c r="BH68" s="40879"/>
      <c r="BI68" s="40879"/>
      <c r="BJ68" s="40879"/>
    </row>
    <row r="69" spans="1:62" hidden="1" x14ac:dyDescent="0.25">
      <c r="A69" s="42330"/>
      <c r="B69" s="41869"/>
      <c r="C69" s="40903">
        <v>12</v>
      </c>
      <c r="D69" s="41022">
        <v>0</v>
      </c>
      <c r="E69" s="41023">
        <v>0</v>
      </c>
      <c r="F69" s="41022">
        <v>0</v>
      </c>
      <c r="G69" s="41023">
        <v>0</v>
      </c>
      <c r="H69" s="41022">
        <v>0</v>
      </c>
      <c r="I69" s="41024">
        <v>0</v>
      </c>
      <c r="J69" s="41022">
        <v>0</v>
      </c>
      <c r="K69" s="41023">
        <v>0</v>
      </c>
      <c r="L69" s="41022">
        <v>0</v>
      </c>
      <c r="M69" s="41023">
        <v>0</v>
      </c>
      <c r="N69" s="41022">
        <v>0</v>
      </c>
      <c r="O69" s="41024">
        <v>0</v>
      </c>
      <c r="P69" s="41022">
        <v>0</v>
      </c>
      <c r="Q69" s="41023">
        <v>0</v>
      </c>
      <c r="R69" s="41022">
        <v>0</v>
      </c>
      <c r="S69" s="41023">
        <v>0</v>
      </c>
      <c r="T69" s="41022">
        <v>0</v>
      </c>
      <c r="U69" s="41024">
        <v>0</v>
      </c>
      <c r="V69" s="41022">
        <v>0</v>
      </c>
      <c r="W69" s="41023">
        <v>0</v>
      </c>
      <c r="X69" s="41022">
        <v>0</v>
      </c>
      <c r="Y69" s="41023">
        <v>0</v>
      </c>
      <c r="Z69" s="41022">
        <v>0</v>
      </c>
      <c r="AA69" s="41024">
        <v>0</v>
      </c>
      <c r="AB69" s="41025">
        <f t="shared" si="13"/>
        <v>0</v>
      </c>
      <c r="AC69" s="41026">
        <f t="shared" si="14"/>
        <v>0</v>
      </c>
      <c r="AD69" s="40879"/>
      <c r="AE69" s="40879"/>
      <c r="AF69" s="40879"/>
      <c r="AG69" s="40879"/>
      <c r="AH69" s="40879"/>
      <c r="AI69" s="40879"/>
      <c r="AJ69" s="40879"/>
      <c r="AK69" s="40879"/>
      <c r="AL69" s="40879"/>
      <c r="AM69" s="40879"/>
      <c r="AN69" s="40879"/>
      <c r="AO69" s="40879"/>
      <c r="AP69" s="40879"/>
      <c r="AQ69" s="40879"/>
      <c r="AR69" s="40879"/>
      <c r="AS69" s="40879"/>
      <c r="AT69" s="40879"/>
      <c r="AU69" s="40879"/>
      <c r="AV69" s="40879"/>
      <c r="AW69" s="40879"/>
      <c r="AX69" s="40879"/>
      <c r="AY69" s="40879"/>
      <c r="AZ69" s="40879"/>
      <c r="BA69" s="40879"/>
      <c r="BB69" s="40879"/>
      <c r="BC69" s="40879"/>
      <c r="BD69" s="40879"/>
      <c r="BE69" s="40879"/>
      <c r="BF69" s="40879"/>
      <c r="BG69" s="40879"/>
      <c r="BH69" s="40879"/>
      <c r="BI69" s="40879"/>
      <c r="BJ69" s="40879"/>
    </row>
    <row r="70" spans="1:62" hidden="1" x14ac:dyDescent="0.25">
      <c r="A70" s="42330"/>
      <c r="B70" s="41870"/>
      <c r="C70" s="40911">
        <v>11</v>
      </c>
      <c r="D70" s="41027">
        <v>0</v>
      </c>
      <c r="E70" s="41028">
        <v>0</v>
      </c>
      <c r="F70" s="41027">
        <v>0</v>
      </c>
      <c r="G70" s="41028">
        <v>0</v>
      </c>
      <c r="H70" s="41027">
        <v>0</v>
      </c>
      <c r="I70" s="41029">
        <v>0</v>
      </c>
      <c r="J70" s="41027">
        <v>0</v>
      </c>
      <c r="K70" s="41028">
        <v>0</v>
      </c>
      <c r="L70" s="41027">
        <v>0</v>
      </c>
      <c r="M70" s="41028">
        <v>0</v>
      </c>
      <c r="N70" s="41027">
        <v>0</v>
      </c>
      <c r="O70" s="41029">
        <v>0</v>
      </c>
      <c r="P70" s="41027">
        <v>0</v>
      </c>
      <c r="Q70" s="41028">
        <v>0</v>
      </c>
      <c r="R70" s="41027">
        <v>0</v>
      </c>
      <c r="S70" s="41028">
        <v>0</v>
      </c>
      <c r="T70" s="41027">
        <v>0</v>
      </c>
      <c r="U70" s="41029">
        <v>0</v>
      </c>
      <c r="V70" s="41027">
        <v>0</v>
      </c>
      <c r="W70" s="41028">
        <v>0</v>
      </c>
      <c r="X70" s="41027">
        <v>0</v>
      </c>
      <c r="Y70" s="41028">
        <v>0</v>
      </c>
      <c r="Z70" s="41027">
        <v>0</v>
      </c>
      <c r="AA70" s="41029">
        <v>0</v>
      </c>
      <c r="AB70" s="41030">
        <f t="shared" si="13"/>
        <v>0</v>
      </c>
      <c r="AC70" s="41031">
        <f t="shared" si="14"/>
        <v>0</v>
      </c>
      <c r="AD70" s="40879"/>
      <c r="AE70" s="40879"/>
      <c r="AF70" s="40879"/>
      <c r="AG70" s="40879"/>
      <c r="AH70" s="40879"/>
      <c r="AI70" s="40879"/>
      <c r="AJ70" s="40879"/>
      <c r="AK70" s="40879"/>
      <c r="AL70" s="40879"/>
      <c r="AM70" s="40879"/>
      <c r="AN70" s="40879"/>
      <c r="AO70" s="40879"/>
      <c r="AP70" s="40879"/>
      <c r="AQ70" s="40879"/>
      <c r="AR70" s="40879"/>
      <c r="AS70" s="40879"/>
      <c r="AT70" s="40879"/>
      <c r="AU70" s="40879"/>
      <c r="AV70" s="40879"/>
      <c r="AW70" s="40879"/>
      <c r="AX70" s="40879"/>
      <c r="AY70" s="40879"/>
      <c r="AZ70" s="40879"/>
      <c r="BA70" s="40879"/>
      <c r="BB70" s="40879"/>
      <c r="BC70" s="40879"/>
      <c r="BD70" s="40879"/>
      <c r="BE70" s="40879"/>
      <c r="BF70" s="40879"/>
      <c r="BG70" s="40879"/>
      <c r="BH70" s="40879"/>
      <c r="BI70" s="40879"/>
      <c r="BJ70" s="40879"/>
    </row>
    <row r="71" spans="1:62" hidden="1" x14ac:dyDescent="0.25">
      <c r="A71" s="42330"/>
      <c r="B71" s="41868" t="s">
        <v>61</v>
      </c>
      <c r="C71" s="40895">
        <v>10</v>
      </c>
      <c r="D71" s="41017">
        <v>0</v>
      </c>
      <c r="E71" s="41018">
        <v>0</v>
      </c>
      <c r="F71" s="41017">
        <v>0</v>
      </c>
      <c r="G71" s="41018">
        <v>0</v>
      </c>
      <c r="H71" s="41017">
        <v>0</v>
      </c>
      <c r="I71" s="41019">
        <v>0</v>
      </c>
      <c r="J71" s="41017">
        <v>0</v>
      </c>
      <c r="K71" s="41018">
        <v>0</v>
      </c>
      <c r="L71" s="41017">
        <v>0</v>
      </c>
      <c r="M71" s="41018">
        <v>0</v>
      </c>
      <c r="N71" s="41017">
        <v>0</v>
      </c>
      <c r="O71" s="41019">
        <v>0</v>
      </c>
      <c r="P71" s="41017">
        <v>0</v>
      </c>
      <c r="Q71" s="41018">
        <v>0</v>
      </c>
      <c r="R71" s="41017">
        <v>0</v>
      </c>
      <c r="S71" s="41018">
        <v>0</v>
      </c>
      <c r="T71" s="41017">
        <v>0</v>
      </c>
      <c r="U71" s="41019">
        <v>0</v>
      </c>
      <c r="V71" s="41017">
        <v>0</v>
      </c>
      <c r="W71" s="41018">
        <v>0</v>
      </c>
      <c r="X71" s="41017">
        <v>0</v>
      </c>
      <c r="Y71" s="41018">
        <v>0</v>
      </c>
      <c r="Z71" s="41017">
        <v>0</v>
      </c>
      <c r="AA71" s="41019">
        <v>0</v>
      </c>
      <c r="AB71" s="41020">
        <f t="shared" si="13"/>
        <v>0</v>
      </c>
      <c r="AC71" s="41021">
        <f t="shared" si="14"/>
        <v>0</v>
      </c>
      <c r="AD71" s="40879"/>
      <c r="AE71" s="40879"/>
      <c r="AF71" s="40879"/>
      <c r="AG71" s="40879"/>
      <c r="AH71" s="40879"/>
      <c r="AI71" s="40879"/>
      <c r="AJ71" s="40879"/>
      <c r="AK71" s="40879"/>
      <c r="AL71" s="40879"/>
      <c r="AM71" s="40879"/>
      <c r="AN71" s="40879"/>
      <c r="AO71" s="40879"/>
      <c r="AP71" s="40879"/>
      <c r="AQ71" s="40879"/>
      <c r="AR71" s="40879"/>
      <c r="AS71" s="40879"/>
      <c r="AT71" s="40879"/>
      <c r="AU71" s="40879"/>
      <c r="AV71" s="40879"/>
      <c r="AW71" s="40879"/>
      <c r="AX71" s="40879"/>
      <c r="AY71" s="40879"/>
      <c r="AZ71" s="40879"/>
      <c r="BA71" s="40879"/>
      <c r="BB71" s="40879"/>
      <c r="BC71" s="40879"/>
      <c r="BD71" s="40879"/>
      <c r="BE71" s="40879"/>
      <c r="BF71" s="40879"/>
      <c r="BG71" s="40879"/>
      <c r="BH71" s="40879"/>
      <c r="BI71" s="40879"/>
      <c r="BJ71" s="40879"/>
    </row>
    <row r="72" spans="1:62" hidden="1" x14ac:dyDescent="0.25">
      <c r="A72" s="42330"/>
      <c r="B72" s="41869"/>
      <c r="C72" s="40903">
        <v>9</v>
      </c>
      <c r="D72" s="41022">
        <v>0</v>
      </c>
      <c r="E72" s="41023">
        <v>0</v>
      </c>
      <c r="F72" s="41022">
        <v>0</v>
      </c>
      <c r="G72" s="41023">
        <v>0</v>
      </c>
      <c r="H72" s="41022">
        <v>0</v>
      </c>
      <c r="I72" s="41024">
        <v>0</v>
      </c>
      <c r="J72" s="41022">
        <v>0</v>
      </c>
      <c r="K72" s="41023">
        <v>0</v>
      </c>
      <c r="L72" s="41022">
        <v>0</v>
      </c>
      <c r="M72" s="41023">
        <v>0</v>
      </c>
      <c r="N72" s="41022">
        <v>0</v>
      </c>
      <c r="O72" s="41024">
        <v>0</v>
      </c>
      <c r="P72" s="41022">
        <v>0</v>
      </c>
      <c r="Q72" s="41023">
        <v>0</v>
      </c>
      <c r="R72" s="41022">
        <v>0</v>
      </c>
      <c r="S72" s="41023">
        <v>0</v>
      </c>
      <c r="T72" s="41022">
        <v>0</v>
      </c>
      <c r="U72" s="41024">
        <v>0</v>
      </c>
      <c r="V72" s="41022">
        <v>0</v>
      </c>
      <c r="W72" s="41023">
        <v>0</v>
      </c>
      <c r="X72" s="41022">
        <v>0</v>
      </c>
      <c r="Y72" s="41023">
        <v>0</v>
      </c>
      <c r="Z72" s="41022">
        <v>0</v>
      </c>
      <c r="AA72" s="41024">
        <v>0</v>
      </c>
      <c r="AB72" s="41025">
        <f t="shared" si="13"/>
        <v>0</v>
      </c>
      <c r="AC72" s="41026">
        <f t="shared" si="14"/>
        <v>0</v>
      </c>
      <c r="AD72" s="40879"/>
      <c r="AE72" s="40879"/>
      <c r="AF72" s="40879"/>
      <c r="AG72" s="40879"/>
      <c r="AH72" s="40879"/>
      <c r="AI72" s="40879"/>
      <c r="AJ72" s="40879"/>
      <c r="AK72" s="40879"/>
      <c r="AL72" s="40879"/>
      <c r="AM72" s="40879"/>
      <c r="AN72" s="40879"/>
      <c r="AO72" s="40879"/>
      <c r="AP72" s="40879"/>
      <c r="AQ72" s="40879"/>
      <c r="AR72" s="40879"/>
      <c r="AS72" s="40879"/>
      <c r="AT72" s="40879"/>
      <c r="AU72" s="40879"/>
      <c r="AV72" s="40879"/>
      <c r="AW72" s="40879"/>
      <c r="AX72" s="40879"/>
      <c r="AY72" s="40879"/>
      <c r="AZ72" s="40879"/>
      <c r="BA72" s="40879"/>
      <c r="BB72" s="40879"/>
      <c r="BC72" s="40879"/>
      <c r="BD72" s="40879"/>
      <c r="BE72" s="40879"/>
      <c r="BF72" s="40879"/>
      <c r="BG72" s="40879"/>
      <c r="BH72" s="40879"/>
      <c r="BI72" s="40879"/>
      <c r="BJ72" s="40879"/>
    </row>
    <row r="73" spans="1:62" hidden="1" x14ac:dyDescent="0.25">
      <c r="A73" s="42330"/>
      <c r="B73" s="41869"/>
      <c r="C73" s="40903">
        <v>8</v>
      </c>
      <c r="D73" s="41022">
        <v>0</v>
      </c>
      <c r="E73" s="41023">
        <v>0</v>
      </c>
      <c r="F73" s="41022">
        <v>0</v>
      </c>
      <c r="G73" s="41023">
        <v>0</v>
      </c>
      <c r="H73" s="41022">
        <v>0</v>
      </c>
      <c r="I73" s="41024">
        <v>0</v>
      </c>
      <c r="J73" s="41022">
        <v>0</v>
      </c>
      <c r="K73" s="41023">
        <v>0</v>
      </c>
      <c r="L73" s="41022">
        <v>0</v>
      </c>
      <c r="M73" s="41023">
        <v>0</v>
      </c>
      <c r="N73" s="41022">
        <v>0</v>
      </c>
      <c r="O73" s="41024">
        <v>0</v>
      </c>
      <c r="P73" s="41022">
        <v>0</v>
      </c>
      <c r="Q73" s="41023">
        <v>0</v>
      </c>
      <c r="R73" s="41022">
        <v>0</v>
      </c>
      <c r="S73" s="41023">
        <v>0</v>
      </c>
      <c r="T73" s="41022">
        <v>0</v>
      </c>
      <c r="U73" s="41024">
        <v>0</v>
      </c>
      <c r="V73" s="41022">
        <v>0</v>
      </c>
      <c r="W73" s="41023">
        <v>0</v>
      </c>
      <c r="X73" s="41022">
        <v>0</v>
      </c>
      <c r="Y73" s="41023">
        <v>0</v>
      </c>
      <c r="Z73" s="41022">
        <v>0</v>
      </c>
      <c r="AA73" s="41024">
        <v>0</v>
      </c>
      <c r="AB73" s="41025">
        <f t="shared" si="13"/>
        <v>0</v>
      </c>
      <c r="AC73" s="41026">
        <f t="shared" si="14"/>
        <v>0</v>
      </c>
      <c r="AD73" s="40879"/>
      <c r="AE73" s="40879"/>
      <c r="AF73" s="40879"/>
      <c r="AG73" s="40879"/>
      <c r="AH73" s="40879"/>
      <c r="AI73" s="40879"/>
      <c r="AJ73" s="40879"/>
      <c r="AK73" s="40879"/>
      <c r="AL73" s="40879"/>
      <c r="AM73" s="40879"/>
      <c r="AN73" s="40879"/>
      <c r="AO73" s="40879"/>
      <c r="AP73" s="40879"/>
      <c r="AQ73" s="40879"/>
      <c r="AR73" s="40879"/>
      <c r="AS73" s="40879"/>
      <c r="AT73" s="40879"/>
      <c r="AU73" s="40879"/>
      <c r="AV73" s="40879"/>
      <c r="AW73" s="40879"/>
      <c r="AX73" s="40879"/>
      <c r="AY73" s="40879"/>
      <c r="AZ73" s="40879"/>
      <c r="BA73" s="40879"/>
      <c r="BB73" s="40879"/>
      <c r="BC73" s="40879"/>
      <c r="BD73" s="40879"/>
      <c r="BE73" s="40879"/>
      <c r="BF73" s="40879"/>
      <c r="BG73" s="40879"/>
      <c r="BH73" s="40879"/>
      <c r="BI73" s="40879"/>
      <c r="BJ73" s="40879"/>
    </row>
    <row r="74" spans="1:62" hidden="1" x14ac:dyDescent="0.25">
      <c r="A74" s="42330"/>
      <c r="B74" s="41869"/>
      <c r="C74" s="40903">
        <v>7</v>
      </c>
      <c r="D74" s="41022">
        <v>0</v>
      </c>
      <c r="E74" s="41023">
        <v>0</v>
      </c>
      <c r="F74" s="41022">
        <v>0</v>
      </c>
      <c r="G74" s="41023">
        <v>0</v>
      </c>
      <c r="H74" s="41022">
        <v>0</v>
      </c>
      <c r="I74" s="41024">
        <v>0</v>
      </c>
      <c r="J74" s="41022">
        <v>0</v>
      </c>
      <c r="K74" s="41023">
        <v>0</v>
      </c>
      <c r="L74" s="41022">
        <v>0</v>
      </c>
      <c r="M74" s="41023">
        <v>0</v>
      </c>
      <c r="N74" s="41022">
        <v>0</v>
      </c>
      <c r="O74" s="41024">
        <v>0</v>
      </c>
      <c r="P74" s="41022">
        <v>0</v>
      </c>
      <c r="Q74" s="41023">
        <v>0</v>
      </c>
      <c r="R74" s="41022">
        <v>0</v>
      </c>
      <c r="S74" s="41023">
        <v>0</v>
      </c>
      <c r="T74" s="41022">
        <v>0</v>
      </c>
      <c r="U74" s="41024">
        <v>0</v>
      </c>
      <c r="V74" s="41022">
        <v>0</v>
      </c>
      <c r="W74" s="41023">
        <v>0</v>
      </c>
      <c r="X74" s="41022">
        <v>0</v>
      </c>
      <c r="Y74" s="41023">
        <v>0</v>
      </c>
      <c r="Z74" s="41022">
        <v>0</v>
      </c>
      <c r="AA74" s="41024">
        <v>0</v>
      </c>
      <c r="AB74" s="41025">
        <f t="shared" si="13"/>
        <v>0</v>
      </c>
      <c r="AC74" s="41026">
        <f t="shared" si="14"/>
        <v>0</v>
      </c>
      <c r="AD74" s="40879"/>
      <c r="AE74" s="40879"/>
      <c r="AF74" s="40879"/>
      <c r="AG74" s="40879"/>
      <c r="AH74" s="40879"/>
      <c r="AI74" s="40879"/>
      <c r="AJ74" s="40879"/>
      <c r="AK74" s="40879"/>
      <c r="AL74" s="40879"/>
      <c r="AM74" s="40879"/>
      <c r="AN74" s="40879"/>
      <c r="AO74" s="40879"/>
      <c r="AP74" s="40879"/>
      <c r="AQ74" s="40879"/>
      <c r="AR74" s="40879"/>
      <c r="AS74" s="40879"/>
      <c r="AT74" s="40879"/>
      <c r="AU74" s="40879"/>
      <c r="AV74" s="40879"/>
      <c r="AW74" s="40879"/>
      <c r="AX74" s="40879"/>
      <c r="AY74" s="40879"/>
      <c r="AZ74" s="40879"/>
      <c r="BA74" s="40879"/>
      <c r="BB74" s="40879"/>
      <c r="BC74" s="40879"/>
      <c r="BD74" s="40879"/>
      <c r="BE74" s="40879"/>
      <c r="BF74" s="40879"/>
      <c r="BG74" s="40879"/>
      <c r="BH74" s="40879"/>
      <c r="BI74" s="40879"/>
      <c r="BJ74" s="40879"/>
    </row>
    <row r="75" spans="1:62" hidden="1" x14ac:dyDescent="0.25">
      <c r="A75" s="42330"/>
      <c r="B75" s="41870"/>
      <c r="C75" s="40927">
        <v>6</v>
      </c>
      <c r="D75" s="41032">
        <v>0</v>
      </c>
      <c r="E75" s="41033">
        <v>0</v>
      </c>
      <c r="F75" s="41032">
        <v>0</v>
      </c>
      <c r="G75" s="41033">
        <v>0</v>
      </c>
      <c r="H75" s="41032">
        <v>0</v>
      </c>
      <c r="I75" s="41034">
        <v>0</v>
      </c>
      <c r="J75" s="41032">
        <v>0</v>
      </c>
      <c r="K75" s="41033">
        <v>0</v>
      </c>
      <c r="L75" s="41032">
        <v>0</v>
      </c>
      <c r="M75" s="41033">
        <v>0</v>
      </c>
      <c r="N75" s="41032">
        <v>0</v>
      </c>
      <c r="O75" s="41034">
        <v>0</v>
      </c>
      <c r="P75" s="41032">
        <v>0</v>
      </c>
      <c r="Q75" s="41033">
        <v>0</v>
      </c>
      <c r="R75" s="41032">
        <v>0</v>
      </c>
      <c r="S75" s="41033">
        <v>0</v>
      </c>
      <c r="T75" s="41032">
        <v>0</v>
      </c>
      <c r="U75" s="41034">
        <v>0</v>
      </c>
      <c r="V75" s="41032">
        <v>0</v>
      </c>
      <c r="W75" s="41033">
        <v>0</v>
      </c>
      <c r="X75" s="41032">
        <v>0</v>
      </c>
      <c r="Y75" s="41033">
        <v>0</v>
      </c>
      <c r="Z75" s="41032">
        <v>0</v>
      </c>
      <c r="AA75" s="41034">
        <v>0</v>
      </c>
      <c r="AB75" s="41035">
        <f t="shared" si="13"/>
        <v>0</v>
      </c>
      <c r="AC75" s="41036">
        <f t="shared" si="14"/>
        <v>0</v>
      </c>
      <c r="AD75" s="40879"/>
      <c r="AE75" s="40879"/>
      <c r="AF75" s="40879"/>
      <c r="AG75" s="40879"/>
      <c r="AH75" s="40879"/>
      <c r="AI75" s="40879"/>
      <c r="AJ75" s="40879"/>
      <c r="AK75" s="40879"/>
      <c r="AL75" s="40879"/>
      <c r="AM75" s="40879"/>
      <c r="AN75" s="40879"/>
      <c r="AO75" s="40879"/>
      <c r="AP75" s="40879"/>
      <c r="AQ75" s="40879"/>
      <c r="AR75" s="40879"/>
      <c r="AS75" s="40879"/>
      <c r="AT75" s="40879"/>
      <c r="AU75" s="40879"/>
      <c r="AV75" s="40879"/>
      <c r="AW75" s="40879"/>
      <c r="AX75" s="40879"/>
      <c r="AY75" s="40879"/>
      <c r="AZ75" s="40879"/>
      <c r="BA75" s="40879"/>
      <c r="BB75" s="40879"/>
      <c r="BC75" s="40879"/>
      <c r="BD75" s="40879"/>
      <c r="BE75" s="40879"/>
      <c r="BF75" s="40879"/>
      <c r="BG75" s="40879"/>
      <c r="BH75" s="40879"/>
      <c r="BI75" s="40879"/>
      <c r="BJ75" s="40879"/>
    </row>
    <row r="76" spans="1:62" hidden="1" x14ac:dyDescent="0.25">
      <c r="A76" s="42330"/>
      <c r="B76" s="41868" t="s">
        <v>62</v>
      </c>
      <c r="C76" s="40935">
        <v>5</v>
      </c>
      <c r="D76" s="41037">
        <v>0</v>
      </c>
      <c r="E76" s="41038">
        <v>0</v>
      </c>
      <c r="F76" s="41037">
        <v>0</v>
      </c>
      <c r="G76" s="41038">
        <v>0</v>
      </c>
      <c r="H76" s="41037">
        <v>0</v>
      </c>
      <c r="I76" s="41039">
        <v>0</v>
      </c>
      <c r="J76" s="41037">
        <v>0</v>
      </c>
      <c r="K76" s="41038">
        <v>0</v>
      </c>
      <c r="L76" s="41037">
        <v>0</v>
      </c>
      <c r="M76" s="41038">
        <v>0</v>
      </c>
      <c r="N76" s="41037">
        <v>0</v>
      </c>
      <c r="O76" s="41039">
        <v>0</v>
      </c>
      <c r="P76" s="41037">
        <v>0</v>
      </c>
      <c r="Q76" s="41038">
        <v>0</v>
      </c>
      <c r="R76" s="41037">
        <v>0</v>
      </c>
      <c r="S76" s="41038">
        <v>0</v>
      </c>
      <c r="T76" s="41037">
        <v>0</v>
      </c>
      <c r="U76" s="41039">
        <v>0</v>
      </c>
      <c r="V76" s="41037">
        <v>0</v>
      </c>
      <c r="W76" s="41038">
        <v>0</v>
      </c>
      <c r="X76" s="41037">
        <v>0</v>
      </c>
      <c r="Y76" s="41038">
        <v>0</v>
      </c>
      <c r="Z76" s="41037">
        <v>0</v>
      </c>
      <c r="AA76" s="41039">
        <v>0</v>
      </c>
      <c r="AB76" s="41040">
        <f t="shared" si="13"/>
        <v>0</v>
      </c>
      <c r="AC76" s="41041">
        <f t="shared" si="14"/>
        <v>0</v>
      </c>
      <c r="AD76" s="40879"/>
      <c r="AE76" s="40879"/>
      <c r="AF76" s="40879"/>
      <c r="AG76" s="40879"/>
      <c r="AH76" s="40879"/>
      <c r="AI76" s="40879"/>
      <c r="AJ76" s="40879"/>
      <c r="AK76" s="40879"/>
      <c r="AL76" s="40879"/>
      <c r="AM76" s="40879"/>
      <c r="AN76" s="40879"/>
      <c r="AO76" s="40879"/>
      <c r="AP76" s="40879"/>
      <c r="AQ76" s="40879"/>
      <c r="AR76" s="40879"/>
      <c r="AS76" s="40879"/>
      <c r="AT76" s="40879"/>
      <c r="AU76" s="40879"/>
      <c r="AV76" s="40879"/>
      <c r="AW76" s="40879"/>
      <c r="AX76" s="40879"/>
      <c r="AY76" s="40879"/>
      <c r="AZ76" s="40879"/>
      <c r="BA76" s="40879"/>
      <c r="BB76" s="40879"/>
      <c r="BC76" s="40879"/>
      <c r="BD76" s="40879"/>
      <c r="BE76" s="40879"/>
      <c r="BF76" s="40879"/>
      <c r="BG76" s="40879"/>
      <c r="BH76" s="40879"/>
      <c r="BI76" s="40879"/>
      <c r="BJ76" s="40879"/>
    </row>
    <row r="77" spans="1:62" hidden="1" x14ac:dyDescent="0.25">
      <c r="A77" s="42330"/>
      <c r="B77" s="41869"/>
      <c r="C77" s="40903">
        <v>4</v>
      </c>
      <c r="D77" s="41022">
        <v>0</v>
      </c>
      <c r="E77" s="41023">
        <v>0</v>
      </c>
      <c r="F77" s="41022">
        <v>0</v>
      </c>
      <c r="G77" s="41023">
        <v>0</v>
      </c>
      <c r="H77" s="41022">
        <v>0</v>
      </c>
      <c r="I77" s="41024">
        <v>0</v>
      </c>
      <c r="J77" s="41022">
        <v>0</v>
      </c>
      <c r="K77" s="41023">
        <v>0</v>
      </c>
      <c r="L77" s="41022">
        <v>0</v>
      </c>
      <c r="M77" s="41023">
        <v>0</v>
      </c>
      <c r="N77" s="41022">
        <v>0</v>
      </c>
      <c r="O77" s="41024">
        <v>0</v>
      </c>
      <c r="P77" s="41022">
        <v>0</v>
      </c>
      <c r="Q77" s="41023">
        <v>0</v>
      </c>
      <c r="R77" s="41022">
        <v>0</v>
      </c>
      <c r="S77" s="41023">
        <v>0</v>
      </c>
      <c r="T77" s="41022">
        <v>0</v>
      </c>
      <c r="U77" s="41024">
        <v>0</v>
      </c>
      <c r="V77" s="41022">
        <v>0</v>
      </c>
      <c r="W77" s="41023">
        <v>0</v>
      </c>
      <c r="X77" s="41022">
        <v>0</v>
      </c>
      <c r="Y77" s="41023">
        <v>0</v>
      </c>
      <c r="Z77" s="41022">
        <v>0</v>
      </c>
      <c r="AA77" s="41024">
        <v>0</v>
      </c>
      <c r="AB77" s="41025">
        <f t="shared" si="13"/>
        <v>0</v>
      </c>
      <c r="AC77" s="41026">
        <f t="shared" si="14"/>
        <v>0</v>
      </c>
      <c r="AD77" s="40879"/>
      <c r="AE77" s="40879"/>
      <c r="AF77" s="40879"/>
      <c r="AG77" s="40879"/>
      <c r="AH77" s="40879"/>
      <c r="AI77" s="40879"/>
      <c r="AJ77" s="40879"/>
      <c r="AK77" s="40879"/>
      <c r="AL77" s="40879"/>
      <c r="AM77" s="40879"/>
      <c r="AN77" s="40879"/>
      <c r="AO77" s="40879"/>
      <c r="AP77" s="40879"/>
      <c r="AQ77" s="40879"/>
      <c r="AR77" s="40879"/>
      <c r="AS77" s="40879"/>
      <c r="AT77" s="40879"/>
      <c r="AU77" s="40879"/>
      <c r="AV77" s="40879"/>
      <c r="AW77" s="40879"/>
      <c r="AX77" s="40879"/>
      <c r="AY77" s="40879"/>
      <c r="AZ77" s="40879"/>
      <c r="BA77" s="40879"/>
      <c r="BB77" s="40879"/>
      <c r="BC77" s="40879"/>
      <c r="BD77" s="40879"/>
      <c r="BE77" s="40879"/>
      <c r="BF77" s="40879"/>
      <c r="BG77" s="40879"/>
      <c r="BH77" s="40879"/>
      <c r="BI77" s="40879"/>
      <c r="BJ77" s="40879"/>
    </row>
    <row r="78" spans="1:62" hidden="1" x14ac:dyDescent="0.25">
      <c r="A78" s="42330"/>
      <c r="B78" s="41869"/>
      <c r="C78" s="40903">
        <v>3</v>
      </c>
      <c r="D78" s="41022">
        <v>0</v>
      </c>
      <c r="E78" s="41023">
        <v>0</v>
      </c>
      <c r="F78" s="41022">
        <v>0</v>
      </c>
      <c r="G78" s="41023">
        <v>0</v>
      </c>
      <c r="H78" s="41022">
        <v>0</v>
      </c>
      <c r="I78" s="41024">
        <v>0</v>
      </c>
      <c r="J78" s="41022">
        <v>0</v>
      </c>
      <c r="K78" s="41023">
        <v>0</v>
      </c>
      <c r="L78" s="41022">
        <v>0</v>
      </c>
      <c r="M78" s="41023">
        <v>0</v>
      </c>
      <c r="N78" s="41022">
        <v>0</v>
      </c>
      <c r="O78" s="41024">
        <v>0</v>
      </c>
      <c r="P78" s="41022">
        <v>0</v>
      </c>
      <c r="Q78" s="41023">
        <v>0</v>
      </c>
      <c r="R78" s="41022">
        <v>0</v>
      </c>
      <c r="S78" s="41023">
        <v>0</v>
      </c>
      <c r="T78" s="41022">
        <v>0</v>
      </c>
      <c r="U78" s="41024">
        <v>0</v>
      </c>
      <c r="V78" s="41022">
        <v>0</v>
      </c>
      <c r="W78" s="41023">
        <v>0</v>
      </c>
      <c r="X78" s="41022">
        <v>0</v>
      </c>
      <c r="Y78" s="41023">
        <v>0</v>
      </c>
      <c r="Z78" s="41022">
        <v>0</v>
      </c>
      <c r="AA78" s="41024">
        <v>0</v>
      </c>
      <c r="AB78" s="41025">
        <f t="shared" si="13"/>
        <v>0</v>
      </c>
      <c r="AC78" s="41026">
        <f t="shared" si="14"/>
        <v>0</v>
      </c>
      <c r="AD78" s="40879"/>
      <c r="AE78" s="40879"/>
      <c r="AF78" s="40879"/>
      <c r="AG78" s="40879"/>
      <c r="AH78" s="40879"/>
      <c r="AI78" s="40879"/>
      <c r="AJ78" s="40879"/>
      <c r="AK78" s="40879"/>
      <c r="AL78" s="40879"/>
      <c r="AM78" s="40879"/>
      <c r="AN78" s="40879"/>
      <c r="AO78" s="40879"/>
      <c r="AP78" s="40879"/>
      <c r="AQ78" s="40879"/>
      <c r="AR78" s="40879"/>
      <c r="AS78" s="40879"/>
      <c r="AT78" s="40879"/>
      <c r="AU78" s="40879"/>
      <c r="AV78" s="40879"/>
      <c r="AW78" s="40879"/>
      <c r="AX78" s="40879"/>
      <c r="AY78" s="40879"/>
      <c r="AZ78" s="40879"/>
      <c r="BA78" s="40879"/>
      <c r="BB78" s="40879"/>
      <c r="BC78" s="40879"/>
      <c r="BD78" s="40879"/>
      <c r="BE78" s="40879"/>
      <c r="BF78" s="40879"/>
      <c r="BG78" s="40879"/>
      <c r="BH78" s="40879"/>
      <c r="BI78" s="40879"/>
      <c r="BJ78" s="40879"/>
    </row>
    <row r="79" spans="1:62" hidden="1" x14ac:dyDescent="0.25">
      <c r="A79" s="42330"/>
      <c r="B79" s="41869"/>
      <c r="C79" s="40903">
        <v>2</v>
      </c>
      <c r="D79" s="41022">
        <v>0</v>
      </c>
      <c r="E79" s="41023">
        <v>0</v>
      </c>
      <c r="F79" s="41022">
        <v>0</v>
      </c>
      <c r="G79" s="41023">
        <v>0</v>
      </c>
      <c r="H79" s="41022">
        <v>0</v>
      </c>
      <c r="I79" s="41024">
        <v>0</v>
      </c>
      <c r="J79" s="41022">
        <v>0</v>
      </c>
      <c r="K79" s="41023">
        <v>0</v>
      </c>
      <c r="L79" s="41022">
        <v>0</v>
      </c>
      <c r="M79" s="41023">
        <v>0</v>
      </c>
      <c r="N79" s="41022">
        <v>0</v>
      </c>
      <c r="O79" s="41024">
        <v>0</v>
      </c>
      <c r="P79" s="41022">
        <v>0</v>
      </c>
      <c r="Q79" s="41023">
        <v>0</v>
      </c>
      <c r="R79" s="41022">
        <v>0</v>
      </c>
      <c r="S79" s="41023">
        <v>0</v>
      </c>
      <c r="T79" s="41022">
        <v>0</v>
      </c>
      <c r="U79" s="41024">
        <v>0</v>
      </c>
      <c r="V79" s="41022">
        <v>0</v>
      </c>
      <c r="W79" s="41023">
        <v>0</v>
      </c>
      <c r="X79" s="41022">
        <v>0</v>
      </c>
      <c r="Y79" s="41023">
        <v>0</v>
      </c>
      <c r="Z79" s="41022">
        <v>0</v>
      </c>
      <c r="AA79" s="41024">
        <v>0</v>
      </c>
      <c r="AB79" s="41025">
        <f t="shared" si="13"/>
        <v>0</v>
      </c>
      <c r="AC79" s="41026">
        <f t="shared" si="14"/>
        <v>0</v>
      </c>
      <c r="AD79" s="40879"/>
      <c r="AE79" s="40879"/>
      <c r="AF79" s="40879"/>
      <c r="AG79" s="40879"/>
      <c r="AH79" s="40879"/>
      <c r="AI79" s="40879"/>
      <c r="AJ79" s="40879"/>
      <c r="AK79" s="40879"/>
      <c r="AL79" s="40879"/>
      <c r="AM79" s="40879"/>
      <c r="AN79" s="40879"/>
      <c r="AO79" s="40879"/>
      <c r="AP79" s="40879"/>
      <c r="AQ79" s="40879"/>
      <c r="AR79" s="40879"/>
      <c r="AS79" s="40879"/>
      <c r="AT79" s="40879"/>
      <c r="AU79" s="40879"/>
      <c r="AV79" s="40879"/>
      <c r="AW79" s="40879"/>
      <c r="AX79" s="40879"/>
      <c r="AY79" s="40879"/>
      <c r="AZ79" s="40879"/>
      <c r="BA79" s="40879"/>
      <c r="BB79" s="40879"/>
      <c r="BC79" s="40879"/>
      <c r="BD79" s="40879"/>
      <c r="BE79" s="40879"/>
      <c r="BF79" s="40879"/>
      <c r="BG79" s="40879"/>
      <c r="BH79" s="40879"/>
      <c r="BI79" s="40879"/>
      <c r="BJ79" s="40879"/>
    </row>
    <row r="80" spans="1:62" hidden="1" x14ac:dyDescent="0.25">
      <c r="A80" s="42330"/>
      <c r="B80" s="41871"/>
      <c r="C80" s="40911">
        <v>1</v>
      </c>
      <c r="D80" s="41042">
        <v>0</v>
      </c>
      <c r="E80" s="41043">
        <v>0</v>
      </c>
      <c r="F80" s="41042">
        <v>0</v>
      </c>
      <c r="G80" s="41043">
        <v>0</v>
      </c>
      <c r="H80" s="41042">
        <v>0</v>
      </c>
      <c r="I80" s="41044">
        <v>0</v>
      </c>
      <c r="J80" s="41042">
        <v>0</v>
      </c>
      <c r="K80" s="41043">
        <v>0</v>
      </c>
      <c r="L80" s="41042">
        <v>0</v>
      </c>
      <c r="M80" s="41043">
        <v>0</v>
      </c>
      <c r="N80" s="41042">
        <v>0</v>
      </c>
      <c r="O80" s="41044">
        <v>0</v>
      </c>
      <c r="P80" s="41042">
        <v>0</v>
      </c>
      <c r="Q80" s="41043">
        <v>0</v>
      </c>
      <c r="R80" s="41042">
        <v>0</v>
      </c>
      <c r="S80" s="41043">
        <v>0</v>
      </c>
      <c r="T80" s="41042">
        <v>0</v>
      </c>
      <c r="U80" s="41044">
        <v>0</v>
      </c>
      <c r="V80" s="41042">
        <v>0</v>
      </c>
      <c r="W80" s="41043">
        <v>0</v>
      </c>
      <c r="X80" s="41042">
        <v>0</v>
      </c>
      <c r="Y80" s="41043">
        <v>0</v>
      </c>
      <c r="Z80" s="41042">
        <v>0</v>
      </c>
      <c r="AA80" s="41044">
        <v>0</v>
      </c>
      <c r="AB80" s="41045">
        <f t="shared" si="13"/>
        <v>0</v>
      </c>
      <c r="AC80" s="41046">
        <f t="shared" si="14"/>
        <v>0</v>
      </c>
      <c r="AD80" s="40879"/>
      <c r="AE80" s="40879"/>
      <c r="AF80" s="40879"/>
      <c r="AG80" s="40879"/>
      <c r="AH80" s="40879"/>
      <c r="AI80" s="40879"/>
      <c r="AJ80" s="40879"/>
      <c r="AK80" s="40879"/>
      <c r="AL80" s="40879"/>
      <c r="AM80" s="40879"/>
      <c r="AN80" s="40879"/>
      <c r="AO80" s="40879"/>
      <c r="AP80" s="40879"/>
      <c r="AQ80" s="40879"/>
      <c r="AR80" s="40879"/>
      <c r="AS80" s="40879"/>
      <c r="AT80" s="40879"/>
      <c r="AU80" s="40879"/>
      <c r="AV80" s="40879"/>
      <c r="AW80" s="40879"/>
      <c r="AX80" s="40879"/>
      <c r="AY80" s="40879"/>
      <c r="AZ80" s="40879"/>
      <c r="BA80" s="40879"/>
      <c r="BB80" s="40879"/>
      <c r="BC80" s="40879"/>
      <c r="BD80" s="40879"/>
      <c r="BE80" s="40879"/>
      <c r="BF80" s="40879"/>
      <c r="BG80" s="40879"/>
      <c r="BH80" s="40879"/>
      <c r="BI80" s="40879"/>
      <c r="BJ80" s="40879"/>
    </row>
    <row r="81" spans="1:62" hidden="1" x14ac:dyDescent="0.25">
      <c r="A81" s="42331"/>
      <c r="B81" s="42336" t="s">
        <v>67</v>
      </c>
      <c r="C81" s="42337"/>
      <c r="D81" s="41047">
        <f t="shared" ref="D81:AC81" si="15">SUM(D68:D80)</f>
        <v>0</v>
      </c>
      <c r="E81" s="41010">
        <f t="shared" si="15"/>
        <v>0</v>
      </c>
      <c r="F81" s="41047">
        <f t="shared" si="15"/>
        <v>0</v>
      </c>
      <c r="G81" s="41010">
        <f t="shared" si="15"/>
        <v>0</v>
      </c>
      <c r="H81" s="41047">
        <f t="shared" si="15"/>
        <v>0</v>
      </c>
      <c r="I81" s="41010">
        <f t="shared" si="15"/>
        <v>0</v>
      </c>
      <c r="J81" s="41047">
        <f t="shared" si="15"/>
        <v>0</v>
      </c>
      <c r="K81" s="41010">
        <f t="shared" si="15"/>
        <v>0</v>
      </c>
      <c r="L81" s="41047">
        <f t="shared" si="15"/>
        <v>0</v>
      </c>
      <c r="M81" s="41010">
        <f t="shared" si="15"/>
        <v>0</v>
      </c>
      <c r="N81" s="41047">
        <f t="shared" si="15"/>
        <v>0</v>
      </c>
      <c r="O81" s="41010">
        <f t="shared" si="15"/>
        <v>0</v>
      </c>
      <c r="P81" s="41047">
        <f t="shared" si="15"/>
        <v>0</v>
      </c>
      <c r="Q81" s="41010">
        <f t="shared" si="15"/>
        <v>0</v>
      </c>
      <c r="R81" s="41047">
        <f t="shared" si="15"/>
        <v>0</v>
      </c>
      <c r="S81" s="41010">
        <f t="shared" si="15"/>
        <v>0</v>
      </c>
      <c r="T81" s="41047">
        <f t="shared" si="15"/>
        <v>0</v>
      </c>
      <c r="U81" s="41010">
        <f t="shared" si="15"/>
        <v>0</v>
      </c>
      <c r="V81" s="41047">
        <f t="shared" si="15"/>
        <v>0</v>
      </c>
      <c r="W81" s="41010">
        <f t="shared" si="15"/>
        <v>0</v>
      </c>
      <c r="X81" s="41047">
        <f t="shared" si="15"/>
        <v>0</v>
      </c>
      <c r="Y81" s="41010">
        <f t="shared" si="15"/>
        <v>0</v>
      </c>
      <c r="Z81" s="41047">
        <f t="shared" si="15"/>
        <v>0</v>
      </c>
      <c r="AA81" s="41010">
        <f t="shared" si="15"/>
        <v>0</v>
      </c>
      <c r="AB81" s="41047">
        <f t="shared" si="15"/>
        <v>0</v>
      </c>
      <c r="AC81" s="41011">
        <f t="shared" si="15"/>
        <v>0</v>
      </c>
      <c r="AD81" s="40879"/>
      <c r="AE81" s="40879"/>
      <c r="AF81" s="40879"/>
      <c r="AG81" s="40879"/>
      <c r="AH81" s="40879"/>
      <c r="AI81" s="40879"/>
      <c r="AJ81" s="40879"/>
      <c r="AK81" s="40879"/>
      <c r="AL81" s="40879"/>
      <c r="AM81" s="40879"/>
      <c r="AN81" s="40879"/>
      <c r="AO81" s="40879"/>
      <c r="AP81" s="40879"/>
      <c r="AQ81" s="40879"/>
      <c r="AR81" s="40879"/>
      <c r="AS81" s="40879"/>
      <c r="AT81" s="40879"/>
      <c r="AU81" s="40879"/>
      <c r="AV81" s="40879"/>
      <c r="AW81" s="40879"/>
      <c r="AX81" s="40879"/>
      <c r="AY81" s="40879"/>
      <c r="AZ81" s="40879"/>
      <c r="BA81" s="40879"/>
      <c r="BB81" s="40879"/>
      <c r="BC81" s="40879"/>
      <c r="BD81" s="40879"/>
      <c r="BE81" s="40879"/>
      <c r="BF81" s="40879"/>
      <c r="BG81" s="40879"/>
      <c r="BH81" s="40879"/>
      <c r="BI81" s="40879"/>
      <c r="BJ81" s="40879"/>
    </row>
    <row r="82" spans="1:62" hidden="1" x14ac:dyDescent="0.25">
      <c r="A82" s="41048" t="s">
        <v>601</v>
      </c>
      <c r="B82" s="41049"/>
      <c r="C82" s="41050"/>
      <c r="D82" s="41010">
        <f t="shared" ref="D82:AC82" si="16">D53+D67+D81</f>
        <v>0</v>
      </c>
      <c r="E82" s="41010">
        <f t="shared" si="16"/>
        <v>0</v>
      </c>
      <c r="F82" s="41010">
        <f t="shared" si="16"/>
        <v>0</v>
      </c>
      <c r="G82" s="41010">
        <f t="shared" si="16"/>
        <v>0</v>
      </c>
      <c r="H82" s="41010">
        <f t="shared" si="16"/>
        <v>0</v>
      </c>
      <c r="I82" s="41010">
        <f t="shared" si="16"/>
        <v>0</v>
      </c>
      <c r="J82" s="41010">
        <f t="shared" si="16"/>
        <v>0</v>
      </c>
      <c r="K82" s="41010">
        <f t="shared" si="16"/>
        <v>0</v>
      </c>
      <c r="L82" s="41010">
        <f t="shared" si="16"/>
        <v>0</v>
      </c>
      <c r="M82" s="41010">
        <f t="shared" si="16"/>
        <v>0</v>
      </c>
      <c r="N82" s="41010">
        <f t="shared" si="16"/>
        <v>0</v>
      </c>
      <c r="O82" s="41010">
        <f t="shared" si="16"/>
        <v>0</v>
      </c>
      <c r="P82" s="41010">
        <f t="shared" si="16"/>
        <v>0</v>
      </c>
      <c r="Q82" s="41010">
        <f t="shared" si="16"/>
        <v>0</v>
      </c>
      <c r="R82" s="41010">
        <f t="shared" si="16"/>
        <v>0</v>
      </c>
      <c r="S82" s="41010">
        <f t="shared" si="16"/>
        <v>0</v>
      </c>
      <c r="T82" s="41010">
        <f t="shared" si="16"/>
        <v>0</v>
      </c>
      <c r="U82" s="41010">
        <f t="shared" si="16"/>
        <v>0</v>
      </c>
      <c r="V82" s="41010">
        <f t="shared" si="16"/>
        <v>0</v>
      </c>
      <c r="W82" s="41010">
        <f t="shared" si="16"/>
        <v>0</v>
      </c>
      <c r="X82" s="41010">
        <f t="shared" si="16"/>
        <v>0</v>
      </c>
      <c r="Y82" s="41010">
        <f t="shared" si="16"/>
        <v>0</v>
      </c>
      <c r="Z82" s="41010">
        <f t="shared" si="16"/>
        <v>0</v>
      </c>
      <c r="AA82" s="41010">
        <f t="shared" si="16"/>
        <v>0</v>
      </c>
      <c r="AB82" s="41010">
        <f t="shared" si="16"/>
        <v>0</v>
      </c>
      <c r="AC82" s="41011">
        <f t="shared" si="16"/>
        <v>0</v>
      </c>
      <c r="AD82" s="40879"/>
      <c r="AE82" s="40879"/>
      <c r="AF82" s="40879"/>
      <c r="AG82" s="40879"/>
      <c r="AH82" s="40879"/>
      <c r="AI82" s="40879"/>
      <c r="AJ82" s="40879"/>
      <c r="AK82" s="40879"/>
      <c r="AL82" s="40879"/>
      <c r="AM82" s="40879"/>
      <c r="AN82" s="40879"/>
      <c r="AO82" s="40879"/>
      <c r="AP82" s="40879"/>
      <c r="AQ82" s="40879"/>
      <c r="AR82" s="40879"/>
      <c r="AS82" s="40879"/>
      <c r="AT82" s="40879"/>
      <c r="AU82" s="40879"/>
      <c r="AV82" s="40879"/>
      <c r="AW82" s="40879"/>
      <c r="AX82" s="40879"/>
      <c r="AY82" s="40879"/>
      <c r="AZ82" s="40879"/>
      <c r="BA82" s="40879"/>
      <c r="BB82" s="40879"/>
      <c r="BC82" s="40879"/>
      <c r="BD82" s="40879"/>
      <c r="BE82" s="40879"/>
      <c r="BF82" s="40879"/>
      <c r="BG82" s="40879"/>
      <c r="BH82" s="40879"/>
      <c r="BI82" s="40879"/>
      <c r="BJ82" s="40879"/>
    </row>
    <row r="83" spans="1:62" hidden="1" x14ac:dyDescent="0.25">
      <c r="A83" s="40892" t="s">
        <v>602</v>
      </c>
      <c r="B83" s="40893"/>
      <c r="C83" s="40893"/>
      <c r="D83" s="40894"/>
      <c r="E83" s="40894"/>
      <c r="F83" s="40894"/>
      <c r="G83" s="40894"/>
      <c r="H83" s="40894"/>
      <c r="I83" s="40894"/>
      <c r="J83" s="40894"/>
      <c r="K83" s="40894"/>
      <c r="L83" s="40894"/>
      <c r="M83" s="40894"/>
      <c r="N83" s="40894"/>
      <c r="O83" s="40894"/>
      <c r="P83" s="40894"/>
      <c r="Q83" s="40894"/>
      <c r="R83" s="40894"/>
      <c r="S83" s="40894"/>
      <c r="T83" s="40894"/>
      <c r="U83" s="40894"/>
      <c r="V83" s="40894"/>
      <c r="W83" s="40894"/>
      <c r="X83" s="40894"/>
      <c r="Y83" s="40894"/>
      <c r="Z83" s="40894"/>
      <c r="AA83" s="40894"/>
      <c r="AB83" s="40894"/>
      <c r="AC83" s="40894"/>
      <c r="AD83" s="40879"/>
      <c r="AE83" s="40879"/>
      <c r="AF83" s="40879"/>
      <c r="AG83" s="40879"/>
      <c r="AH83" s="40879"/>
      <c r="AI83" s="40879"/>
      <c r="AJ83" s="40879"/>
      <c r="AK83" s="40879"/>
      <c r="AL83" s="40879"/>
      <c r="AM83" s="40879"/>
      <c r="AN83" s="40879"/>
      <c r="AO83" s="40879"/>
      <c r="AP83" s="40879"/>
      <c r="AQ83" s="40879"/>
      <c r="AR83" s="40879"/>
      <c r="AS83" s="40879"/>
      <c r="AT83" s="40879"/>
      <c r="AU83" s="40879"/>
      <c r="AV83" s="40879"/>
      <c r="AW83" s="40879"/>
      <c r="AX83" s="40879"/>
      <c r="AY83" s="40879"/>
      <c r="AZ83" s="40879"/>
      <c r="BA83" s="40879"/>
      <c r="BB83" s="40879"/>
      <c r="BC83" s="40879"/>
      <c r="BD83" s="40879"/>
      <c r="BE83" s="40879"/>
      <c r="BF83" s="40879"/>
      <c r="BG83" s="40879"/>
      <c r="BH83" s="40879"/>
      <c r="BI83" s="40879"/>
      <c r="BJ83" s="40879"/>
    </row>
    <row r="84" spans="1:62" hidden="1" x14ac:dyDescent="0.25">
      <c r="A84" s="42329" t="s">
        <v>596</v>
      </c>
      <c r="B84" s="41868" t="s">
        <v>60</v>
      </c>
      <c r="C84" s="40895">
        <v>13</v>
      </c>
      <c r="D84" s="41017">
        <v>0</v>
      </c>
      <c r="E84" s="41018">
        <v>0</v>
      </c>
      <c r="F84" s="41017">
        <v>0</v>
      </c>
      <c r="G84" s="41018">
        <v>0</v>
      </c>
      <c r="H84" s="41017">
        <v>0</v>
      </c>
      <c r="I84" s="41019">
        <v>0</v>
      </c>
      <c r="J84" s="41017">
        <v>0</v>
      </c>
      <c r="K84" s="41018">
        <v>0</v>
      </c>
      <c r="L84" s="41017">
        <v>0</v>
      </c>
      <c r="M84" s="41018">
        <v>0</v>
      </c>
      <c r="N84" s="41017">
        <v>0</v>
      </c>
      <c r="O84" s="41019">
        <v>0</v>
      </c>
      <c r="P84" s="41017">
        <v>0</v>
      </c>
      <c r="Q84" s="41018">
        <v>0</v>
      </c>
      <c r="R84" s="41017">
        <v>0</v>
      </c>
      <c r="S84" s="41018">
        <v>0</v>
      </c>
      <c r="T84" s="41017">
        <v>0</v>
      </c>
      <c r="U84" s="41019">
        <v>0</v>
      </c>
      <c r="V84" s="41017">
        <v>0</v>
      </c>
      <c r="W84" s="41018">
        <v>0</v>
      </c>
      <c r="X84" s="41017">
        <v>0</v>
      </c>
      <c r="Y84" s="41018">
        <v>0</v>
      </c>
      <c r="Z84" s="41017">
        <v>0</v>
      </c>
      <c r="AA84" s="41019">
        <v>0</v>
      </c>
      <c r="AB84" s="41020">
        <f t="shared" ref="AB84:AB96" si="17">D84+F84+H84+J84+L84+N84+P84+R84+T84+V84+X84+Z84</f>
        <v>0</v>
      </c>
      <c r="AC84" s="41021">
        <f t="shared" ref="AC84:AC96" si="18">E84+G84+I84+K84+M84+O84+Q84+S84+U84+W84+Y84+AA84</f>
        <v>0</v>
      </c>
      <c r="AD84" s="40879"/>
      <c r="AE84" s="40879"/>
      <c r="AF84" s="40879"/>
      <c r="AG84" s="40879"/>
      <c r="AH84" s="40879"/>
      <c r="AI84" s="40879"/>
      <c r="AJ84" s="40879"/>
      <c r="AK84" s="40879"/>
      <c r="AL84" s="40879"/>
      <c r="AM84" s="40879"/>
      <c r="AN84" s="40879"/>
      <c r="AO84" s="40879"/>
      <c r="AP84" s="40879"/>
      <c r="AQ84" s="40879"/>
      <c r="AR84" s="40879"/>
      <c r="AS84" s="40879"/>
      <c r="AT84" s="40879"/>
      <c r="AU84" s="40879"/>
      <c r="AV84" s="40879"/>
      <c r="AW84" s="40879"/>
      <c r="AX84" s="40879"/>
      <c r="AY84" s="40879"/>
      <c r="AZ84" s="40879"/>
      <c r="BA84" s="40879"/>
      <c r="BB84" s="40879"/>
      <c r="BC84" s="40879"/>
      <c r="BD84" s="40879"/>
      <c r="BE84" s="40879"/>
      <c r="BF84" s="40879"/>
      <c r="BG84" s="40879"/>
      <c r="BH84" s="40879"/>
      <c r="BI84" s="40879"/>
      <c r="BJ84" s="40879"/>
    </row>
    <row r="85" spans="1:62" hidden="1" x14ac:dyDescent="0.25">
      <c r="A85" s="42330"/>
      <c r="B85" s="41869"/>
      <c r="C85" s="40903">
        <v>12</v>
      </c>
      <c r="D85" s="41022">
        <v>0</v>
      </c>
      <c r="E85" s="41023">
        <v>0</v>
      </c>
      <c r="F85" s="41022">
        <v>0</v>
      </c>
      <c r="G85" s="41023">
        <v>0</v>
      </c>
      <c r="H85" s="41022">
        <v>0</v>
      </c>
      <c r="I85" s="41024">
        <v>0</v>
      </c>
      <c r="J85" s="41022">
        <v>0</v>
      </c>
      <c r="K85" s="41023">
        <v>0</v>
      </c>
      <c r="L85" s="41022">
        <v>0</v>
      </c>
      <c r="M85" s="41023">
        <v>0</v>
      </c>
      <c r="N85" s="41022">
        <v>0</v>
      </c>
      <c r="O85" s="41024">
        <v>0</v>
      </c>
      <c r="P85" s="41022">
        <v>0</v>
      </c>
      <c r="Q85" s="41023">
        <v>0</v>
      </c>
      <c r="R85" s="41022">
        <v>0</v>
      </c>
      <c r="S85" s="41023">
        <v>0</v>
      </c>
      <c r="T85" s="41022">
        <v>0</v>
      </c>
      <c r="U85" s="41024">
        <v>0</v>
      </c>
      <c r="V85" s="41022">
        <v>0</v>
      </c>
      <c r="W85" s="41023">
        <v>0</v>
      </c>
      <c r="X85" s="41022">
        <v>0</v>
      </c>
      <c r="Y85" s="41023">
        <v>0</v>
      </c>
      <c r="Z85" s="41022">
        <v>0</v>
      </c>
      <c r="AA85" s="41024">
        <v>0</v>
      </c>
      <c r="AB85" s="41025">
        <f t="shared" si="17"/>
        <v>0</v>
      </c>
      <c r="AC85" s="41026">
        <f t="shared" si="18"/>
        <v>0</v>
      </c>
      <c r="AD85" s="40879"/>
      <c r="AE85" s="40879"/>
      <c r="AF85" s="40879"/>
      <c r="AG85" s="40879"/>
      <c r="AH85" s="40879"/>
      <c r="AI85" s="40879"/>
      <c r="AJ85" s="40879"/>
      <c r="AK85" s="40879"/>
      <c r="AL85" s="40879"/>
      <c r="AM85" s="40879"/>
      <c r="AN85" s="40879"/>
      <c r="AO85" s="40879"/>
      <c r="AP85" s="40879"/>
      <c r="AQ85" s="40879"/>
      <c r="AR85" s="40879"/>
      <c r="AS85" s="40879"/>
      <c r="AT85" s="40879"/>
      <c r="AU85" s="40879"/>
      <c r="AV85" s="40879"/>
      <c r="AW85" s="40879"/>
      <c r="AX85" s="40879"/>
      <c r="AY85" s="40879"/>
      <c r="AZ85" s="40879"/>
      <c r="BA85" s="40879"/>
      <c r="BB85" s="40879"/>
      <c r="BC85" s="40879"/>
      <c r="BD85" s="40879"/>
      <c r="BE85" s="40879"/>
      <c r="BF85" s="40879"/>
      <c r="BG85" s="40879"/>
      <c r="BH85" s="40879"/>
      <c r="BI85" s="40879"/>
      <c r="BJ85" s="40879"/>
    </row>
    <row r="86" spans="1:62" hidden="1" x14ac:dyDescent="0.25">
      <c r="A86" s="42330"/>
      <c r="B86" s="41870"/>
      <c r="C86" s="40911">
        <v>11</v>
      </c>
      <c r="D86" s="41027">
        <v>0</v>
      </c>
      <c r="E86" s="41028">
        <v>0</v>
      </c>
      <c r="F86" s="41027">
        <v>0</v>
      </c>
      <c r="G86" s="41028">
        <v>0</v>
      </c>
      <c r="H86" s="41027">
        <v>0</v>
      </c>
      <c r="I86" s="41029">
        <v>0</v>
      </c>
      <c r="J86" s="41027">
        <v>0</v>
      </c>
      <c r="K86" s="41028">
        <v>0</v>
      </c>
      <c r="L86" s="41027">
        <v>0</v>
      </c>
      <c r="M86" s="41028">
        <v>0</v>
      </c>
      <c r="N86" s="41027">
        <v>0</v>
      </c>
      <c r="O86" s="41029">
        <v>0</v>
      </c>
      <c r="P86" s="41027">
        <v>0</v>
      </c>
      <c r="Q86" s="41028">
        <v>0</v>
      </c>
      <c r="R86" s="41027">
        <v>0</v>
      </c>
      <c r="S86" s="41028">
        <v>0</v>
      </c>
      <c r="T86" s="41027">
        <v>0</v>
      </c>
      <c r="U86" s="41029">
        <v>0</v>
      </c>
      <c r="V86" s="41027">
        <v>0</v>
      </c>
      <c r="W86" s="41028">
        <v>0</v>
      </c>
      <c r="X86" s="41027">
        <v>0</v>
      </c>
      <c r="Y86" s="41028">
        <v>0</v>
      </c>
      <c r="Z86" s="41027">
        <v>0</v>
      </c>
      <c r="AA86" s="41029">
        <v>0</v>
      </c>
      <c r="AB86" s="41030">
        <f t="shared" si="17"/>
        <v>0</v>
      </c>
      <c r="AC86" s="41031">
        <f t="shared" si="18"/>
        <v>0</v>
      </c>
      <c r="AD86" s="40879"/>
      <c r="AE86" s="40879"/>
      <c r="AF86" s="40879"/>
      <c r="AG86" s="40879"/>
      <c r="AH86" s="40879"/>
      <c r="AI86" s="40879"/>
      <c r="AJ86" s="40879"/>
      <c r="AK86" s="40879"/>
      <c r="AL86" s="40879"/>
      <c r="AM86" s="40879"/>
      <c r="AN86" s="40879"/>
      <c r="AO86" s="40879"/>
      <c r="AP86" s="40879"/>
      <c r="AQ86" s="40879"/>
      <c r="AR86" s="40879"/>
      <c r="AS86" s="40879"/>
      <c r="AT86" s="40879"/>
      <c r="AU86" s="40879"/>
      <c r="AV86" s="40879"/>
      <c r="AW86" s="40879"/>
      <c r="AX86" s="40879"/>
      <c r="AY86" s="40879"/>
      <c r="AZ86" s="40879"/>
      <c r="BA86" s="40879"/>
      <c r="BB86" s="40879"/>
      <c r="BC86" s="40879"/>
      <c r="BD86" s="40879"/>
      <c r="BE86" s="40879"/>
      <c r="BF86" s="40879"/>
      <c r="BG86" s="40879"/>
      <c r="BH86" s="40879"/>
      <c r="BI86" s="40879"/>
      <c r="BJ86" s="40879"/>
    </row>
    <row r="87" spans="1:62" hidden="1" x14ac:dyDescent="0.25">
      <c r="A87" s="42330"/>
      <c r="B87" s="41868" t="s">
        <v>61</v>
      </c>
      <c r="C87" s="40895">
        <v>10</v>
      </c>
      <c r="D87" s="41017">
        <v>0</v>
      </c>
      <c r="E87" s="41018">
        <v>0</v>
      </c>
      <c r="F87" s="41017">
        <v>0</v>
      </c>
      <c r="G87" s="41018">
        <v>0</v>
      </c>
      <c r="H87" s="41017">
        <v>0</v>
      </c>
      <c r="I87" s="41019">
        <v>0</v>
      </c>
      <c r="J87" s="41017">
        <v>0</v>
      </c>
      <c r="K87" s="41018">
        <v>0</v>
      </c>
      <c r="L87" s="41017">
        <v>0</v>
      </c>
      <c r="M87" s="41018">
        <v>0</v>
      </c>
      <c r="N87" s="41017">
        <v>0</v>
      </c>
      <c r="O87" s="41019">
        <v>0</v>
      </c>
      <c r="P87" s="41017">
        <v>0</v>
      </c>
      <c r="Q87" s="41018">
        <v>0</v>
      </c>
      <c r="R87" s="41017">
        <v>0</v>
      </c>
      <c r="S87" s="41018">
        <v>0</v>
      </c>
      <c r="T87" s="41017">
        <v>0</v>
      </c>
      <c r="U87" s="41019">
        <v>0</v>
      </c>
      <c r="V87" s="41017">
        <v>0</v>
      </c>
      <c r="W87" s="41018">
        <v>0</v>
      </c>
      <c r="X87" s="41017">
        <v>0</v>
      </c>
      <c r="Y87" s="41018">
        <v>0</v>
      </c>
      <c r="Z87" s="41017">
        <v>0</v>
      </c>
      <c r="AA87" s="41019">
        <v>0</v>
      </c>
      <c r="AB87" s="41020">
        <f t="shared" si="17"/>
        <v>0</v>
      </c>
      <c r="AC87" s="41021">
        <f t="shared" si="18"/>
        <v>0</v>
      </c>
      <c r="AD87" s="40879"/>
      <c r="AE87" s="40879"/>
      <c r="AF87" s="40879"/>
      <c r="AG87" s="40879"/>
      <c r="AH87" s="40879"/>
      <c r="AI87" s="40879"/>
      <c r="AJ87" s="40879"/>
      <c r="AK87" s="40879"/>
      <c r="AL87" s="40879"/>
      <c r="AM87" s="40879"/>
      <c r="AN87" s="40879"/>
      <c r="AO87" s="40879"/>
      <c r="AP87" s="40879"/>
      <c r="AQ87" s="40879"/>
      <c r="AR87" s="40879"/>
      <c r="AS87" s="40879"/>
      <c r="AT87" s="40879"/>
      <c r="AU87" s="40879"/>
      <c r="AV87" s="40879"/>
      <c r="AW87" s="40879"/>
      <c r="AX87" s="40879"/>
      <c r="AY87" s="40879"/>
      <c r="AZ87" s="40879"/>
      <c r="BA87" s="40879"/>
      <c r="BB87" s="40879"/>
      <c r="BC87" s="40879"/>
      <c r="BD87" s="40879"/>
      <c r="BE87" s="40879"/>
      <c r="BF87" s="40879"/>
      <c r="BG87" s="40879"/>
      <c r="BH87" s="40879"/>
      <c r="BI87" s="40879"/>
      <c r="BJ87" s="40879"/>
    </row>
    <row r="88" spans="1:62" hidden="1" x14ac:dyDescent="0.25">
      <c r="A88" s="42330"/>
      <c r="B88" s="41869"/>
      <c r="C88" s="40903">
        <v>9</v>
      </c>
      <c r="D88" s="41022">
        <v>0</v>
      </c>
      <c r="E88" s="41023">
        <v>0</v>
      </c>
      <c r="F88" s="41022">
        <v>0</v>
      </c>
      <c r="G88" s="41023">
        <v>0</v>
      </c>
      <c r="H88" s="41022">
        <v>0</v>
      </c>
      <c r="I88" s="41024">
        <v>0</v>
      </c>
      <c r="J88" s="41022">
        <v>0</v>
      </c>
      <c r="K88" s="41023">
        <v>0</v>
      </c>
      <c r="L88" s="41022">
        <v>0</v>
      </c>
      <c r="M88" s="41023">
        <v>0</v>
      </c>
      <c r="N88" s="41022">
        <v>0</v>
      </c>
      <c r="O88" s="41024">
        <v>0</v>
      </c>
      <c r="P88" s="41022">
        <v>0</v>
      </c>
      <c r="Q88" s="41023">
        <v>0</v>
      </c>
      <c r="R88" s="41022">
        <v>0</v>
      </c>
      <c r="S88" s="41023">
        <v>0</v>
      </c>
      <c r="T88" s="41022">
        <v>0</v>
      </c>
      <c r="U88" s="41024">
        <v>0</v>
      </c>
      <c r="V88" s="41022">
        <v>0</v>
      </c>
      <c r="W88" s="41023">
        <v>0</v>
      </c>
      <c r="X88" s="41022">
        <v>0</v>
      </c>
      <c r="Y88" s="41023">
        <v>0</v>
      </c>
      <c r="Z88" s="41022">
        <v>0</v>
      </c>
      <c r="AA88" s="41024">
        <v>0</v>
      </c>
      <c r="AB88" s="41025">
        <f t="shared" si="17"/>
        <v>0</v>
      </c>
      <c r="AC88" s="41026">
        <f t="shared" si="18"/>
        <v>0</v>
      </c>
      <c r="AD88" s="40879"/>
      <c r="AE88" s="40879"/>
      <c r="AF88" s="40879"/>
      <c r="AG88" s="40879"/>
      <c r="AH88" s="40879"/>
      <c r="AI88" s="40879"/>
      <c r="AJ88" s="40879"/>
      <c r="AK88" s="40879"/>
      <c r="AL88" s="40879"/>
      <c r="AM88" s="40879"/>
      <c r="AN88" s="40879"/>
      <c r="AO88" s="40879"/>
      <c r="AP88" s="40879"/>
      <c r="AQ88" s="40879"/>
      <c r="AR88" s="40879"/>
      <c r="AS88" s="40879"/>
      <c r="AT88" s="40879"/>
      <c r="AU88" s="40879"/>
      <c r="AV88" s="40879"/>
      <c r="AW88" s="40879"/>
      <c r="AX88" s="40879"/>
      <c r="AY88" s="40879"/>
      <c r="AZ88" s="40879"/>
      <c r="BA88" s="40879"/>
      <c r="BB88" s="40879"/>
      <c r="BC88" s="40879"/>
      <c r="BD88" s="40879"/>
      <c r="BE88" s="40879"/>
      <c r="BF88" s="40879"/>
      <c r="BG88" s="40879"/>
      <c r="BH88" s="40879"/>
      <c r="BI88" s="40879"/>
      <c r="BJ88" s="40879"/>
    </row>
    <row r="89" spans="1:62" hidden="1" x14ac:dyDescent="0.25">
      <c r="A89" s="42330"/>
      <c r="B89" s="41869"/>
      <c r="C89" s="40903">
        <v>8</v>
      </c>
      <c r="D89" s="41022">
        <v>0</v>
      </c>
      <c r="E89" s="41023">
        <v>0</v>
      </c>
      <c r="F89" s="41022">
        <v>0</v>
      </c>
      <c r="G89" s="41023">
        <v>0</v>
      </c>
      <c r="H89" s="41022">
        <v>0</v>
      </c>
      <c r="I89" s="41024">
        <v>0</v>
      </c>
      <c r="J89" s="41022">
        <v>0</v>
      </c>
      <c r="K89" s="41023">
        <v>0</v>
      </c>
      <c r="L89" s="41022">
        <v>0</v>
      </c>
      <c r="M89" s="41023">
        <v>0</v>
      </c>
      <c r="N89" s="41022">
        <v>0</v>
      </c>
      <c r="O89" s="41024">
        <v>0</v>
      </c>
      <c r="P89" s="41022">
        <v>0</v>
      </c>
      <c r="Q89" s="41023">
        <v>0</v>
      </c>
      <c r="R89" s="41022">
        <v>0</v>
      </c>
      <c r="S89" s="41023">
        <v>0</v>
      </c>
      <c r="T89" s="41022">
        <v>0</v>
      </c>
      <c r="U89" s="41024">
        <v>0</v>
      </c>
      <c r="V89" s="41022">
        <v>0</v>
      </c>
      <c r="W89" s="41023">
        <v>0</v>
      </c>
      <c r="X89" s="41022">
        <v>0</v>
      </c>
      <c r="Y89" s="41023">
        <v>0</v>
      </c>
      <c r="Z89" s="41022">
        <v>0</v>
      </c>
      <c r="AA89" s="41024">
        <v>0</v>
      </c>
      <c r="AB89" s="41025">
        <f t="shared" si="17"/>
        <v>0</v>
      </c>
      <c r="AC89" s="41026">
        <f t="shared" si="18"/>
        <v>0</v>
      </c>
      <c r="AD89" s="40879"/>
      <c r="AE89" s="40879"/>
      <c r="AF89" s="40879"/>
      <c r="AG89" s="40879"/>
      <c r="AH89" s="40879"/>
      <c r="AI89" s="40879"/>
      <c r="AJ89" s="40879"/>
      <c r="AK89" s="40879"/>
      <c r="AL89" s="40879"/>
      <c r="AM89" s="40879"/>
      <c r="AN89" s="40879"/>
      <c r="AO89" s="40879"/>
      <c r="AP89" s="40879"/>
      <c r="AQ89" s="40879"/>
      <c r="AR89" s="40879"/>
      <c r="AS89" s="40879"/>
      <c r="AT89" s="40879"/>
      <c r="AU89" s="40879"/>
      <c r="AV89" s="40879"/>
      <c r="AW89" s="40879"/>
      <c r="AX89" s="40879"/>
      <c r="AY89" s="40879"/>
      <c r="AZ89" s="40879"/>
      <c r="BA89" s="40879"/>
      <c r="BB89" s="40879"/>
      <c r="BC89" s="40879"/>
      <c r="BD89" s="40879"/>
      <c r="BE89" s="40879"/>
      <c r="BF89" s="40879"/>
      <c r="BG89" s="40879"/>
      <c r="BH89" s="40879"/>
      <c r="BI89" s="40879"/>
      <c r="BJ89" s="40879"/>
    </row>
    <row r="90" spans="1:62" hidden="1" x14ac:dyDescent="0.25">
      <c r="A90" s="42330"/>
      <c r="B90" s="41869"/>
      <c r="C90" s="40903">
        <v>7</v>
      </c>
      <c r="D90" s="41022">
        <v>0</v>
      </c>
      <c r="E90" s="41023">
        <v>0</v>
      </c>
      <c r="F90" s="41022">
        <v>0</v>
      </c>
      <c r="G90" s="41023">
        <v>0</v>
      </c>
      <c r="H90" s="41022">
        <v>0</v>
      </c>
      <c r="I90" s="41024">
        <v>0</v>
      </c>
      <c r="J90" s="41022">
        <v>0</v>
      </c>
      <c r="K90" s="41023">
        <v>0</v>
      </c>
      <c r="L90" s="41022">
        <v>0</v>
      </c>
      <c r="M90" s="41023">
        <v>0</v>
      </c>
      <c r="N90" s="41022">
        <v>0</v>
      </c>
      <c r="O90" s="41024">
        <v>0</v>
      </c>
      <c r="P90" s="41022">
        <v>0</v>
      </c>
      <c r="Q90" s="41023">
        <v>0</v>
      </c>
      <c r="R90" s="41022">
        <v>0</v>
      </c>
      <c r="S90" s="41023">
        <v>0</v>
      </c>
      <c r="T90" s="41022">
        <v>0</v>
      </c>
      <c r="U90" s="41024">
        <v>0</v>
      </c>
      <c r="V90" s="41022">
        <v>0</v>
      </c>
      <c r="W90" s="41023">
        <v>0</v>
      </c>
      <c r="X90" s="41022">
        <v>0</v>
      </c>
      <c r="Y90" s="41023">
        <v>0</v>
      </c>
      <c r="Z90" s="41022">
        <v>0</v>
      </c>
      <c r="AA90" s="41024">
        <v>0</v>
      </c>
      <c r="AB90" s="41025">
        <f t="shared" si="17"/>
        <v>0</v>
      </c>
      <c r="AC90" s="41026">
        <f t="shared" si="18"/>
        <v>0</v>
      </c>
      <c r="AD90" s="40879"/>
      <c r="AE90" s="40879"/>
      <c r="AF90" s="40879"/>
      <c r="AG90" s="40879"/>
      <c r="AH90" s="40879"/>
      <c r="AI90" s="40879"/>
      <c r="AJ90" s="40879"/>
      <c r="AK90" s="40879"/>
      <c r="AL90" s="40879"/>
      <c r="AM90" s="40879"/>
      <c r="AN90" s="40879"/>
      <c r="AO90" s="40879"/>
      <c r="AP90" s="40879"/>
      <c r="AQ90" s="40879"/>
      <c r="AR90" s="40879"/>
      <c r="AS90" s="40879"/>
      <c r="AT90" s="40879"/>
      <c r="AU90" s="40879"/>
      <c r="AV90" s="40879"/>
      <c r="AW90" s="40879"/>
      <c r="AX90" s="40879"/>
      <c r="AY90" s="40879"/>
      <c r="AZ90" s="40879"/>
      <c r="BA90" s="40879"/>
      <c r="BB90" s="40879"/>
      <c r="BC90" s="40879"/>
      <c r="BD90" s="40879"/>
      <c r="BE90" s="40879"/>
      <c r="BF90" s="40879"/>
      <c r="BG90" s="40879"/>
      <c r="BH90" s="40879"/>
      <c r="BI90" s="40879"/>
      <c r="BJ90" s="40879"/>
    </row>
    <row r="91" spans="1:62" hidden="1" x14ac:dyDescent="0.25">
      <c r="A91" s="42330"/>
      <c r="B91" s="41870"/>
      <c r="C91" s="40927">
        <v>6</v>
      </c>
      <c r="D91" s="41032">
        <v>0</v>
      </c>
      <c r="E91" s="41033">
        <v>0</v>
      </c>
      <c r="F91" s="41032">
        <v>0</v>
      </c>
      <c r="G91" s="41033">
        <v>0</v>
      </c>
      <c r="H91" s="41032">
        <v>0</v>
      </c>
      <c r="I91" s="41034">
        <v>0</v>
      </c>
      <c r="J91" s="41032">
        <v>0</v>
      </c>
      <c r="K91" s="41033">
        <v>0</v>
      </c>
      <c r="L91" s="41032">
        <v>0</v>
      </c>
      <c r="M91" s="41033">
        <v>0</v>
      </c>
      <c r="N91" s="41032">
        <v>0</v>
      </c>
      <c r="O91" s="41034">
        <v>0</v>
      </c>
      <c r="P91" s="41032">
        <v>0</v>
      </c>
      <c r="Q91" s="41033">
        <v>0</v>
      </c>
      <c r="R91" s="41032">
        <v>0</v>
      </c>
      <c r="S91" s="41033">
        <v>0</v>
      </c>
      <c r="T91" s="41032">
        <v>0</v>
      </c>
      <c r="U91" s="41034">
        <v>0</v>
      </c>
      <c r="V91" s="41032">
        <v>0</v>
      </c>
      <c r="W91" s="41033">
        <v>0</v>
      </c>
      <c r="X91" s="41032">
        <v>0</v>
      </c>
      <c r="Y91" s="41033">
        <v>0</v>
      </c>
      <c r="Z91" s="41032">
        <v>0</v>
      </c>
      <c r="AA91" s="41034">
        <v>0</v>
      </c>
      <c r="AB91" s="41035">
        <f t="shared" si="17"/>
        <v>0</v>
      </c>
      <c r="AC91" s="41036">
        <f t="shared" si="18"/>
        <v>0</v>
      </c>
      <c r="AD91" s="40879"/>
      <c r="AE91" s="40879"/>
      <c r="AF91" s="40879"/>
      <c r="AG91" s="40879"/>
      <c r="AH91" s="40879"/>
      <c r="AI91" s="40879"/>
      <c r="AJ91" s="40879"/>
      <c r="AK91" s="40879"/>
      <c r="AL91" s="40879"/>
      <c r="AM91" s="40879"/>
      <c r="AN91" s="40879"/>
      <c r="AO91" s="40879"/>
      <c r="AP91" s="40879"/>
      <c r="AQ91" s="40879"/>
      <c r="AR91" s="40879"/>
      <c r="AS91" s="40879"/>
      <c r="AT91" s="40879"/>
      <c r="AU91" s="40879"/>
      <c r="AV91" s="40879"/>
      <c r="AW91" s="40879"/>
      <c r="AX91" s="40879"/>
      <c r="AY91" s="40879"/>
      <c r="AZ91" s="40879"/>
      <c r="BA91" s="40879"/>
      <c r="BB91" s="40879"/>
      <c r="BC91" s="40879"/>
      <c r="BD91" s="40879"/>
      <c r="BE91" s="40879"/>
      <c r="BF91" s="40879"/>
      <c r="BG91" s="40879"/>
      <c r="BH91" s="40879"/>
      <c r="BI91" s="40879"/>
      <c r="BJ91" s="40879"/>
    </row>
    <row r="92" spans="1:62" hidden="1" x14ac:dyDescent="0.25">
      <c r="A92" s="42330"/>
      <c r="B92" s="41868" t="s">
        <v>62</v>
      </c>
      <c r="C92" s="40935">
        <v>5</v>
      </c>
      <c r="D92" s="41037">
        <v>0</v>
      </c>
      <c r="E92" s="41038">
        <v>0</v>
      </c>
      <c r="F92" s="41037">
        <v>0</v>
      </c>
      <c r="G92" s="41038">
        <v>0</v>
      </c>
      <c r="H92" s="41037">
        <v>0</v>
      </c>
      <c r="I92" s="41039">
        <v>0</v>
      </c>
      <c r="J92" s="41037">
        <v>0</v>
      </c>
      <c r="K92" s="41038">
        <v>0</v>
      </c>
      <c r="L92" s="41037">
        <v>0</v>
      </c>
      <c r="M92" s="41038">
        <v>0</v>
      </c>
      <c r="N92" s="41037">
        <v>0</v>
      </c>
      <c r="O92" s="41039">
        <v>0</v>
      </c>
      <c r="P92" s="41037">
        <v>0</v>
      </c>
      <c r="Q92" s="41038">
        <v>0</v>
      </c>
      <c r="R92" s="41037">
        <v>0</v>
      </c>
      <c r="S92" s="41038">
        <v>0</v>
      </c>
      <c r="T92" s="41037">
        <v>0</v>
      </c>
      <c r="U92" s="41039">
        <v>0</v>
      </c>
      <c r="V92" s="41037">
        <v>0</v>
      </c>
      <c r="W92" s="41038">
        <v>0</v>
      </c>
      <c r="X92" s="41037">
        <v>0</v>
      </c>
      <c r="Y92" s="41038">
        <v>0</v>
      </c>
      <c r="Z92" s="41037">
        <v>0</v>
      </c>
      <c r="AA92" s="41039">
        <v>0</v>
      </c>
      <c r="AB92" s="41040">
        <f t="shared" si="17"/>
        <v>0</v>
      </c>
      <c r="AC92" s="41041">
        <f t="shared" si="18"/>
        <v>0</v>
      </c>
      <c r="AD92" s="40879"/>
      <c r="AE92" s="40879"/>
      <c r="AF92" s="40879"/>
      <c r="AG92" s="40879"/>
      <c r="AH92" s="40879"/>
      <c r="AI92" s="40879"/>
      <c r="AJ92" s="40879"/>
      <c r="AK92" s="40879"/>
      <c r="AL92" s="40879"/>
      <c r="AM92" s="40879"/>
      <c r="AN92" s="40879"/>
      <c r="AO92" s="40879"/>
      <c r="AP92" s="40879"/>
      <c r="AQ92" s="40879"/>
      <c r="AR92" s="40879"/>
      <c r="AS92" s="40879"/>
      <c r="AT92" s="40879"/>
      <c r="AU92" s="40879"/>
      <c r="AV92" s="40879"/>
      <c r="AW92" s="40879"/>
      <c r="AX92" s="40879"/>
      <c r="AY92" s="40879"/>
      <c r="AZ92" s="40879"/>
      <c r="BA92" s="40879"/>
      <c r="BB92" s="40879"/>
      <c r="BC92" s="40879"/>
      <c r="BD92" s="40879"/>
      <c r="BE92" s="40879"/>
      <c r="BF92" s="40879"/>
      <c r="BG92" s="40879"/>
      <c r="BH92" s="40879"/>
      <c r="BI92" s="40879"/>
      <c r="BJ92" s="40879"/>
    </row>
    <row r="93" spans="1:62" hidden="1" x14ac:dyDescent="0.25">
      <c r="A93" s="42330"/>
      <c r="B93" s="41869"/>
      <c r="C93" s="40903">
        <v>4</v>
      </c>
      <c r="D93" s="41022">
        <v>0</v>
      </c>
      <c r="E93" s="41023">
        <v>0</v>
      </c>
      <c r="F93" s="41022">
        <v>0</v>
      </c>
      <c r="G93" s="41023">
        <v>0</v>
      </c>
      <c r="H93" s="41022">
        <v>0</v>
      </c>
      <c r="I93" s="41024">
        <v>0</v>
      </c>
      <c r="J93" s="41022">
        <v>0</v>
      </c>
      <c r="K93" s="41023">
        <v>0</v>
      </c>
      <c r="L93" s="41022">
        <v>0</v>
      </c>
      <c r="M93" s="41023">
        <v>0</v>
      </c>
      <c r="N93" s="41022">
        <v>0</v>
      </c>
      <c r="O93" s="41024">
        <v>0</v>
      </c>
      <c r="P93" s="41022">
        <v>0</v>
      </c>
      <c r="Q93" s="41023">
        <v>0</v>
      </c>
      <c r="R93" s="41022">
        <v>0</v>
      </c>
      <c r="S93" s="41023">
        <v>0</v>
      </c>
      <c r="T93" s="41022">
        <v>0</v>
      </c>
      <c r="U93" s="41024">
        <v>0</v>
      </c>
      <c r="V93" s="41022">
        <v>0</v>
      </c>
      <c r="W93" s="41023">
        <v>0</v>
      </c>
      <c r="X93" s="41022">
        <v>0</v>
      </c>
      <c r="Y93" s="41023">
        <v>0</v>
      </c>
      <c r="Z93" s="41022">
        <v>0</v>
      </c>
      <c r="AA93" s="41024">
        <v>0</v>
      </c>
      <c r="AB93" s="41025">
        <f t="shared" si="17"/>
        <v>0</v>
      </c>
      <c r="AC93" s="41026">
        <f t="shared" si="18"/>
        <v>0</v>
      </c>
      <c r="AD93" s="40879"/>
      <c r="AE93" s="40879"/>
      <c r="AF93" s="40879"/>
      <c r="AG93" s="40879"/>
      <c r="AH93" s="40879"/>
      <c r="AI93" s="40879"/>
      <c r="AJ93" s="40879"/>
      <c r="AK93" s="40879"/>
      <c r="AL93" s="40879"/>
      <c r="AM93" s="40879"/>
      <c r="AN93" s="40879"/>
      <c r="AO93" s="40879"/>
      <c r="AP93" s="40879"/>
      <c r="AQ93" s="40879"/>
      <c r="AR93" s="40879"/>
      <c r="AS93" s="40879"/>
      <c r="AT93" s="40879"/>
      <c r="AU93" s="40879"/>
      <c r="AV93" s="40879"/>
      <c r="AW93" s="40879"/>
      <c r="AX93" s="40879"/>
      <c r="AY93" s="40879"/>
      <c r="AZ93" s="40879"/>
      <c r="BA93" s="40879"/>
      <c r="BB93" s="40879"/>
      <c r="BC93" s="40879"/>
      <c r="BD93" s="40879"/>
      <c r="BE93" s="40879"/>
      <c r="BF93" s="40879"/>
      <c r="BG93" s="40879"/>
      <c r="BH93" s="40879"/>
      <c r="BI93" s="40879"/>
      <c r="BJ93" s="40879"/>
    </row>
    <row r="94" spans="1:62" hidden="1" x14ac:dyDescent="0.25">
      <c r="A94" s="42330"/>
      <c r="B94" s="41869"/>
      <c r="C94" s="40903">
        <v>3</v>
      </c>
      <c r="D94" s="41022">
        <v>0</v>
      </c>
      <c r="E94" s="41023">
        <v>0</v>
      </c>
      <c r="F94" s="41022">
        <v>0</v>
      </c>
      <c r="G94" s="41023">
        <v>0</v>
      </c>
      <c r="H94" s="41022">
        <v>0</v>
      </c>
      <c r="I94" s="41024">
        <v>0</v>
      </c>
      <c r="J94" s="41022">
        <v>0</v>
      </c>
      <c r="K94" s="41023">
        <v>0</v>
      </c>
      <c r="L94" s="41022">
        <v>0</v>
      </c>
      <c r="M94" s="41023">
        <v>0</v>
      </c>
      <c r="N94" s="41022">
        <v>0</v>
      </c>
      <c r="O94" s="41024">
        <v>0</v>
      </c>
      <c r="P94" s="41022">
        <v>0</v>
      </c>
      <c r="Q94" s="41023">
        <v>0</v>
      </c>
      <c r="R94" s="41022">
        <v>0</v>
      </c>
      <c r="S94" s="41023">
        <v>0</v>
      </c>
      <c r="T94" s="41022">
        <v>0</v>
      </c>
      <c r="U94" s="41024">
        <v>0</v>
      </c>
      <c r="V94" s="41022">
        <v>0</v>
      </c>
      <c r="W94" s="41023">
        <v>0</v>
      </c>
      <c r="X94" s="41022">
        <v>0</v>
      </c>
      <c r="Y94" s="41023">
        <v>0</v>
      </c>
      <c r="Z94" s="41022">
        <v>0</v>
      </c>
      <c r="AA94" s="41024">
        <v>0</v>
      </c>
      <c r="AB94" s="41025">
        <f t="shared" si="17"/>
        <v>0</v>
      </c>
      <c r="AC94" s="41026">
        <f t="shared" si="18"/>
        <v>0</v>
      </c>
      <c r="AD94" s="40879"/>
      <c r="AE94" s="40879"/>
      <c r="AF94" s="40879"/>
      <c r="AG94" s="40879"/>
      <c r="AH94" s="40879"/>
      <c r="AI94" s="40879"/>
      <c r="AJ94" s="40879"/>
      <c r="AK94" s="40879"/>
      <c r="AL94" s="40879"/>
      <c r="AM94" s="40879"/>
      <c r="AN94" s="40879"/>
      <c r="AO94" s="40879"/>
      <c r="AP94" s="40879"/>
      <c r="AQ94" s="40879"/>
      <c r="AR94" s="40879"/>
      <c r="AS94" s="40879"/>
      <c r="AT94" s="40879"/>
      <c r="AU94" s="40879"/>
      <c r="AV94" s="40879"/>
      <c r="AW94" s="40879"/>
      <c r="AX94" s="40879"/>
      <c r="AY94" s="40879"/>
      <c r="AZ94" s="40879"/>
      <c r="BA94" s="40879"/>
      <c r="BB94" s="40879"/>
      <c r="BC94" s="40879"/>
      <c r="BD94" s="40879"/>
      <c r="BE94" s="40879"/>
      <c r="BF94" s="40879"/>
      <c r="BG94" s="40879"/>
      <c r="BH94" s="40879"/>
      <c r="BI94" s="40879"/>
      <c r="BJ94" s="40879"/>
    </row>
    <row r="95" spans="1:62" hidden="1" x14ac:dyDescent="0.25">
      <c r="A95" s="42330"/>
      <c r="B95" s="41869"/>
      <c r="C95" s="40903">
        <v>2</v>
      </c>
      <c r="D95" s="41022">
        <v>0</v>
      </c>
      <c r="E95" s="41023">
        <v>0</v>
      </c>
      <c r="F95" s="41022">
        <v>0</v>
      </c>
      <c r="G95" s="41023">
        <v>0</v>
      </c>
      <c r="H95" s="41022">
        <v>0</v>
      </c>
      <c r="I95" s="41024">
        <v>0</v>
      </c>
      <c r="J95" s="41022">
        <v>0</v>
      </c>
      <c r="K95" s="41023">
        <v>0</v>
      </c>
      <c r="L95" s="41022">
        <v>0</v>
      </c>
      <c r="M95" s="41023">
        <v>0</v>
      </c>
      <c r="N95" s="41022">
        <v>0</v>
      </c>
      <c r="O95" s="41024">
        <v>0</v>
      </c>
      <c r="P95" s="41022">
        <v>0</v>
      </c>
      <c r="Q95" s="41023">
        <v>0</v>
      </c>
      <c r="R95" s="41022">
        <v>0</v>
      </c>
      <c r="S95" s="41023">
        <v>0</v>
      </c>
      <c r="T95" s="41022">
        <v>0</v>
      </c>
      <c r="U95" s="41024">
        <v>0</v>
      </c>
      <c r="V95" s="41022">
        <v>0</v>
      </c>
      <c r="W95" s="41023">
        <v>0</v>
      </c>
      <c r="X95" s="41022">
        <v>0</v>
      </c>
      <c r="Y95" s="41023">
        <v>0</v>
      </c>
      <c r="Z95" s="41022">
        <v>0</v>
      </c>
      <c r="AA95" s="41024">
        <v>0</v>
      </c>
      <c r="AB95" s="41025">
        <f t="shared" si="17"/>
        <v>0</v>
      </c>
      <c r="AC95" s="41026">
        <f t="shared" si="18"/>
        <v>0</v>
      </c>
      <c r="AD95" s="40879"/>
      <c r="AE95" s="40879"/>
      <c r="AF95" s="40879"/>
      <c r="AG95" s="40879"/>
      <c r="AH95" s="40879"/>
      <c r="AI95" s="40879"/>
      <c r="AJ95" s="40879"/>
      <c r="AK95" s="40879"/>
      <c r="AL95" s="40879"/>
      <c r="AM95" s="40879"/>
      <c r="AN95" s="40879"/>
      <c r="AO95" s="40879"/>
      <c r="AP95" s="40879"/>
      <c r="AQ95" s="40879"/>
      <c r="AR95" s="40879"/>
      <c r="AS95" s="40879"/>
      <c r="AT95" s="40879"/>
      <c r="AU95" s="40879"/>
      <c r="AV95" s="40879"/>
      <c r="AW95" s="40879"/>
      <c r="AX95" s="40879"/>
      <c r="AY95" s="40879"/>
      <c r="AZ95" s="40879"/>
      <c r="BA95" s="40879"/>
      <c r="BB95" s="40879"/>
      <c r="BC95" s="40879"/>
      <c r="BD95" s="40879"/>
      <c r="BE95" s="40879"/>
      <c r="BF95" s="40879"/>
      <c r="BG95" s="40879"/>
      <c r="BH95" s="40879"/>
      <c r="BI95" s="40879"/>
      <c r="BJ95" s="40879"/>
    </row>
    <row r="96" spans="1:62" hidden="1" x14ac:dyDescent="0.25">
      <c r="A96" s="42330"/>
      <c r="B96" s="41871"/>
      <c r="C96" s="40911">
        <v>1</v>
      </c>
      <c r="D96" s="41042">
        <v>0</v>
      </c>
      <c r="E96" s="41043">
        <v>0</v>
      </c>
      <c r="F96" s="41042">
        <v>0</v>
      </c>
      <c r="G96" s="41043">
        <v>0</v>
      </c>
      <c r="H96" s="41042">
        <v>0</v>
      </c>
      <c r="I96" s="41044">
        <v>0</v>
      </c>
      <c r="J96" s="41042">
        <v>0</v>
      </c>
      <c r="K96" s="41043">
        <v>0</v>
      </c>
      <c r="L96" s="41042">
        <v>0</v>
      </c>
      <c r="M96" s="41043">
        <v>0</v>
      </c>
      <c r="N96" s="41042">
        <v>0</v>
      </c>
      <c r="O96" s="41044">
        <v>0</v>
      </c>
      <c r="P96" s="41042">
        <v>0</v>
      </c>
      <c r="Q96" s="41043">
        <v>0</v>
      </c>
      <c r="R96" s="41042">
        <v>0</v>
      </c>
      <c r="S96" s="41043">
        <v>0</v>
      </c>
      <c r="T96" s="41042">
        <v>0</v>
      </c>
      <c r="U96" s="41044">
        <v>0</v>
      </c>
      <c r="V96" s="41042">
        <v>0</v>
      </c>
      <c r="W96" s="41043">
        <v>0</v>
      </c>
      <c r="X96" s="41042">
        <v>0</v>
      </c>
      <c r="Y96" s="41043">
        <v>0</v>
      </c>
      <c r="Z96" s="41042">
        <v>0</v>
      </c>
      <c r="AA96" s="41044">
        <v>0</v>
      </c>
      <c r="AB96" s="41045">
        <f t="shared" si="17"/>
        <v>0</v>
      </c>
      <c r="AC96" s="41046">
        <f t="shared" si="18"/>
        <v>0</v>
      </c>
      <c r="AD96" s="40879"/>
      <c r="AE96" s="40879"/>
      <c r="AF96" s="40879"/>
      <c r="AG96" s="40879"/>
      <c r="AH96" s="40879"/>
      <c r="AI96" s="40879"/>
      <c r="AJ96" s="40879"/>
      <c r="AK96" s="40879"/>
      <c r="AL96" s="40879"/>
      <c r="AM96" s="40879"/>
      <c r="AN96" s="40879"/>
      <c r="AO96" s="40879"/>
      <c r="AP96" s="40879"/>
      <c r="AQ96" s="40879"/>
      <c r="AR96" s="40879"/>
      <c r="AS96" s="40879"/>
      <c r="AT96" s="40879"/>
      <c r="AU96" s="40879"/>
      <c r="AV96" s="40879"/>
      <c r="AW96" s="40879"/>
      <c r="AX96" s="40879"/>
      <c r="AY96" s="40879"/>
      <c r="AZ96" s="40879"/>
      <c r="BA96" s="40879"/>
      <c r="BB96" s="40879"/>
      <c r="BC96" s="40879"/>
      <c r="BD96" s="40879"/>
      <c r="BE96" s="40879"/>
      <c r="BF96" s="40879"/>
      <c r="BG96" s="40879"/>
      <c r="BH96" s="40879"/>
      <c r="BI96" s="40879"/>
      <c r="BJ96" s="40879"/>
    </row>
    <row r="97" spans="1:62" hidden="1" x14ac:dyDescent="0.25">
      <c r="A97" s="42331"/>
      <c r="B97" s="42336" t="s">
        <v>65</v>
      </c>
      <c r="C97" s="42337"/>
      <c r="D97" s="41047">
        <f t="shared" ref="D97:AC97" si="19">SUM(D84:D96)</f>
        <v>0</v>
      </c>
      <c r="E97" s="41010">
        <f t="shared" si="19"/>
        <v>0</v>
      </c>
      <c r="F97" s="41047">
        <f t="shared" si="19"/>
        <v>0</v>
      </c>
      <c r="G97" s="41010">
        <f t="shared" si="19"/>
        <v>0</v>
      </c>
      <c r="H97" s="41047">
        <f t="shared" si="19"/>
        <v>0</v>
      </c>
      <c r="I97" s="41010">
        <f t="shared" si="19"/>
        <v>0</v>
      </c>
      <c r="J97" s="41047">
        <f t="shared" si="19"/>
        <v>0</v>
      </c>
      <c r="K97" s="41010">
        <f t="shared" si="19"/>
        <v>0</v>
      </c>
      <c r="L97" s="41047">
        <f t="shared" si="19"/>
        <v>0</v>
      </c>
      <c r="M97" s="41010">
        <f t="shared" si="19"/>
        <v>0</v>
      </c>
      <c r="N97" s="41047">
        <f t="shared" si="19"/>
        <v>0</v>
      </c>
      <c r="O97" s="41010">
        <f t="shared" si="19"/>
        <v>0</v>
      </c>
      <c r="P97" s="41047">
        <f t="shared" si="19"/>
        <v>0</v>
      </c>
      <c r="Q97" s="41010">
        <f t="shared" si="19"/>
        <v>0</v>
      </c>
      <c r="R97" s="41047">
        <f t="shared" si="19"/>
        <v>0</v>
      </c>
      <c r="S97" s="41010">
        <f t="shared" si="19"/>
        <v>0</v>
      </c>
      <c r="T97" s="41047">
        <f t="shared" si="19"/>
        <v>0</v>
      </c>
      <c r="U97" s="41010">
        <f t="shared" si="19"/>
        <v>0</v>
      </c>
      <c r="V97" s="41047">
        <f t="shared" si="19"/>
        <v>0</v>
      </c>
      <c r="W97" s="41010">
        <f t="shared" si="19"/>
        <v>0</v>
      </c>
      <c r="X97" s="41047">
        <f t="shared" si="19"/>
        <v>0</v>
      </c>
      <c r="Y97" s="41010">
        <f t="shared" si="19"/>
        <v>0</v>
      </c>
      <c r="Z97" s="41047">
        <f t="shared" si="19"/>
        <v>0</v>
      </c>
      <c r="AA97" s="41010">
        <f t="shared" si="19"/>
        <v>0</v>
      </c>
      <c r="AB97" s="41047">
        <f t="shared" si="19"/>
        <v>0</v>
      </c>
      <c r="AC97" s="41011">
        <f t="shared" si="19"/>
        <v>0</v>
      </c>
      <c r="AD97" s="40879"/>
      <c r="AE97" s="40879"/>
      <c r="AF97" s="40879"/>
      <c r="AG97" s="40879"/>
      <c r="AH97" s="40879"/>
      <c r="AI97" s="40879"/>
      <c r="AJ97" s="40879"/>
      <c r="AK97" s="40879"/>
      <c r="AL97" s="40879"/>
      <c r="AM97" s="40879"/>
      <c r="AN97" s="40879"/>
      <c r="AO97" s="40879"/>
      <c r="AP97" s="40879"/>
      <c r="AQ97" s="40879"/>
      <c r="AR97" s="40879"/>
      <c r="AS97" s="40879"/>
      <c r="AT97" s="40879"/>
      <c r="AU97" s="40879"/>
      <c r="AV97" s="40879"/>
      <c r="AW97" s="40879"/>
      <c r="AX97" s="40879"/>
      <c r="AY97" s="40879"/>
      <c r="AZ97" s="40879"/>
      <c r="BA97" s="40879"/>
      <c r="BB97" s="40879"/>
      <c r="BC97" s="40879"/>
      <c r="BD97" s="40879"/>
      <c r="BE97" s="40879"/>
      <c r="BF97" s="40879"/>
      <c r="BG97" s="40879"/>
      <c r="BH97" s="40879"/>
      <c r="BI97" s="40879"/>
      <c r="BJ97" s="40879"/>
    </row>
    <row r="98" spans="1:62" hidden="1" x14ac:dyDescent="0.25">
      <c r="A98" s="42329" t="s">
        <v>597</v>
      </c>
      <c r="B98" s="41868" t="s">
        <v>60</v>
      </c>
      <c r="C98" s="40895">
        <v>13</v>
      </c>
      <c r="D98" s="41017">
        <v>0</v>
      </c>
      <c r="E98" s="41018">
        <v>0</v>
      </c>
      <c r="F98" s="41017">
        <v>0</v>
      </c>
      <c r="G98" s="41018">
        <v>0</v>
      </c>
      <c r="H98" s="41017">
        <v>0</v>
      </c>
      <c r="I98" s="41019">
        <v>0</v>
      </c>
      <c r="J98" s="41017">
        <v>0</v>
      </c>
      <c r="K98" s="41018">
        <v>0</v>
      </c>
      <c r="L98" s="41017">
        <v>0</v>
      </c>
      <c r="M98" s="41018">
        <v>0</v>
      </c>
      <c r="N98" s="41017">
        <v>0</v>
      </c>
      <c r="O98" s="41019">
        <v>0</v>
      </c>
      <c r="P98" s="41017">
        <v>0</v>
      </c>
      <c r="Q98" s="41018">
        <v>0</v>
      </c>
      <c r="R98" s="41017">
        <v>0</v>
      </c>
      <c r="S98" s="41018">
        <v>0</v>
      </c>
      <c r="T98" s="41017">
        <v>0</v>
      </c>
      <c r="U98" s="41019">
        <v>0</v>
      </c>
      <c r="V98" s="41017">
        <v>0</v>
      </c>
      <c r="W98" s="41018">
        <v>0</v>
      </c>
      <c r="X98" s="41017">
        <v>0</v>
      </c>
      <c r="Y98" s="41018">
        <v>0</v>
      </c>
      <c r="Z98" s="41017">
        <v>0</v>
      </c>
      <c r="AA98" s="41019">
        <v>0</v>
      </c>
      <c r="AB98" s="41020">
        <f t="shared" ref="AB98:AB110" si="20">D98+F98+H98+J98+L98+N98+P98+R98+T98+V98+X98+Z98</f>
        <v>0</v>
      </c>
      <c r="AC98" s="41021">
        <f t="shared" ref="AC98:AC110" si="21">E98+G98+I98+K98+M98+O98+Q98+S98+U98+W98+Y98+AA98</f>
        <v>0</v>
      </c>
      <c r="AD98" s="40879"/>
      <c r="AE98" s="40879"/>
      <c r="AF98" s="40879"/>
      <c r="AG98" s="40879"/>
      <c r="AH98" s="40879"/>
      <c r="AI98" s="40879"/>
      <c r="AJ98" s="40879"/>
      <c r="AK98" s="40879"/>
      <c r="AL98" s="40879"/>
      <c r="AM98" s="40879"/>
      <c r="AN98" s="40879"/>
      <c r="AO98" s="40879"/>
      <c r="AP98" s="40879"/>
      <c r="AQ98" s="40879"/>
      <c r="AR98" s="40879"/>
      <c r="AS98" s="40879"/>
      <c r="AT98" s="40879"/>
      <c r="AU98" s="40879"/>
      <c r="AV98" s="40879"/>
      <c r="AW98" s="40879"/>
      <c r="AX98" s="40879"/>
      <c r="AY98" s="40879"/>
      <c r="AZ98" s="40879"/>
      <c r="BA98" s="40879"/>
      <c r="BB98" s="40879"/>
      <c r="BC98" s="40879"/>
      <c r="BD98" s="40879"/>
      <c r="BE98" s="40879"/>
      <c r="BF98" s="40879"/>
      <c r="BG98" s="40879"/>
      <c r="BH98" s="40879"/>
      <c r="BI98" s="40879"/>
      <c r="BJ98" s="40879"/>
    </row>
    <row r="99" spans="1:62" hidden="1" x14ac:dyDescent="0.25">
      <c r="A99" s="42330"/>
      <c r="B99" s="41869"/>
      <c r="C99" s="40903">
        <v>12</v>
      </c>
      <c r="D99" s="41022">
        <v>0</v>
      </c>
      <c r="E99" s="41023">
        <v>0</v>
      </c>
      <c r="F99" s="41022">
        <v>0</v>
      </c>
      <c r="G99" s="41023">
        <v>0</v>
      </c>
      <c r="H99" s="41022">
        <v>0</v>
      </c>
      <c r="I99" s="41024">
        <v>0</v>
      </c>
      <c r="J99" s="41022">
        <v>0</v>
      </c>
      <c r="K99" s="41023">
        <v>0</v>
      </c>
      <c r="L99" s="41022">
        <v>0</v>
      </c>
      <c r="M99" s="41023">
        <v>0</v>
      </c>
      <c r="N99" s="41022">
        <v>0</v>
      </c>
      <c r="O99" s="41024">
        <v>0</v>
      </c>
      <c r="P99" s="41022">
        <v>0</v>
      </c>
      <c r="Q99" s="41023">
        <v>0</v>
      </c>
      <c r="R99" s="41022">
        <v>0</v>
      </c>
      <c r="S99" s="41023">
        <v>0</v>
      </c>
      <c r="T99" s="41022">
        <v>0</v>
      </c>
      <c r="U99" s="41024">
        <v>0</v>
      </c>
      <c r="V99" s="41022">
        <v>0</v>
      </c>
      <c r="W99" s="41023">
        <v>0</v>
      </c>
      <c r="X99" s="41022">
        <v>0</v>
      </c>
      <c r="Y99" s="41023">
        <v>0</v>
      </c>
      <c r="Z99" s="41022">
        <v>0</v>
      </c>
      <c r="AA99" s="41024">
        <v>0</v>
      </c>
      <c r="AB99" s="41025">
        <f t="shared" si="20"/>
        <v>0</v>
      </c>
      <c r="AC99" s="41026">
        <f t="shared" si="21"/>
        <v>0</v>
      </c>
      <c r="AD99" s="40879"/>
      <c r="AE99" s="40879"/>
      <c r="AF99" s="40879"/>
      <c r="AG99" s="40879"/>
      <c r="AH99" s="40879"/>
      <c r="AI99" s="40879"/>
      <c r="AJ99" s="40879"/>
      <c r="AK99" s="40879"/>
      <c r="AL99" s="40879"/>
      <c r="AM99" s="40879"/>
      <c r="AN99" s="40879"/>
      <c r="AO99" s="40879"/>
      <c r="AP99" s="40879"/>
      <c r="AQ99" s="40879"/>
      <c r="AR99" s="40879"/>
      <c r="AS99" s="40879"/>
      <c r="AT99" s="40879"/>
      <c r="AU99" s="40879"/>
      <c r="AV99" s="40879"/>
      <c r="AW99" s="40879"/>
      <c r="AX99" s="40879"/>
      <c r="AY99" s="40879"/>
      <c r="AZ99" s="40879"/>
      <c r="BA99" s="40879"/>
      <c r="BB99" s="40879"/>
      <c r="BC99" s="40879"/>
      <c r="BD99" s="40879"/>
      <c r="BE99" s="40879"/>
      <c r="BF99" s="40879"/>
      <c r="BG99" s="40879"/>
      <c r="BH99" s="40879"/>
      <c r="BI99" s="40879"/>
      <c r="BJ99" s="40879"/>
    </row>
    <row r="100" spans="1:62" hidden="1" x14ac:dyDescent="0.25">
      <c r="A100" s="42330"/>
      <c r="B100" s="41870"/>
      <c r="C100" s="40911">
        <v>11</v>
      </c>
      <c r="D100" s="41027">
        <v>0</v>
      </c>
      <c r="E100" s="41028">
        <v>0</v>
      </c>
      <c r="F100" s="41027">
        <v>0</v>
      </c>
      <c r="G100" s="41028">
        <v>0</v>
      </c>
      <c r="H100" s="41027">
        <v>0</v>
      </c>
      <c r="I100" s="41029">
        <v>0</v>
      </c>
      <c r="J100" s="41027">
        <v>0</v>
      </c>
      <c r="K100" s="41028">
        <v>0</v>
      </c>
      <c r="L100" s="41027">
        <v>0</v>
      </c>
      <c r="M100" s="41028">
        <v>0</v>
      </c>
      <c r="N100" s="41027">
        <v>0</v>
      </c>
      <c r="O100" s="41029">
        <v>0</v>
      </c>
      <c r="P100" s="41027">
        <v>0</v>
      </c>
      <c r="Q100" s="41028">
        <v>0</v>
      </c>
      <c r="R100" s="41027">
        <v>0</v>
      </c>
      <c r="S100" s="41028">
        <v>0</v>
      </c>
      <c r="T100" s="41027">
        <v>0</v>
      </c>
      <c r="U100" s="41029">
        <v>0</v>
      </c>
      <c r="V100" s="41027">
        <v>0</v>
      </c>
      <c r="W100" s="41028">
        <v>0</v>
      </c>
      <c r="X100" s="41027">
        <v>0</v>
      </c>
      <c r="Y100" s="41028">
        <v>0</v>
      </c>
      <c r="Z100" s="41027">
        <v>0</v>
      </c>
      <c r="AA100" s="41029">
        <v>0</v>
      </c>
      <c r="AB100" s="41030">
        <f t="shared" si="20"/>
        <v>0</v>
      </c>
      <c r="AC100" s="41031">
        <f t="shared" si="21"/>
        <v>0</v>
      </c>
      <c r="AD100" s="40879"/>
      <c r="AE100" s="40879"/>
      <c r="AF100" s="40879"/>
      <c r="AG100" s="40879"/>
      <c r="AH100" s="40879"/>
      <c r="AI100" s="40879"/>
      <c r="AJ100" s="40879"/>
      <c r="AK100" s="40879"/>
      <c r="AL100" s="40879"/>
      <c r="AM100" s="40879"/>
      <c r="AN100" s="40879"/>
      <c r="AO100" s="40879"/>
      <c r="AP100" s="40879"/>
      <c r="AQ100" s="40879"/>
      <c r="AR100" s="40879"/>
      <c r="AS100" s="40879"/>
      <c r="AT100" s="40879"/>
      <c r="AU100" s="40879"/>
      <c r="AV100" s="40879"/>
      <c r="AW100" s="40879"/>
      <c r="AX100" s="40879"/>
      <c r="AY100" s="40879"/>
      <c r="AZ100" s="40879"/>
      <c r="BA100" s="40879"/>
      <c r="BB100" s="40879"/>
      <c r="BC100" s="40879"/>
      <c r="BD100" s="40879"/>
      <c r="BE100" s="40879"/>
      <c r="BF100" s="40879"/>
      <c r="BG100" s="40879"/>
      <c r="BH100" s="40879"/>
      <c r="BI100" s="40879"/>
      <c r="BJ100" s="40879"/>
    </row>
    <row r="101" spans="1:62" hidden="1" x14ac:dyDescent="0.25">
      <c r="A101" s="42330"/>
      <c r="B101" s="41868" t="s">
        <v>61</v>
      </c>
      <c r="C101" s="40895">
        <v>10</v>
      </c>
      <c r="D101" s="41017">
        <v>0</v>
      </c>
      <c r="E101" s="41018">
        <v>0</v>
      </c>
      <c r="F101" s="41017">
        <v>0</v>
      </c>
      <c r="G101" s="41018">
        <v>0</v>
      </c>
      <c r="H101" s="41017">
        <v>0</v>
      </c>
      <c r="I101" s="41019">
        <v>0</v>
      </c>
      <c r="J101" s="41017">
        <v>0</v>
      </c>
      <c r="K101" s="41018">
        <v>0</v>
      </c>
      <c r="L101" s="41017">
        <v>0</v>
      </c>
      <c r="M101" s="41018">
        <v>0</v>
      </c>
      <c r="N101" s="41017">
        <v>0</v>
      </c>
      <c r="O101" s="41019">
        <v>0</v>
      </c>
      <c r="P101" s="41017">
        <v>0</v>
      </c>
      <c r="Q101" s="41018">
        <v>0</v>
      </c>
      <c r="R101" s="41017">
        <v>0</v>
      </c>
      <c r="S101" s="41018">
        <v>0</v>
      </c>
      <c r="T101" s="41017">
        <v>0</v>
      </c>
      <c r="U101" s="41019">
        <v>0</v>
      </c>
      <c r="V101" s="41017">
        <v>0</v>
      </c>
      <c r="W101" s="41018">
        <v>0</v>
      </c>
      <c r="X101" s="41017">
        <v>0</v>
      </c>
      <c r="Y101" s="41018">
        <v>0</v>
      </c>
      <c r="Z101" s="41017">
        <v>0</v>
      </c>
      <c r="AA101" s="41019">
        <v>0</v>
      </c>
      <c r="AB101" s="41020">
        <f t="shared" si="20"/>
        <v>0</v>
      </c>
      <c r="AC101" s="41021">
        <f t="shared" si="21"/>
        <v>0</v>
      </c>
      <c r="AD101" s="40879"/>
      <c r="AE101" s="40879"/>
      <c r="AF101" s="40879"/>
      <c r="AG101" s="40879"/>
      <c r="AH101" s="40879"/>
      <c r="AI101" s="40879"/>
      <c r="AJ101" s="40879"/>
      <c r="AK101" s="40879"/>
      <c r="AL101" s="40879"/>
      <c r="AM101" s="40879"/>
      <c r="AN101" s="40879"/>
      <c r="AO101" s="40879"/>
      <c r="AP101" s="40879"/>
      <c r="AQ101" s="40879"/>
      <c r="AR101" s="40879"/>
      <c r="AS101" s="40879"/>
      <c r="AT101" s="40879"/>
      <c r="AU101" s="40879"/>
      <c r="AV101" s="40879"/>
      <c r="AW101" s="40879"/>
      <c r="AX101" s="40879"/>
      <c r="AY101" s="40879"/>
      <c r="AZ101" s="40879"/>
      <c r="BA101" s="40879"/>
      <c r="BB101" s="40879"/>
      <c r="BC101" s="40879"/>
      <c r="BD101" s="40879"/>
      <c r="BE101" s="40879"/>
      <c r="BF101" s="40879"/>
      <c r="BG101" s="40879"/>
      <c r="BH101" s="40879"/>
      <c r="BI101" s="40879"/>
      <c r="BJ101" s="40879"/>
    </row>
    <row r="102" spans="1:62" hidden="1" x14ac:dyDescent="0.25">
      <c r="A102" s="42330"/>
      <c r="B102" s="41869"/>
      <c r="C102" s="40903">
        <v>9</v>
      </c>
      <c r="D102" s="41022">
        <v>0</v>
      </c>
      <c r="E102" s="41023">
        <v>0</v>
      </c>
      <c r="F102" s="41022">
        <v>0</v>
      </c>
      <c r="G102" s="41023">
        <v>0</v>
      </c>
      <c r="H102" s="41022">
        <v>0</v>
      </c>
      <c r="I102" s="41024">
        <v>0</v>
      </c>
      <c r="J102" s="41022">
        <v>0</v>
      </c>
      <c r="K102" s="41023">
        <v>0</v>
      </c>
      <c r="L102" s="41022">
        <v>0</v>
      </c>
      <c r="M102" s="41023">
        <v>0</v>
      </c>
      <c r="N102" s="41022">
        <v>0</v>
      </c>
      <c r="O102" s="41024">
        <v>0</v>
      </c>
      <c r="P102" s="41022">
        <v>0</v>
      </c>
      <c r="Q102" s="41023">
        <v>0</v>
      </c>
      <c r="R102" s="41022">
        <v>0</v>
      </c>
      <c r="S102" s="41023">
        <v>0</v>
      </c>
      <c r="T102" s="41022">
        <v>0</v>
      </c>
      <c r="U102" s="41024">
        <v>0</v>
      </c>
      <c r="V102" s="41022">
        <v>0</v>
      </c>
      <c r="W102" s="41023">
        <v>0</v>
      </c>
      <c r="X102" s="41022">
        <v>0</v>
      </c>
      <c r="Y102" s="41023">
        <v>0</v>
      </c>
      <c r="Z102" s="41022">
        <v>0</v>
      </c>
      <c r="AA102" s="41024">
        <v>0</v>
      </c>
      <c r="AB102" s="41025">
        <f t="shared" si="20"/>
        <v>0</v>
      </c>
      <c r="AC102" s="41026">
        <f t="shared" si="21"/>
        <v>0</v>
      </c>
      <c r="AD102" s="40879"/>
      <c r="AE102" s="40879"/>
      <c r="AF102" s="40879"/>
      <c r="AG102" s="40879"/>
      <c r="AH102" s="40879"/>
      <c r="AI102" s="40879"/>
      <c r="AJ102" s="40879"/>
      <c r="AK102" s="40879"/>
      <c r="AL102" s="40879"/>
      <c r="AM102" s="40879"/>
      <c r="AN102" s="40879"/>
      <c r="AO102" s="40879"/>
      <c r="AP102" s="40879"/>
      <c r="AQ102" s="40879"/>
      <c r="AR102" s="40879"/>
      <c r="AS102" s="40879"/>
      <c r="AT102" s="40879"/>
      <c r="AU102" s="40879"/>
      <c r="AV102" s="40879"/>
      <c r="AW102" s="40879"/>
      <c r="AX102" s="40879"/>
      <c r="AY102" s="40879"/>
      <c r="AZ102" s="40879"/>
      <c r="BA102" s="40879"/>
      <c r="BB102" s="40879"/>
      <c r="BC102" s="40879"/>
      <c r="BD102" s="40879"/>
      <c r="BE102" s="40879"/>
      <c r="BF102" s="40879"/>
      <c r="BG102" s="40879"/>
      <c r="BH102" s="40879"/>
      <c r="BI102" s="40879"/>
      <c r="BJ102" s="40879"/>
    </row>
    <row r="103" spans="1:62" hidden="1" x14ac:dyDescent="0.25">
      <c r="A103" s="42330"/>
      <c r="B103" s="41869"/>
      <c r="C103" s="40903">
        <v>8</v>
      </c>
      <c r="D103" s="41022">
        <v>0</v>
      </c>
      <c r="E103" s="41023">
        <v>0</v>
      </c>
      <c r="F103" s="41022">
        <v>0</v>
      </c>
      <c r="G103" s="41023">
        <v>0</v>
      </c>
      <c r="H103" s="41022">
        <v>0</v>
      </c>
      <c r="I103" s="41024">
        <v>0</v>
      </c>
      <c r="J103" s="41022">
        <v>0</v>
      </c>
      <c r="K103" s="41023">
        <v>0</v>
      </c>
      <c r="L103" s="41022">
        <v>0</v>
      </c>
      <c r="M103" s="41023">
        <v>0</v>
      </c>
      <c r="N103" s="41022">
        <v>0</v>
      </c>
      <c r="O103" s="41024">
        <v>0</v>
      </c>
      <c r="P103" s="41022">
        <v>0</v>
      </c>
      <c r="Q103" s="41023">
        <v>0</v>
      </c>
      <c r="R103" s="41022">
        <v>0</v>
      </c>
      <c r="S103" s="41023">
        <v>0</v>
      </c>
      <c r="T103" s="41022">
        <v>0</v>
      </c>
      <c r="U103" s="41024">
        <v>0</v>
      </c>
      <c r="V103" s="41022">
        <v>0</v>
      </c>
      <c r="W103" s="41023">
        <v>0</v>
      </c>
      <c r="X103" s="41022">
        <v>0</v>
      </c>
      <c r="Y103" s="41023">
        <v>0</v>
      </c>
      <c r="Z103" s="41022">
        <v>0</v>
      </c>
      <c r="AA103" s="41024">
        <v>0</v>
      </c>
      <c r="AB103" s="41025">
        <f t="shared" si="20"/>
        <v>0</v>
      </c>
      <c r="AC103" s="41026">
        <f t="shared" si="21"/>
        <v>0</v>
      </c>
      <c r="AD103" s="40879"/>
      <c r="AE103" s="40879"/>
      <c r="AF103" s="40879"/>
      <c r="AG103" s="40879"/>
      <c r="AH103" s="40879"/>
      <c r="AI103" s="40879"/>
      <c r="AJ103" s="40879"/>
      <c r="AK103" s="40879"/>
      <c r="AL103" s="40879"/>
      <c r="AM103" s="40879"/>
      <c r="AN103" s="40879"/>
      <c r="AO103" s="40879"/>
      <c r="AP103" s="40879"/>
      <c r="AQ103" s="40879"/>
      <c r="AR103" s="40879"/>
      <c r="AS103" s="40879"/>
      <c r="AT103" s="40879"/>
      <c r="AU103" s="40879"/>
      <c r="AV103" s="40879"/>
      <c r="AW103" s="40879"/>
      <c r="AX103" s="40879"/>
      <c r="AY103" s="40879"/>
      <c r="AZ103" s="40879"/>
      <c r="BA103" s="40879"/>
      <c r="BB103" s="40879"/>
      <c r="BC103" s="40879"/>
      <c r="BD103" s="40879"/>
      <c r="BE103" s="40879"/>
      <c r="BF103" s="40879"/>
      <c r="BG103" s="40879"/>
      <c r="BH103" s="40879"/>
      <c r="BI103" s="40879"/>
      <c r="BJ103" s="40879"/>
    </row>
    <row r="104" spans="1:62" hidden="1" x14ac:dyDescent="0.25">
      <c r="A104" s="42330"/>
      <c r="B104" s="41869"/>
      <c r="C104" s="40903">
        <v>7</v>
      </c>
      <c r="D104" s="41022">
        <v>0</v>
      </c>
      <c r="E104" s="41023">
        <v>0</v>
      </c>
      <c r="F104" s="41022">
        <v>0</v>
      </c>
      <c r="G104" s="41023">
        <v>0</v>
      </c>
      <c r="H104" s="41022">
        <v>0</v>
      </c>
      <c r="I104" s="41024">
        <v>0</v>
      </c>
      <c r="J104" s="41022">
        <v>0</v>
      </c>
      <c r="K104" s="41023">
        <v>0</v>
      </c>
      <c r="L104" s="41022">
        <v>0</v>
      </c>
      <c r="M104" s="41023">
        <v>0</v>
      </c>
      <c r="N104" s="41022">
        <v>0</v>
      </c>
      <c r="O104" s="41024">
        <v>0</v>
      </c>
      <c r="P104" s="41022">
        <v>0</v>
      </c>
      <c r="Q104" s="41023">
        <v>0</v>
      </c>
      <c r="R104" s="41022">
        <v>0</v>
      </c>
      <c r="S104" s="41023">
        <v>0</v>
      </c>
      <c r="T104" s="41022">
        <v>0</v>
      </c>
      <c r="U104" s="41024">
        <v>0</v>
      </c>
      <c r="V104" s="41022">
        <v>0</v>
      </c>
      <c r="W104" s="41023">
        <v>0</v>
      </c>
      <c r="X104" s="41022">
        <v>0</v>
      </c>
      <c r="Y104" s="41023">
        <v>0</v>
      </c>
      <c r="Z104" s="41022">
        <v>0</v>
      </c>
      <c r="AA104" s="41024">
        <v>0</v>
      </c>
      <c r="AB104" s="41025">
        <f t="shared" si="20"/>
        <v>0</v>
      </c>
      <c r="AC104" s="41026">
        <f t="shared" si="21"/>
        <v>0</v>
      </c>
      <c r="AD104" s="40879"/>
      <c r="AE104" s="40879"/>
      <c r="AF104" s="40879"/>
      <c r="AG104" s="40879"/>
      <c r="AH104" s="40879"/>
      <c r="AI104" s="40879"/>
      <c r="AJ104" s="40879"/>
      <c r="AK104" s="40879"/>
      <c r="AL104" s="40879"/>
      <c r="AM104" s="40879"/>
      <c r="AN104" s="40879"/>
      <c r="AO104" s="40879"/>
      <c r="AP104" s="40879"/>
      <c r="AQ104" s="40879"/>
      <c r="AR104" s="40879"/>
      <c r="AS104" s="40879"/>
      <c r="AT104" s="40879"/>
      <c r="AU104" s="40879"/>
      <c r="AV104" s="40879"/>
      <c r="AW104" s="40879"/>
      <c r="AX104" s="40879"/>
      <c r="AY104" s="40879"/>
      <c r="AZ104" s="40879"/>
      <c r="BA104" s="40879"/>
      <c r="BB104" s="40879"/>
      <c r="BC104" s="40879"/>
      <c r="BD104" s="40879"/>
      <c r="BE104" s="40879"/>
      <c r="BF104" s="40879"/>
      <c r="BG104" s="40879"/>
      <c r="BH104" s="40879"/>
      <c r="BI104" s="40879"/>
      <c r="BJ104" s="40879"/>
    </row>
    <row r="105" spans="1:62" hidden="1" x14ac:dyDescent="0.25">
      <c r="A105" s="42330"/>
      <c r="B105" s="41870"/>
      <c r="C105" s="40927">
        <v>6</v>
      </c>
      <c r="D105" s="41032">
        <v>0</v>
      </c>
      <c r="E105" s="41033">
        <v>0</v>
      </c>
      <c r="F105" s="41032">
        <v>0</v>
      </c>
      <c r="G105" s="41033">
        <v>0</v>
      </c>
      <c r="H105" s="41032">
        <v>0</v>
      </c>
      <c r="I105" s="41034">
        <v>0</v>
      </c>
      <c r="J105" s="41032">
        <v>0</v>
      </c>
      <c r="K105" s="41033">
        <v>0</v>
      </c>
      <c r="L105" s="41032">
        <v>0</v>
      </c>
      <c r="M105" s="41033">
        <v>0</v>
      </c>
      <c r="N105" s="41032">
        <v>0</v>
      </c>
      <c r="O105" s="41034">
        <v>0</v>
      </c>
      <c r="P105" s="41032">
        <v>0</v>
      </c>
      <c r="Q105" s="41033">
        <v>0</v>
      </c>
      <c r="R105" s="41032">
        <v>0</v>
      </c>
      <c r="S105" s="41033">
        <v>0</v>
      </c>
      <c r="T105" s="41032">
        <v>0</v>
      </c>
      <c r="U105" s="41034">
        <v>0</v>
      </c>
      <c r="V105" s="41032">
        <v>0</v>
      </c>
      <c r="W105" s="41033">
        <v>0</v>
      </c>
      <c r="X105" s="41032">
        <v>0</v>
      </c>
      <c r="Y105" s="41033">
        <v>0</v>
      </c>
      <c r="Z105" s="41032">
        <v>0</v>
      </c>
      <c r="AA105" s="41034">
        <v>0</v>
      </c>
      <c r="AB105" s="41035">
        <f t="shared" si="20"/>
        <v>0</v>
      </c>
      <c r="AC105" s="41036">
        <f t="shared" si="21"/>
        <v>0</v>
      </c>
      <c r="AD105" s="40879"/>
      <c r="AE105" s="40879"/>
      <c r="AF105" s="40879"/>
      <c r="AG105" s="40879"/>
      <c r="AH105" s="40879"/>
      <c r="AI105" s="40879"/>
      <c r="AJ105" s="40879"/>
      <c r="AK105" s="40879"/>
      <c r="AL105" s="40879"/>
      <c r="AM105" s="40879"/>
      <c r="AN105" s="40879"/>
      <c r="AO105" s="40879"/>
      <c r="AP105" s="40879"/>
      <c r="AQ105" s="40879"/>
      <c r="AR105" s="40879"/>
      <c r="AS105" s="40879"/>
      <c r="AT105" s="40879"/>
      <c r="AU105" s="40879"/>
      <c r="AV105" s="40879"/>
      <c r="AW105" s="40879"/>
      <c r="AX105" s="40879"/>
      <c r="AY105" s="40879"/>
      <c r="AZ105" s="40879"/>
      <c r="BA105" s="40879"/>
      <c r="BB105" s="40879"/>
      <c r="BC105" s="40879"/>
      <c r="BD105" s="40879"/>
      <c r="BE105" s="40879"/>
      <c r="BF105" s="40879"/>
      <c r="BG105" s="40879"/>
      <c r="BH105" s="40879"/>
      <c r="BI105" s="40879"/>
      <c r="BJ105" s="40879"/>
    </row>
    <row r="106" spans="1:62" hidden="1" x14ac:dyDescent="0.25">
      <c r="A106" s="42330"/>
      <c r="B106" s="41868" t="s">
        <v>62</v>
      </c>
      <c r="C106" s="40935">
        <v>5</v>
      </c>
      <c r="D106" s="41037">
        <v>0</v>
      </c>
      <c r="E106" s="41038">
        <v>0</v>
      </c>
      <c r="F106" s="41037">
        <v>0</v>
      </c>
      <c r="G106" s="41038">
        <v>0</v>
      </c>
      <c r="H106" s="41037">
        <v>0</v>
      </c>
      <c r="I106" s="41039">
        <v>0</v>
      </c>
      <c r="J106" s="41037">
        <v>0</v>
      </c>
      <c r="K106" s="41038">
        <v>0</v>
      </c>
      <c r="L106" s="41037">
        <v>0</v>
      </c>
      <c r="M106" s="41038">
        <v>0</v>
      </c>
      <c r="N106" s="41037">
        <v>0</v>
      </c>
      <c r="O106" s="41039">
        <v>0</v>
      </c>
      <c r="P106" s="41037">
        <v>0</v>
      </c>
      <c r="Q106" s="41038">
        <v>0</v>
      </c>
      <c r="R106" s="41037">
        <v>0</v>
      </c>
      <c r="S106" s="41038">
        <v>0</v>
      </c>
      <c r="T106" s="41037">
        <v>0</v>
      </c>
      <c r="U106" s="41039">
        <v>0</v>
      </c>
      <c r="V106" s="41037">
        <v>0</v>
      </c>
      <c r="W106" s="41038">
        <v>0</v>
      </c>
      <c r="X106" s="41037">
        <v>0</v>
      </c>
      <c r="Y106" s="41038">
        <v>0</v>
      </c>
      <c r="Z106" s="41037">
        <v>0</v>
      </c>
      <c r="AA106" s="41039">
        <v>0</v>
      </c>
      <c r="AB106" s="41040">
        <f t="shared" si="20"/>
        <v>0</v>
      </c>
      <c r="AC106" s="41041">
        <f t="shared" si="21"/>
        <v>0</v>
      </c>
      <c r="AD106" s="40879"/>
      <c r="AE106" s="40879"/>
      <c r="AF106" s="40879"/>
      <c r="AG106" s="40879"/>
      <c r="AH106" s="40879"/>
      <c r="AI106" s="40879"/>
      <c r="AJ106" s="40879"/>
      <c r="AK106" s="40879"/>
      <c r="AL106" s="40879"/>
      <c r="AM106" s="40879"/>
      <c r="AN106" s="40879"/>
      <c r="AO106" s="40879"/>
      <c r="AP106" s="40879"/>
      <c r="AQ106" s="40879"/>
      <c r="AR106" s="40879"/>
      <c r="AS106" s="40879"/>
      <c r="AT106" s="40879"/>
      <c r="AU106" s="40879"/>
      <c r="AV106" s="40879"/>
      <c r="AW106" s="40879"/>
      <c r="AX106" s="40879"/>
      <c r="AY106" s="40879"/>
      <c r="AZ106" s="40879"/>
      <c r="BA106" s="40879"/>
      <c r="BB106" s="40879"/>
      <c r="BC106" s="40879"/>
      <c r="BD106" s="40879"/>
      <c r="BE106" s="40879"/>
      <c r="BF106" s="40879"/>
      <c r="BG106" s="40879"/>
      <c r="BH106" s="40879"/>
      <c r="BI106" s="40879"/>
      <c r="BJ106" s="40879"/>
    </row>
    <row r="107" spans="1:62" hidden="1" x14ac:dyDescent="0.25">
      <c r="A107" s="42330"/>
      <c r="B107" s="41869"/>
      <c r="C107" s="40903">
        <v>4</v>
      </c>
      <c r="D107" s="41022">
        <v>0</v>
      </c>
      <c r="E107" s="41023">
        <v>0</v>
      </c>
      <c r="F107" s="41022">
        <v>0</v>
      </c>
      <c r="G107" s="41023">
        <v>0</v>
      </c>
      <c r="H107" s="41022">
        <v>0</v>
      </c>
      <c r="I107" s="41024">
        <v>0</v>
      </c>
      <c r="J107" s="41022">
        <v>0</v>
      </c>
      <c r="K107" s="41023">
        <v>0</v>
      </c>
      <c r="L107" s="41022">
        <v>0</v>
      </c>
      <c r="M107" s="41023">
        <v>0</v>
      </c>
      <c r="N107" s="41022">
        <v>0</v>
      </c>
      <c r="O107" s="41024">
        <v>0</v>
      </c>
      <c r="P107" s="41022">
        <v>0</v>
      </c>
      <c r="Q107" s="41023">
        <v>0</v>
      </c>
      <c r="R107" s="41022">
        <v>0</v>
      </c>
      <c r="S107" s="41023">
        <v>0</v>
      </c>
      <c r="T107" s="41022">
        <v>0</v>
      </c>
      <c r="U107" s="41024">
        <v>0</v>
      </c>
      <c r="V107" s="41022">
        <v>0</v>
      </c>
      <c r="W107" s="41023">
        <v>0</v>
      </c>
      <c r="X107" s="41022">
        <v>0</v>
      </c>
      <c r="Y107" s="41023">
        <v>0</v>
      </c>
      <c r="Z107" s="41022">
        <v>0</v>
      </c>
      <c r="AA107" s="41024">
        <v>0</v>
      </c>
      <c r="AB107" s="41025">
        <f t="shared" si="20"/>
        <v>0</v>
      </c>
      <c r="AC107" s="41026">
        <f t="shared" si="21"/>
        <v>0</v>
      </c>
      <c r="AD107" s="40879"/>
      <c r="AE107" s="40879"/>
      <c r="AF107" s="40879"/>
      <c r="AG107" s="40879"/>
      <c r="AH107" s="40879"/>
      <c r="AI107" s="40879"/>
      <c r="AJ107" s="40879"/>
      <c r="AK107" s="40879"/>
      <c r="AL107" s="40879"/>
      <c r="AM107" s="40879"/>
      <c r="AN107" s="40879"/>
      <c r="AO107" s="40879"/>
      <c r="AP107" s="40879"/>
      <c r="AQ107" s="40879"/>
      <c r="AR107" s="40879"/>
      <c r="AS107" s="40879"/>
      <c r="AT107" s="40879"/>
      <c r="AU107" s="40879"/>
      <c r="AV107" s="40879"/>
      <c r="AW107" s="40879"/>
      <c r="AX107" s="40879"/>
      <c r="AY107" s="40879"/>
      <c r="AZ107" s="40879"/>
      <c r="BA107" s="40879"/>
      <c r="BB107" s="40879"/>
      <c r="BC107" s="40879"/>
      <c r="BD107" s="40879"/>
      <c r="BE107" s="40879"/>
      <c r="BF107" s="40879"/>
      <c r="BG107" s="40879"/>
      <c r="BH107" s="40879"/>
      <c r="BI107" s="40879"/>
      <c r="BJ107" s="40879"/>
    </row>
    <row r="108" spans="1:62" hidden="1" x14ac:dyDescent="0.25">
      <c r="A108" s="42330"/>
      <c r="B108" s="41869"/>
      <c r="C108" s="40903">
        <v>3</v>
      </c>
      <c r="D108" s="41022">
        <v>0</v>
      </c>
      <c r="E108" s="41023">
        <v>0</v>
      </c>
      <c r="F108" s="41022">
        <v>0</v>
      </c>
      <c r="G108" s="41023">
        <v>0</v>
      </c>
      <c r="H108" s="41022">
        <v>0</v>
      </c>
      <c r="I108" s="41024">
        <v>0</v>
      </c>
      <c r="J108" s="41022">
        <v>0</v>
      </c>
      <c r="K108" s="41023">
        <v>0</v>
      </c>
      <c r="L108" s="41022">
        <v>0</v>
      </c>
      <c r="M108" s="41023">
        <v>0</v>
      </c>
      <c r="N108" s="41022">
        <v>0</v>
      </c>
      <c r="O108" s="41024">
        <v>0</v>
      </c>
      <c r="P108" s="41022">
        <v>0</v>
      </c>
      <c r="Q108" s="41023">
        <v>0</v>
      </c>
      <c r="R108" s="41022">
        <v>0</v>
      </c>
      <c r="S108" s="41023">
        <v>0</v>
      </c>
      <c r="T108" s="41022">
        <v>0</v>
      </c>
      <c r="U108" s="41024">
        <v>0</v>
      </c>
      <c r="V108" s="41022">
        <v>0</v>
      </c>
      <c r="W108" s="41023">
        <v>0</v>
      </c>
      <c r="X108" s="41022">
        <v>0</v>
      </c>
      <c r="Y108" s="41023">
        <v>0</v>
      </c>
      <c r="Z108" s="41022">
        <v>0</v>
      </c>
      <c r="AA108" s="41024">
        <v>0</v>
      </c>
      <c r="AB108" s="41025">
        <f t="shared" si="20"/>
        <v>0</v>
      </c>
      <c r="AC108" s="41026">
        <f t="shared" si="21"/>
        <v>0</v>
      </c>
      <c r="AD108" s="40879"/>
      <c r="AE108" s="40879"/>
      <c r="AF108" s="40879"/>
      <c r="AG108" s="40879"/>
      <c r="AH108" s="40879"/>
      <c r="AI108" s="40879"/>
      <c r="AJ108" s="40879"/>
      <c r="AK108" s="40879"/>
      <c r="AL108" s="40879"/>
      <c r="AM108" s="40879"/>
      <c r="AN108" s="40879"/>
      <c r="AO108" s="40879"/>
      <c r="AP108" s="40879"/>
      <c r="AQ108" s="40879"/>
      <c r="AR108" s="40879"/>
      <c r="AS108" s="40879"/>
      <c r="AT108" s="40879"/>
      <c r="AU108" s="40879"/>
      <c r="AV108" s="40879"/>
      <c r="AW108" s="40879"/>
      <c r="AX108" s="40879"/>
      <c r="AY108" s="40879"/>
      <c r="AZ108" s="40879"/>
      <c r="BA108" s="40879"/>
      <c r="BB108" s="40879"/>
      <c r="BC108" s="40879"/>
      <c r="BD108" s="40879"/>
      <c r="BE108" s="40879"/>
      <c r="BF108" s="40879"/>
      <c r="BG108" s="40879"/>
      <c r="BH108" s="40879"/>
      <c r="BI108" s="40879"/>
      <c r="BJ108" s="40879"/>
    </row>
    <row r="109" spans="1:62" hidden="1" x14ac:dyDescent="0.25">
      <c r="A109" s="42330"/>
      <c r="B109" s="41869"/>
      <c r="C109" s="40903">
        <v>2</v>
      </c>
      <c r="D109" s="41022">
        <v>0</v>
      </c>
      <c r="E109" s="41023">
        <v>0</v>
      </c>
      <c r="F109" s="41022">
        <v>0</v>
      </c>
      <c r="G109" s="41023">
        <v>0</v>
      </c>
      <c r="H109" s="41022">
        <v>0</v>
      </c>
      <c r="I109" s="41024">
        <v>0</v>
      </c>
      <c r="J109" s="41022">
        <v>0</v>
      </c>
      <c r="K109" s="41023">
        <v>0</v>
      </c>
      <c r="L109" s="41022">
        <v>0</v>
      </c>
      <c r="M109" s="41023">
        <v>0</v>
      </c>
      <c r="N109" s="41022">
        <v>0</v>
      </c>
      <c r="O109" s="41024">
        <v>0</v>
      </c>
      <c r="P109" s="41022">
        <v>0</v>
      </c>
      <c r="Q109" s="41023">
        <v>0</v>
      </c>
      <c r="R109" s="41022">
        <v>0</v>
      </c>
      <c r="S109" s="41023">
        <v>0</v>
      </c>
      <c r="T109" s="41022">
        <v>0</v>
      </c>
      <c r="U109" s="41024">
        <v>0</v>
      </c>
      <c r="V109" s="41022">
        <v>0</v>
      </c>
      <c r="W109" s="41023">
        <v>0</v>
      </c>
      <c r="X109" s="41022">
        <v>0</v>
      </c>
      <c r="Y109" s="41023">
        <v>0</v>
      </c>
      <c r="Z109" s="41022">
        <v>0</v>
      </c>
      <c r="AA109" s="41024">
        <v>0</v>
      </c>
      <c r="AB109" s="41025">
        <f t="shared" si="20"/>
        <v>0</v>
      </c>
      <c r="AC109" s="41026">
        <f t="shared" si="21"/>
        <v>0</v>
      </c>
      <c r="AD109" s="40879"/>
      <c r="AE109" s="40879"/>
      <c r="AF109" s="40879"/>
      <c r="AG109" s="40879"/>
      <c r="AH109" s="40879"/>
      <c r="AI109" s="40879"/>
      <c r="AJ109" s="40879"/>
      <c r="AK109" s="40879"/>
      <c r="AL109" s="40879"/>
      <c r="AM109" s="40879"/>
      <c r="AN109" s="40879"/>
      <c r="AO109" s="40879"/>
      <c r="AP109" s="40879"/>
      <c r="AQ109" s="40879"/>
      <c r="AR109" s="40879"/>
      <c r="AS109" s="40879"/>
      <c r="AT109" s="40879"/>
      <c r="AU109" s="40879"/>
      <c r="AV109" s="40879"/>
      <c r="AW109" s="40879"/>
      <c r="AX109" s="40879"/>
      <c r="AY109" s="40879"/>
      <c r="AZ109" s="40879"/>
      <c r="BA109" s="40879"/>
      <c r="BB109" s="40879"/>
      <c r="BC109" s="40879"/>
      <c r="BD109" s="40879"/>
      <c r="BE109" s="40879"/>
      <c r="BF109" s="40879"/>
      <c r="BG109" s="40879"/>
      <c r="BH109" s="40879"/>
      <c r="BI109" s="40879"/>
      <c r="BJ109" s="40879"/>
    </row>
    <row r="110" spans="1:62" hidden="1" x14ac:dyDescent="0.25">
      <c r="A110" s="42330"/>
      <c r="B110" s="41871"/>
      <c r="C110" s="40911">
        <v>1</v>
      </c>
      <c r="D110" s="41042">
        <v>0</v>
      </c>
      <c r="E110" s="41043">
        <v>0</v>
      </c>
      <c r="F110" s="41042">
        <v>0</v>
      </c>
      <c r="G110" s="41043">
        <v>0</v>
      </c>
      <c r="H110" s="41042">
        <v>0</v>
      </c>
      <c r="I110" s="41044">
        <v>0</v>
      </c>
      <c r="J110" s="41042">
        <v>0</v>
      </c>
      <c r="K110" s="41043">
        <v>0</v>
      </c>
      <c r="L110" s="41042">
        <v>0</v>
      </c>
      <c r="M110" s="41043">
        <v>0</v>
      </c>
      <c r="N110" s="41042">
        <v>0</v>
      </c>
      <c r="O110" s="41044">
        <v>0</v>
      </c>
      <c r="P110" s="41042">
        <v>0</v>
      </c>
      <c r="Q110" s="41043">
        <v>0</v>
      </c>
      <c r="R110" s="41042">
        <v>0</v>
      </c>
      <c r="S110" s="41043">
        <v>0</v>
      </c>
      <c r="T110" s="41042">
        <v>0</v>
      </c>
      <c r="U110" s="41044">
        <v>0</v>
      </c>
      <c r="V110" s="41042">
        <v>0</v>
      </c>
      <c r="W110" s="41043">
        <v>0</v>
      </c>
      <c r="X110" s="41042">
        <v>0</v>
      </c>
      <c r="Y110" s="41043">
        <v>0</v>
      </c>
      <c r="Z110" s="41042">
        <v>0</v>
      </c>
      <c r="AA110" s="41044">
        <v>0</v>
      </c>
      <c r="AB110" s="41045">
        <f t="shared" si="20"/>
        <v>0</v>
      </c>
      <c r="AC110" s="41046">
        <f t="shared" si="21"/>
        <v>0</v>
      </c>
      <c r="AD110" s="40879"/>
      <c r="AE110" s="40879"/>
      <c r="AF110" s="40879"/>
      <c r="AG110" s="40879"/>
      <c r="AH110" s="40879"/>
      <c r="AI110" s="40879"/>
      <c r="AJ110" s="40879"/>
      <c r="AK110" s="40879"/>
      <c r="AL110" s="40879"/>
      <c r="AM110" s="40879"/>
      <c r="AN110" s="40879"/>
      <c r="AO110" s="40879"/>
      <c r="AP110" s="40879"/>
      <c r="AQ110" s="40879"/>
      <c r="AR110" s="40879"/>
      <c r="AS110" s="40879"/>
      <c r="AT110" s="40879"/>
      <c r="AU110" s="40879"/>
      <c r="AV110" s="40879"/>
      <c r="AW110" s="40879"/>
      <c r="AX110" s="40879"/>
      <c r="AY110" s="40879"/>
      <c r="AZ110" s="40879"/>
      <c r="BA110" s="40879"/>
      <c r="BB110" s="40879"/>
      <c r="BC110" s="40879"/>
      <c r="BD110" s="40879"/>
      <c r="BE110" s="40879"/>
      <c r="BF110" s="40879"/>
      <c r="BG110" s="40879"/>
      <c r="BH110" s="40879"/>
      <c r="BI110" s="40879"/>
      <c r="BJ110" s="40879"/>
    </row>
    <row r="111" spans="1:62" hidden="1" x14ac:dyDescent="0.25">
      <c r="A111" s="42331"/>
      <c r="B111" s="42336" t="s">
        <v>67</v>
      </c>
      <c r="C111" s="42337"/>
      <c r="D111" s="41047">
        <f t="shared" ref="D111:AC111" si="22">SUM(D98:D110)</f>
        <v>0</v>
      </c>
      <c r="E111" s="41010">
        <f t="shared" si="22"/>
        <v>0</v>
      </c>
      <c r="F111" s="41047">
        <f t="shared" si="22"/>
        <v>0</v>
      </c>
      <c r="G111" s="41010">
        <f t="shared" si="22"/>
        <v>0</v>
      </c>
      <c r="H111" s="41047">
        <f t="shared" si="22"/>
        <v>0</v>
      </c>
      <c r="I111" s="41010">
        <f t="shared" si="22"/>
        <v>0</v>
      </c>
      <c r="J111" s="41047">
        <f t="shared" si="22"/>
        <v>0</v>
      </c>
      <c r="K111" s="41010">
        <f t="shared" si="22"/>
        <v>0</v>
      </c>
      <c r="L111" s="41047">
        <f t="shared" si="22"/>
        <v>0</v>
      </c>
      <c r="M111" s="41010">
        <f t="shared" si="22"/>
        <v>0</v>
      </c>
      <c r="N111" s="41047">
        <f t="shared" si="22"/>
        <v>0</v>
      </c>
      <c r="O111" s="41010">
        <f t="shared" si="22"/>
        <v>0</v>
      </c>
      <c r="P111" s="41047">
        <f t="shared" si="22"/>
        <v>0</v>
      </c>
      <c r="Q111" s="41010">
        <f t="shared" si="22"/>
        <v>0</v>
      </c>
      <c r="R111" s="41047">
        <f t="shared" si="22"/>
        <v>0</v>
      </c>
      <c r="S111" s="41010">
        <f t="shared" si="22"/>
        <v>0</v>
      </c>
      <c r="T111" s="41047">
        <f t="shared" si="22"/>
        <v>0</v>
      </c>
      <c r="U111" s="41010">
        <f t="shared" si="22"/>
        <v>0</v>
      </c>
      <c r="V111" s="41047">
        <f t="shared" si="22"/>
        <v>0</v>
      </c>
      <c r="W111" s="41010">
        <f t="shared" si="22"/>
        <v>0</v>
      </c>
      <c r="X111" s="41047">
        <f t="shared" si="22"/>
        <v>0</v>
      </c>
      <c r="Y111" s="41010">
        <f t="shared" si="22"/>
        <v>0</v>
      </c>
      <c r="Z111" s="41047">
        <f t="shared" si="22"/>
        <v>0</v>
      </c>
      <c r="AA111" s="41010">
        <f t="shared" si="22"/>
        <v>0</v>
      </c>
      <c r="AB111" s="41047">
        <f t="shared" si="22"/>
        <v>0</v>
      </c>
      <c r="AC111" s="41011">
        <f t="shared" si="22"/>
        <v>0</v>
      </c>
      <c r="AD111" s="40879"/>
      <c r="AE111" s="40879"/>
      <c r="AF111" s="40879"/>
      <c r="AG111" s="40879"/>
      <c r="AH111" s="40879"/>
      <c r="AI111" s="40879"/>
      <c r="AJ111" s="40879"/>
      <c r="AK111" s="40879"/>
      <c r="AL111" s="40879"/>
      <c r="AM111" s="40879"/>
      <c r="AN111" s="40879"/>
      <c r="AO111" s="40879"/>
      <c r="AP111" s="40879"/>
      <c r="AQ111" s="40879"/>
      <c r="AR111" s="40879"/>
      <c r="AS111" s="40879"/>
      <c r="AT111" s="40879"/>
      <c r="AU111" s="40879"/>
      <c r="AV111" s="40879"/>
      <c r="AW111" s="40879"/>
      <c r="AX111" s="40879"/>
      <c r="AY111" s="40879"/>
      <c r="AZ111" s="40879"/>
      <c r="BA111" s="40879"/>
      <c r="BB111" s="40879"/>
      <c r="BC111" s="40879"/>
      <c r="BD111" s="40879"/>
      <c r="BE111" s="40879"/>
      <c r="BF111" s="40879"/>
      <c r="BG111" s="40879"/>
      <c r="BH111" s="40879"/>
      <c r="BI111" s="40879"/>
      <c r="BJ111" s="40879"/>
    </row>
    <row r="112" spans="1:62" hidden="1" x14ac:dyDescent="0.25">
      <c r="A112" s="41048" t="s">
        <v>601</v>
      </c>
      <c r="B112" s="41049"/>
      <c r="C112" s="41050"/>
      <c r="D112" s="41010">
        <f t="shared" ref="D112:AC112" si="23">D83+D97+D111</f>
        <v>0</v>
      </c>
      <c r="E112" s="41010">
        <f t="shared" si="23"/>
        <v>0</v>
      </c>
      <c r="F112" s="41010">
        <f t="shared" si="23"/>
        <v>0</v>
      </c>
      <c r="G112" s="41010">
        <f t="shared" si="23"/>
        <v>0</v>
      </c>
      <c r="H112" s="41010">
        <f t="shared" si="23"/>
        <v>0</v>
      </c>
      <c r="I112" s="41010">
        <f t="shared" si="23"/>
        <v>0</v>
      </c>
      <c r="J112" s="41010">
        <f t="shared" si="23"/>
        <v>0</v>
      </c>
      <c r="K112" s="41010">
        <f t="shared" si="23"/>
        <v>0</v>
      </c>
      <c r="L112" s="41010">
        <f t="shared" si="23"/>
        <v>0</v>
      </c>
      <c r="M112" s="41010">
        <f t="shared" si="23"/>
        <v>0</v>
      </c>
      <c r="N112" s="41010">
        <f t="shared" si="23"/>
        <v>0</v>
      </c>
      <c r="O112" s="41010">
        <f t="shared" si="23"/>
        <v>0</v>
      </c>
      <c r="P112" s="41010">
        <f t="shared" si="23"/>
        <v>0</v>
      </c>
      <c r="Q112" s="41010">
        <f t="shared" si="23"/>
        <v>0</v>
      </c>
      <c r="R112" s="41010">
        <f t="shared" si="23"/>
        <v>0</v>
      </c>
      <c r="S112" s="41010">
        <f t="shared" si="23"/>
        <v>0</v>
      </c>
      <c r="T112" s="41010">
        <f t="shared" si="23"/>
        <v>0</v>
      </c>
      <c r="U112" s="41010">
        <f t="shared" si="23"/>
        <v>0</v>
      </c>
      <c r="V112" s="41010">
        <f t="shared" si="23"/>
        <v>0</v>
      </c>
      <c r="W112" s="41010">
        <f t="shared" si="23"/>
        <v>0</v>
      </c>
      <c r="X112" s="41010">
        <f t="shared" si="23"/>
        <v>0</v>
      </c>
      <c r="Y112" s="41010">
        <f t="shared" si="23"/>
        <v>0</v>
      </c>
      <c r="Z112" s="41010">
        <f t="shared" si="23"/>
        <v>0</v>
      </c>
      <c r="AA112" s="41010">
        <f t="shared" si="23"/>
        <v>0</v>
      </c>
      <c r="AB112" s="41010">
        <f t="shared" si="23"/>
        <v>0</v>
      </c>
      <c r="AC112" s="41011">
        <f t="shared" si="23"/>
        <v>0</v>
      </c>
      <c r="AD112" s="40879"/>
      <c r="AE112" s="40879"/>
      <c r="AF112" s="40879"/>
      <c r="AG112" s="40879"/>
      <c r="AH112" s="40879"/>
      <c r="AI112" s="40879"/>
      <c r="AJ112" s="40879"/>
      <c r="AK112" s="40879"/>
      <c r="AL112" s="40879"/>
      <c r="AM112" s="40879"/>
      <c r="AN112" s="40879"/>
      <c r="AO112" s="40879"/>
      <c r="AP112" s="40879"/>
      <c r="AQ112" s="40879"/>
      <c r="AR112" s="40879"/>
      <c r="AS112" s="40879"/>
      <c r="AT112" s="40879"/>
      <c r="AU112" s="40879"/>
      <c r="AV112" s="40879"/>
      <c r="AW112" s="40879"/>
      <c r="AX112" s="40879"/>
      <c r="AY112" s="40879"/>
      <c r="AZ112" s="40879"/>
      <c r="BA112" s="40879"/>
      <c r="BB112" s="40879"/>
      <c r="BC112" s="40879"/>
      <c r="BD112" s="40879"/>
      <c r="BE112" s="40879"/>
      <c r="BF112" s="40879"/>
      <c r="BG112" s="40879"/>
      <c r="BH112" s="40879"/>
      <c r="BI112" s="40879"/>
      <c r="BJ112" s="40879"/>
    </row>
    <row r="113" spans="1:62" hidden="1" x14ac:dyDescent="0.25">
      <c r="A113" s="40892" t="s">
        <v>603</v>
      </c>
      <c r="B113" s="40893"/>
      <c r="C113" s="40893"/>
      <c r="D113" s="40894"/>
      <c r="E113" s="40894"/>
      <c r="F113" s="40894"/>
      <c r="G113" s="40894"/>
      <c r="H113" s="40894"/>
      <c r="I113" s="40894"/>
      <c r="J113" s="40894"/>
      <c r="K113" s="40894"/>
      <c r="L113" s="40894"/>
      <c r="M113" s="40894"/>
      <c r="N113" s="40894"/>
      <c r="O113" s="40894"/>
      <c r="P113" s="40894"/>
      <c r="Q113" s="40894"/>
      <c r="R113" s="40894"/>
      <c r="S113" s="40894"/>
      <c r="T113" s="40894"/>
      <c r="U113" s="40894"/>
      <c r="V113" s="40894"/>
      <c r="W113" s="40894"/>
      <c r="X113" s="40894"/>
      <c r="Y113" s="40894"/>
      <c r="Z113" s="40894"/>
      <c r="AA113" s="40894"/>
      <c r="AB113" s="40894"/>
      <c r="AC113" s="40894"/>
      <c r="AD113" s="40879"/>
      <c r="AE113" s="40879"/>
      <c r="AF113" s="40879"/>
      <c r="AG113" s="40879"/>
      <c r="AH113" s="40879"/>
      <c r="AI113" s="40879"/>
      <c r="AJ113" s="40879"/>
      <c r="AK113" s="40879"/>
      <c r="AL113" s="40879"/>
      <c r="AM113" s="40879"/>
      <c r="AN113" s="40879"/>
      <c r="AO113" s="40879"/>
      <c r="AP113" s="40879"/>
      <c r="AQ113" s="40879"/>
      <c r="AR113" s="40879"/>
      <c r="AS113" s="40879"/>
      <c r="AT113" s="40879"/>
      <c r="AU113" s="40879"/>
      <c r="AV113" s="40879"/>
      <c r="AW113" s="40879"/>
      <c r="AX113" s="40879"/>
      <c r="AY113" s="40879"/>
      <c r="AZ113" s="40879"/>
      <c r="BA113" s="40879"/>
      <c r="BB113" s="40879"/>
      <c r="BC113" s="40879"/>
      <c r="BD113" s="40879"/>
      <c r="BE113" s="40879"/>
      <c r="BF113" s="40879"/>
      <c r="BG113" s="40879"/>
      <c r="BH113" s="40879"/>
      <c r="BI113" s="40879"/>
      <c r="BJ113" s="40879"/>
    </row>
    <row r="114" spans="1:62" hidden="1" x14ac:dyDescent="0.25">
      <c r="A114" s="42329" t="s">
        <v>596</v>
      </c>
      <c r="B114" s="41868" t="s">
        <v>60</v>
      </c>
      <c r="C114" s="40895">
        <v>13</v>
      </c>
      <c r="D114" s="41017">
        <v>0</v>
      </c>
      <c r="E114" s="41018">
        <v>0</v>
      </c>
      <c r="F114" s="41017">
        <v>0</v>
      </c>
      <c r="G114" s="41018">
        <v>0</v>
      </c>
      <c r="H114" s="41017">
        <v>0</v>
      </c>
      <c r="I114" s="41019">
        <v>0</v>
      </c>
      <c r="J114" s="41017">
        <v>0</v>
      </c>
      <c r="K114" s="41018">
        <v>0</v>
      </c>
      <c r="L114" s="41017">
        <v>0</v>
      </c>
      <c r="M114" s="41018">
        <v>0</v>
      </c>
      <c r="N114" s="41017">
        <v>0</v>
      </c>
      <c r="O114" s="41019">
        <v>0</v>
      </c>
      <c r="P114" s="41017">
        <v>0</v>
      </c>
      <c r="Q114" s="41018">
        <v>0</v>
      </c>
      <c r="R114" s="41017">
        <v>0</v>
      </c>
      <c r="S114" s="41018">
        <v>0</v>
      </c>
      <c r="T114" s="41017">
        <v>0</v>
      </c>
      <c r="U114" s="41019">
        <v>0</v>
      </c>
      <c r="V114" s="41017">
        <v>0</v>
      </c>
      <c r="W114" s="41018">
        <v>0</v>
      </c>
      <c r="X114" s="41017">
        <v>0</v>
      </c>
      <c r="Y114" s="41018">
        <v>0</v>
      </c>
      <c r="Z114" s="41017">
        <v>0</v>
      </c>
      <c r="AA114" s="41019">
        <v>0</v>
      </c>
      <c r="AB114" s="41020">
        <f t="shared" ref="AB114:AB126" si="24">D114+F114+H114+J114+L114+N114+P114+R114+T114+V114+X114+Z114</f>
        <v>0</v>
      </c>
      <c r="AC114" s="41021">
        <f t="shared" ref="AC114:AC126" si="25">E114+G114+I114+K114+M114+O114+Q114+S114+U114+W114+Y114+AA114</f>
        <v>0</v>
      </c>
      <c r="AD114" s="40879"/>
      <c r="AE114" s="40879"/>
      <c r="AF114" s="40879"/>
      <c r="AG114" s="40879"/>
      <c r="AH114" s="40879"/>
      <c r="AI114" s="40879"/>
      <c r="AJ114" s="40879"/>
      <c r="AK114" s="40879"/>
      <c r="AL114" s="40879"/>
      <c r="AM114" s="40879"/>
      <c r="AN114" s="40879"/>
      <c r="AO114" s="40879"/>
      <c r="AP114" s="40879"/>
      <c r="AQ114" s="40879"/>
      <c r="AR114" s="40879"/>
      <c r="AS114" s="40879"/>
      <c r="AT114" s="40879"/>
      <c r="AU114" s="40879"/>
      <c r="AV114" s="40879"/>
      <c r="AW114" s="40879"/>
      <c r="AX114" s="40879"/>
      <c r="AY114" s="40879"/>
      <c r="AZ114" s="40879"/>
      <c r="BA114" s="40879"/>
      <c r="BB114" s="40879"/>
      <c r="BC114" s="40879"/>
      <c r="BD114" s="40879"/>
      <c r="BE114" s="40879"/>
      <c r="BF114" s="40879"/>
      <c r="BG114" s="40879"/>
      <c r="BH114" s="40879"/>
      <c r="BI114" s="40879"/>
      <c r="BJ114" s="40879"/>
    </row>
    <row r="115" spans="1:62" hidden="1" x14ac:dyDescent="0.25">
      <c r="A115" s="42330"/>
      <c r="B115" s="41869"/>
      <c r="C115" s="40903">
        <v>12</v>
      </c>
      <c r="D115" s="41022">
        <v>0</v>
      </c>
      <c r="E115" s="41023">
        <v>0</v>
      </c>
      <c r="F115" s="41022">
        <v>0</v>
      </c>
      <c r="G115" s="41023">
        <v>0</v>
      </c>
      <c r="H115" s="41022">
        <v>0</v>
      </c>
      <c r="I115" s="41024">
        <v>0</v>
      </c>
      <c r="J115" s="41022">
        <v>0</v>
      </c>
      <c r="K115" s="41023">
        <v>0</v>
      </c>
      <c r="L115" s="41022">
        <v>0</v>
      </c>
      <c r="M115" s="41023">
        <v>0</v>
      </c>
      <c r="N115" s="41022">
        <v>0</v>
      </c>
      <c r="O115" s="41024">
        <v>0</v>
      </c>
      <c r="P115" s="41022">
        <v>0</v>
      </c>
      <c r="Q115" s="41023">
        <v>0</v>
      </c>
      <c r="R115" s="41022">
        <v>0</v>
      </c>
      <c r="S115" s="41023">
        <v>0</v>
      </c>
      <c r="T115" s="41022">
        <v>0</v>
      </c>
      <c r="U115" s="41024">
        <v>0</v>
      </c>
      <c r="V115" s="41022">
        <v>0</v>
      </c>
      <c r="W115" s="41023">
        <v>0</v>
      </c>
      <c r="X115" s="41022">
        <v>0</v>
      </c>
      <c r="Y115" s="41023">
        <v>0</v>
      </c>
      <c r="Z115" s="41022">
        <v>0</v>
      </c>
      <c r="AA115" s="41024">
        <v>0</v>
      </c>
      <c r="AB115" s="41025">
        <f t="shared" si="24"/>
        <v>0</v>
      </c>
      <c r="AC115" s="41026">
        <f t="shared" si="25"/>
        <v>0</v>
      </c>
      <c r="AD115" s="40879"/>
      <c r="AE115" s="40879"/>
      <c r="AF115" s="40879"/>
      <c r="AG115" s="40879"/>
      <c r="AH115" s="40879"/>
      <c r="AI115" s="40879"/>
      <c r="AJ115" s="40879"/>
      <c r="AK115" s="40879"/>
      <c r="AL115" s="40879"/>
      <c r="AM115" s="40879"/>
      <c r="AN115" s="40879"/>
      <c r="AO115" s="40879"/>
      <c r="AP115" s="40879"/>
      <c r="AQ115" s="40879"/>
      <c r="AR115" s="40879"/>
      <c r="AS115" s="40879"/>
      <c r="AT115" s="40879"/>
      <c r="AU115" s="40879"/>
      <c r="AV115" s="40879"/>
      <c r="AW115" s="40879"/>
      <c r="AX115" s="40879"/>
      <c r="AY115" s="40879"/>
      <c r="AZ115" s="40879"/>
      <c r="BA115" s="40879"/>
      <c r="BB115" s="40879"/>
      <c r="BC115" s="40879"/>
      <c r="BD115" s="40879"/>
      <c r="BE115" s="40879"/>
      <c r="BF115" s="40879"/>
      <c r="BG115" s="40879"/>
      <c r="BH115" s="40879"/>
      <c r="BI115" s="40879"/>
      <c r="BJ115" s="40879"/>
    </row>
    <row r="116" spans="1:62" hidden="1" x14ac:dyDescent="0.25">
      <c r="A116" s="42330"/>
      <c r="B116" s="41870"/>
      <c r="C116" s="40911">
        <v>11</v>
      </c>
      <c r="D116" s="41027">
        <v>0</v>
      </c>
      <c r="E116" s="41028">
        <v>0</v>
      </c>
      <c r="F116" s="41027">
        <v>0</v>
      </c>
      <c r="G116" s="41028">
        <v>0</v>
      </c>
      <c r="H116" s="41027">
        <v>0</v>
      </c>
      <c r="I116" s="41029">
        <v>0</v>
      </c>
      <c r="J116" s="41027">
        <v>0</v>
      </c>
      <c r="K116" s="41028">
        <v>0</v>
      </c>
      <c r="L116" s="41027">
        <v>0</v>
      </c>
      <c r="M116" s="41028">
        <v>0</v>
      </c>
      <c r="N116" s="41027">
        <v>0</v>
      </c>
      <c r="O116" s="41029">
        <v>0</v>
      </c>
      <c r="P116" s="41027">
        <v>0</v>
      </c>
      <c r="Q116" s="41028">
        <v>0</v>
      </c>
      <c r="R116" s="41027">
        <v>0</v>
      </c>
      <c r="S116" s="41028">
        <v>0</v>
      </c>
      <c r="T116" s="41027">
        <v>0</v>
      </c>
      <c r="U116" s="41029">
        <v>0</v>
      </c>
      <c r="V116" s="41027">
        <v>0</v>
      </c>
      <c r="W116" s="41028">
        <v>0</v>
      </c>
      <c r="X116" s="41027">
        <v>0</v>
      </c>
      <c r="Y116" s="41028">
        <v>0</v>
      </c>
      <c r="Z116" s="41027">
        <v>0</v>
      </c>
      <c r="AA116" s="41029">
        <v>0</v>
      </c>
      <c r="AB116" s="41030">
        <f t="shared" si="24"/>
        <v>0</v>
      </c>
      <c r="AC116" s="41031">
        <f t="shared" si="25"/>
        <v>0</v>
      </c>
      <c r="AD116" s="40879"/>
      <c r="AE116" s="40879"/>
      <c r="AF116" s="40879"/>
      <c r="AG116" s="40879"/>
      <c r="AH116" s="40879"/>
      <c r="AI116" s="40879"/>
      <c r="AJ116" s="40879"/>
      <c r="AK116" s="40879"/>
      <c r="AL116" s="40879"/>
      <c r="AM116" s="40879"/>
      <c r="AN116" s="40879"/>
      <c r="AO116" s="40879"/>
      <c r="AP116" s="40879"/>
      <c r="AQ116" s="40879"/>
      <c r="AR116" s="40879"/>
      <c r="AS116" s="40879"/>
      <c r="AT116" s="40879"/>
      <c r="AU116" s="40879"/>
      <c r="AV116" s="40879"/>
      <c r="AW116" s="40879"/>
      <c r="AX116" s="40879"/>
      <c r="AY116" s="40879"/>
      <c r="AZ116" s="40879"/>
      <c r="BA116" s="40879"/>
      <c r="BB116" s="40879"/>
      <c r="BC116" s="40879"/>
      <c r="BD116" s="40879"/>
      <c r="BE116" s="40879"/>
      <c r="BF116" s="40879"/>
      <c r="BG116" s="40879"/>
      <c r="BH116" s="40879"/>
      <c r="BI116" s="40879"/>
      <c r="BJ116" s="40879"/>
    </row>
    <row r="117" spans="1:62" hidden="1" x14ac:dyDescent="0.25">
      <c r="A117" s="42330"/>
      <c r="B117" s="41868" t="s">
        <v>61</v>
      </c>
      <c r="C117" s="40895">
        <v>10</v>
      </c>
      <c r="D117" s="41017">
        <v>0</v>
      </c>
      <c r="E117" s="41018">
        <v>0</v>
      </c>
      <c r="F117" s="41017">
        <v>0</v>
      </c>
      <c r="G117" s="41018">
        <v>0</v>
      </c>
      <c r="H117" s="41017">
        <v>0</v>
      </c>
      <c r="I117" s="41019">
        <v>0</v>
      </c>
      <c r="J117" s="41017">
        <v>0</v>
      </c>
      <c r="K117" s="41018">
        <v>0</v>
      </c>
      <c r="L117" s="41017">
        <v>0</v>
      </c>
      <c r="M117" s="41018">
        <v>0</v>
      </c>
      <c r="N117" s="41017">
        <v>0</v>
      </c>
      <c r="O117" s="41019">
        <v>0</v>
      </c>
      <c r="P117" s="41017">
        <v>0</v>
      </c>
      <c r="Q117" s="41018">
        <v>0</v>
      </c>
      <c r="R117" s="41017">
        <v>0</v>
      </c>
      <c r="S117" s="41018">
        <v>0</v>
      </c>
      <c r="T117" s="41017">
        <v>0</v>
      </c>
      <c r="U117" s="41019">
        <v>0</v>
      </c>
      <c r="V117" s="41017">
        <v>0</v>
      </c>
      <c r="W117" s="41018">
        <v>0</v>
      </c>
      <c r="X117" s="41017">
        <v>0</v>
      </c>
      <c r="Y117" s="41018">
        <v>0</v>
      </c>
      <c r="Z117" s="41017">
        <v>0</v>
      </c>
      <c r="AA117" s="41019">
        <v>0</v>
      </c>
      <c r="AB117" s="41020">
        <f t="shared" si="24"/>
        <v>0</v>
      </c>
      <c r="AC117" s="41021">
        <f t="shared" si="25"/>
        <v>0</v>
      </c>
      <c r="AD117" s="40879"/>
      <c r="AE117" s="40879"/>
      <c r="AF117" s="40879"/>
      <c r="AG117" s="40879"/>
      <c r="AH117" s="40879"/>
      <c r="AI117" s="40879"/>
      <c r="AJ117" s="40879"/>
      <c r="AK117" s="40879"/>
      <c r="AL117" s="40879"/>
      <c r="AM117" s="40879"/>
      <c r="AN117" s="40879"/>
      <c r="AO117" s="40879"/>
      <c r="AP117" s="40879"/>
      <c r="AQ117" s="40879"/>
      <c r="AR117" s="40879"/>
      <c r="AS117" s="40879"/>
      <c r="AT117" s="40879"/>
      <c r="AU117" s="40879"/>
      <c r="AV117" s="40879"/>
      <c r="AW117" s="40879"/>
      <c r="AX117" s="40879"/>
      <c r="AY117" s="40879"/>
      <c r="AZ117" s="40879"/>
      <c r="BA117" s="40879"/>
      <c r="BB117" s="40879"/>
      <c r="BC117" s="40879"/>
      <c r="BD117" s="40879"/>
      <c r="BE117" s="40879"/>
      <c r="BF117" s="40879"/>
      <c r="BG117" s="40879"/>
      <c r="BH117" s="40879"/>
      <c r="BI117" s="40879"/>
      <c r="BJ117" s="40879"/>
    </row>
    <row r="118" spans="1:62" hidden="1" x14ac:dyDescent="0.25">
      <c r="A118" s="42330"/>
      <c r="B118" s="41869"/>
      <c r="C118" s="40903">
        <v>9</v>
      </c>
      <c r="D118" s="41022">
        <v>0</v>
      </c>
      <c r="E118" s="41023">
        <v>0</v>
      </c>
      <c r="F118" s="41022">
        <v>0</v>
      </c>
      <c r="G118" s="41023">
        <v>0</v>
      </c>
      <c r="H118" s="41022">
        <v>0</v>
      </c>
      <c r="I118" s="41024">
        <v>0</v>
      </c>
      <c r="J118" s="41022">
        <v>0</v>
      </c>
      <c r="K118" s="41023">
        <v>0</v>
      </c>
      <c r="L118" s="41022">
        <v>0</v>
      </c>
      <c r="M118" s="41023">
        <v>0</v>
      </c>
      <c r="N118" s="41022">
        <v>0</v>
      </c>
      <c r="O118" s="41024">
        <v>0</v>
      </c>
      <c r="P118" s="41022">
        <v>0</v>
      </c>
      <c r="Q118" s="41023">
        <v>0</v>
      </c>
      <c r="R118" s="41022">
        <v>0</v>
      </c>
      <c r="S118" s="41023">
        <v>0</v>
      </c>
      <c r="T118" s="41022">
        <v>0</v>
      </c>
      <c r="U118" s="41024">
        <v>0</v>
      </c>
      <c r="V118" s="41022">
        <v>0</v>
      </c>
      <c r="W118" s="41023">
        <v>0</v>
      </c>
      <c r="X118" s="41022">
        <v>0</v>
      </c>
      <c r="Y118" s="41023">
        <v>0</v>
      </c>
      <c r="Z118" s="41022">
        <v>0</v>
      </c>
      <c r="AA118" s="41024">
        <v>0</v>
      </c>
      <c r="AB118" s="41025">
        <f t="shared" si="24"/>
        <v>0</v>
      </c>
      <c r="AC118" s="41026">
        <f t="shared" si="25"/>
        <v>0</v>
      </c>
      <c r="AD118" s="40879"/>
      <c r="AE118" s="40879"/>
      <c r="AF118" s="40879"/>
      <c r="AG118" s="40879"/>
      <c r="AH118" s="40879"/>
      <c r="AI118" s="40879"/>
      <c r="AJ118" s="40879"/>
      <c r="AK118" s="40879"/>
      <c r="AL118" s="40879"/>
      <c r="AM118" s="40879"/>
      <c r="AN118" s="40879"/>
      <c r="AO118" s="40879"/>
      <c r="AP118" s="40879"/>
      <c r="AQ118" s="40879"/>
      <c r="AR118" s="40879"/>
      <c r="AS118" s="40879"/>
      <c r="AT118" s="40879"/>
      <c r="AU118" s="40879"/>
      <c r="AV118" s="40879"/>
      <c r="AW118" s="40879"/>
      <c r="AX118" s="40879"/>
      <c r="AY118" s="40879"/>
      <c r="AZ118" s="40879"/>
      <c r="BA118" s="40879"/>
      <c r="BB118" s="40879"/>
      <c r="BC118" s="40879"/>
      <c r="BD118" s="40879"/>
      <c r="BE118" s="40879"/>
      <c r="BF118" s="40879"/>
      <c r="BG118" s="40879"/>
      <c r="BH118" s="40879"/>
      <c r="BI118" s="40879"/>
      <c r="BJ118" s="40879"/>
    </row>
    <row r="119" spans="1:62" hidden="1" x14ac:dyDescent="0.25">
      <c r="A119" s="42330"/>
      <c r="B119" s="41869"/>
      <c r="C119" s="40903">
        <v>8</v>
      </c>
      <c r="D119" s="41022">
        <v>0</v>
      </c>
      <c r="E119" s="41023">
        <v>0</v>
      </c>
      <c r="F119" s="41022">
        <v>0</v>
      </c>
      <c r="G119" s="41023">
        <v>0</v>
      </c>
      <c r="H119" s="41022">
        <v>0</v>
      </c>
      <c r="I119" s="41024">
        <v>0</v>
      </c>
      <c r="J119" s="41022">
        <v>0</v>
      </c>
      <c r="K119" s="41023">
        <v>0</v>
      </c>
      <c r="L119" s="41022">
        <v>0</v>
      </c>
      <c r="M119" s="41023">
        <v>0</v>
      </c>
      <c r="N119" s="41022">
        <v>0</v>
      </c>
      <c r="O119" s="41024">
        <v>0</v>
      </c>
      <c r="P119" s="41022">
        <v>0</v>
      </c>
      <c r="Q119" s="41023">
        <v>0</v>
      </c>
      <c r="R119" s="41022">
        <v>0</v>
      </c>
      <c r="S119" s="41023">
        <v>0</v>
      </c>
      <c r="T119" s="41022">
        <v>0</v>
      </c>
      <c r="U119" s="41024">
        <v>0</v>
      </c>
      <c r="V119" s="41022">
        <v>0</v>
      </c>
      <c r="W119" s="41023">
        <v>0</v>
      </c>
      <c r="X119" s="41022">
        <v>0</v>
      </c>
      <c r="Y119" s="41023">
        <v>0</v>
      </c>
      <c r="Z119" s="41022">
        <v>0</v>
      </c>
      <c r="AA119" s="41024">
        <v>0</v>
      </c>
      <c r="AB119" s="41025">
        <f t="shared" si="24"/>
        <v>0</v>
      </c>
      <c r="AC119" s="41026">
        <f t="shared" si="25"/>
        <v>0</v>
      </c>
      <c r="AD119" s="40879"/>
      <c r="AE119" s="40879"/>
      <c r="AF119" s="40879"/>
      <c r="AG119" s="40879"/>
      <c r="AH119" s="40879"/>
      <c r="AI119" s="40879"/>
      <c r="AJ119" s="40879"/>
      <c r="AK119" s="40879"/>
      <c r="AL119" s="40879"/>
      <c r="AM119" s="40879"/>
      <c r="AN119" s="40879"/>
      <c r="AO119" s="40879"/>
      <c r="AP119" s="40879"/>
      <c r="AQ119" s="40879"/>
      <c r="AR119" s="40879"/>
      <c r="AS119" s="40879"/>
      <c r="AT119" s="40879"/>
      <c r="AU119" s="40879"/>
      <c r="AV119" s="40879"/>
      <c r="AW119" s="40879"/>
      <c r="AX119" s="40879"/>
      <c r="AY119" s="40879"/>
      <c r="AZ119" s="40879"/>
      <c r="BA119" s="40879"/>
      <c r="BB119" s="40879"/>
      <c r="BC119" s="40879"/>
      <c r="BD119" s="40879"/>
      <c r="BE119" s="40879"/>
      <c r="BF119" s="40879"/>
      <c r="BG119" s="40879"/>
      <c r="BH119" s="40879"/>
      <c r="BI119" s="40879"/>
      <c r="BJ119" s="40879"/>
    </row>
    <row r="120" spans="1:62" hidden="1" x14ac:dyDescent="0.25">
      <c r="A120" s="42330"/>
      <c r="B120" s="41869"/>
      <c r="C120" s="40903">
        <v>7</v>
      </c>
      <c r="D120" s="41022">
        <v>0</v>
      </c>
      <c r="E120" s="41023">
        <v>0</v>
      </c>
      <c r="F120" s="41022">
        <v>0</v>
      </c>
      <c r="G120" s="41023">
        <v>0</v>
      </c>
      <c r="H120" s="41022">
        <v>0</v>
      </c>
      <c r="I120" s="41024">
        <v>0</v>
      </c>
      <c r="J120" s="41022">
        <v>0</v>
      </c>
      <c r="K120" s="41023">
        <v>0</v>
      </c>
      <c r="L120" s="41022">
        <v>0</v>
      </c>
      <c r="M120" s="41023">
        <v>0</v>
      </c>
      <c r="N120" s="41022">
        <v>0</v>
      </c>
      <c r="O120" s="41024">
        <v>0</v>
      </c>
      <c r="P120" s="41022">
        <v>0</v>
      </c>
      <c r="Q120" s="41023">
        <v>0</v>
      </c>
      <c r="R120" s="41022">
        <v>0</v>
      </c>
      <c r="S120" s="41023">
        <v>0</v>
      </c>
      <c r="T120" s="41022">
        <v>0</v>
      </c>
      <c r="U120" s="41024">
        <v>0</v>
      </c>
      <c r="V120" s="41022">
        <v>0</v>
      </c>
      <c r="W120" s="41023">
        <v>0</v>
      </c>
      <c r="X120" s="41022">
        <v>0</v>
      </c>
      <c r="Y120" s="41023">
        <v>0</v>
      </c>
      <c r="Z120" s="41022">
        <v>0</v>
      </c>
      <c r="AA120" s="41024">
        <v>0</v>
      </c>
      <c r="AB120" s="41025">
        <f t="shared" si="24"/>
        <v>0</v>
      </c>
      <c r="AC120" s="41026">
        <f t="shared" si="25"/>
        <v>0</v>
      </c>
      <c r="AD120" s="40879"/>
      <c r="AE120" s="40879"/>
      <c r="AF120" s="40879"/>
      <c r="AG120" s="40879"/>
      <c r="AH120" s="40879"/>
      <c r="AI120" s="40879"/>
      <c r="AJ120" s="40879"/>
      <c r="AK120" s="40879"/>
      <c r="AL120" s="40879"/>
      <c r="AM120" s="40879"/>
      <c r="AN120" s="40879"/>
      <c r="AO120" s="40879"/>
      <c r="AP120" s="40879"/>
      <c r="AQ120" s="40879"/>
      <c r="AR120" s="40879"/>
      <c r="AS120" s="40879"/>
      <c r="AT120" s="40879"/>
      <c r="AU120" s="40879"/>
      <c r="AV120" s="40879"/>
      <c r="AW120" s="40879"/>
      <c r="AX120" s="40879"/>
      <c r="AY120" s="40879"/>
      <c r="AZ120" s="40879"/>
      <c r="BA120" s="40879"/>
      <c r="BB120" s="40879"/>
      <c r="BC120" s="40879"/>
      <c r="BD120" s="40879"/>
      <c r="BE120" s="40879"/>
      <c r="BF120" s="40879"/>
      <c r="BG120" s="40879"/>
      <c r="BH120" s="40879"/>
      <c r="BI120" s="40879"/>
      <c r="BJ120" s="40879"/>
    </row>
    <row r="121" spans="1:62" hidden="1" x14ac:dyDescent="0.25">
      <c r="A121" s="42330"/>
      <c r="B121" s="41870"/>
      <c r="C121" s="40927">
        <v>6</v>
      </c>
      <c r="D121" s="41032">
        <v>0</v>
      </c>
      <c r="E121" s="41033">
        <v>0</v>
      </c>
      <c r="F121" s="41032">
        <v>0</v>
      </c>
      <c r="G121" s="41033">
        <v>0</v>
      </c>
      <c r="H121" s="41032">
        <v>0</v>
      </c>
      <c r="I121" s="41034">
        <v>0</v>
      </c>
      <c r="J121" s="41032">
        <v>0</v>
      </c>
      <c r="K121" s="41033">
        <v>0</v>
      </c>
      <c r="L121" s="41032">
        <v>0</v>
      </c>
      <c r="M121" s="41033">
        <v>0</v>
      </c>
      <c r="N121" s="41032">
        <v>0</v>
      </c>
      <c r="O121" s="41034">
        <v>0</v>
      </c>
      <c r="P121" s="41032">
        <v>0</v>
      </c>
      <c r="Q121" s="41033">
        <v>0</v>
      </c>
      <c r="R121" s="41032">
        <v>0</v>
      </c>
      <c r="S121" s="41033">
        <v>0</v>
      </c>
      <c r="T121" s="41032">
        <v>0</v>
      </c>
      <c r="U121" s="41034">
        <v>0</v>
      </c>
      <c r="V121" s="41032">
        <v>0</v>
      </c>
      <c r="W121" s="41033">
        <v>0</v>
      </c>
      <c r="X121" s="41032">
        <v>0</v>
      </c>
      <c r="Y121" s="41033">
        <v>0</v>
      </c>
      <c r="Z121" s="41032">
        <v>0</v>
      </c>
      <c r="AA121" s="41034">
        <v>0</v>
      </c>
      <c r="AB121" s="41035">
        <f t="shared" si="24"/>
        <v>0</v>
      </c>
      <c r="AC121" s="41036">
        <f t="shared" si="25"/>
        <v>0</v>
      </c>
      <c r="AD121" s="40879"/>
      <c r="AE121" s="40879"/>
      <c r="AF121" s="40879"/>
      <c r="AG121" s="40879"/>
      <c r="AH121" s="40879"/>
      <c r="AI121" s="40879"/>
      <c r="AJ121" s="40879"/>
      <c r="AK121" s="40879"/>
      <c r="AL121" s="40879"/>
      <c r="AM121" s="40879"/>
      <c r="AN121" s="40879"/>
      <c r="AO121" s="40879"/>
      <c r="AP121" s="40879"/>
      <c r="AQ121" s="40879"/>
      <c r="AR121" s="40879"/>
      <c r="AS121" s="40879"/>
      <c r="AT121" s="40879"/>
      <c r="AU121" s="40879"/>
      <c r="AV121" s="40879"/>
      <c r="AW121" s="40879"/>
      <c r="AX121" s="40879"/>
      <c r="AY121" s="40879"/>
      <c r="AZ121" s="40879"/>
      <c r="BA121" s="40879"/>
      <c r="BB121" s="40879"/>
      <c r="BC121" s="40879"/>
      <c r="BD121" s="40879"/>
      <c r="BE121" s="40879"/>
      <c r="BF121" s="40879"/>
      <c r="BG121" s="40879"/>
      <c r="BH121" s="40879"/>
      <c r="BI121" s="40879"/>
      <c r="BJ121" s="40879"/>
    </row>
    <row r="122" spans="1:62" hidden="1" x14ac:dyDescent="0.25">
      <c r="A122" s="42330"/>
      <c r="B122" s="41868" t="s">
        <v>62</v>
      </c>
      <c r="C122" s="40935">
        <v>5</v>
      </c>
      <c r="D122" s="41037">
        <v>0</v>
      </c>
      <c r="E122" s="41038">
        <v>0</v>
      </c>
      <c r="F122" s="41037">
        <v>0</v>
      </c>
      <c r="G122" s="41038">
        <v>0</v>
      </c>
      <c r="H122" s="41037">
        <v>0</v>
      </c>
      <c r="I122" s="41039">
        <v>0</v>
      </c>
      <c r="J122" s="41037">
        <v>0</v>
      </c>
      <c r="K122" s="41038">
        <v>0</v>
      </c>
      <c r="L122" s="41037">
        <v>0</v>
      </c>
      <c r="M122" s="41038">
        <v>0</v>
      </c>
      <c r="N122" s="41037">
        <v>0</v>
      </c>
      <c r="O122" s="41039">
        <v>0</v>
      </c>
      <c r="P122" s="41037">
        <v>0</v>
      </c>
      <c r="Q122" s="41038">
        <v>0</v>
      </c>
      <c r="R122" s="41037">
        <v>0</v>
      </c>
      <c r="S122" s="41038">
        <v>0</v>
      </c>
      <c r="T122" s="41037">
        <v>0</v>
      </c>
      <c r="U122" s="41039">
        <v>0</v>
      </c>
      <c r="V122" s="41037">
        <v>0</v>
      </c>
      <c r="W122" s="41038">
        <v>0</v>
      </c>
      <c r="X122" s="41037">
        <v>0</v>
      </c>
      <c r="Y122" s="41038">
        <v>0</v>
      </c>
      <c r="Z122" s="41037">
        <v>0</v>
      </c>
      <c r="AA122" s="41039">
        <v>0</v>
      </c>
      <c r="AB122" s="41040">
        <f t="shared" si="24"/>
        <v>0</v>
      </c>
      <c r="AC122" s="41041">
        <f t="shared" si="25"/>
        <v>0</v>
      </c>
      <c r="AD122" s="40879"/>
      <c r="AE122" s="40879"/>
      <c r="AF122" s="40879"/>
      <c r="AG122" s="40879"/>
      <c r="AH122" s="40879"/>
      <c r="AI122" s="40879"/>
      <c r="AJ122" s="40879"/>
      <c r="AK122" s="40879"/>
      <c r="AL122" s="40879"/>
      <c r="AM122" s="40879"/>
      <c r="AN122" s="40879"/>
      <c r="AO122" s="40879"/>
      <c r="AP122" s="40879"/>
      <c r="AQ122" s="40879"/>
      <c r="AR122" s="40879"/>
      <c r="AS122" s="40879"/>
      <c r="AT122" s="40879"/>
      <c r="AU122" s="40879"/>
      <c r="AV122" s="40879"/>
      <c r="AW122" s="40879"/>
      <c r="AX122" s="40879"/>
      <c r="AY122" s="40879"/>
      <c r="AZ122" s="40879"/>
      <c r="BA122" s="40879"/>
      <c r="BB122" s="40879"/>
      <c r="BC122" s="40879"/>
      <c r="BD122" s="40879"/>
      <c r="BE122" s="40879"/>
      <c r="BF122" s="40879"/>
      <c r="BG122" s="40879"/>
      <c r="BH122" s="40879"/>
      <c r="BI122" s="40879"/>
      <c r="BJ122" s="40879"/>
    </row>
    <row r="123" spans="1:62" hidden="1" x14ac:dyDescent="0.25">
      <c r="A123" s="42330"/>
      <c r="B123" s="41869"/>
      <c r="C123" s="40903">
        <v>4</v>
      </c>
      <c r="D123" s="41022">
        <v>0</v>
      </c>
      <c r="E123" s="41023">
        <v>0</v>
      </c>
      <c r="F123" s="41022">
        <v>0</v>
      </c>
      <c r="G123" s="41023">
        <v>0</v>
      </c>
      <c r="H123" s="41022">
        <v>0</v>
      </c>
      <c r="I123" s="41024">
        <v>0</v>
      </c>
      <c r="J123" s="41022">
        <v>0</v>
      </c>
      <c r="K123" s="41023">
        <v>0</v>
      </c>
      <c r="L123" s="41022">
        <v>0</v>
      </c>
      <c r="M123" s="41023">
        <v>0</v>
      </c>
      <c r="N123" s="41022">
        <v>0</v>
      </c>
      <c r="O123" s="41024">
        <v>0</v>
      </c>
      <c r="P123" s="41022">
        <v>0</v>
      </c>
      <c r="Q123" s="41023">
        <v>0</v>
      </c>
      <c r="R123" s="41022">
        <v>0</v>
      </c>
      <c r="S123" s="41023">
        <v>0</v>
      </c>
      <c r="T123" s="41022">
        <v>0</v>
      </c>
      <c r="U123" s="41024">
        <v>0</v>
      </c>
      <c r="V123" s="41022">
        <v>0</v>
      </c>
      <c r="W123" s="41023">
        <v>0</v>
      </c>
      <c r="X123" s="41022">
        <v>0</v>
      </c>
      <c r="Y123" s="41023">
        <v>0</v>
      </c>
      <c r="Z123" s="41022">
        <v>0</v>
      </c>
      <c r="AA123" s="41024">
        <v>0</v>
      </c>
      <c r="AB123" s="41025">
        <f t="shared" si="24"/>
        <v>0</v>
      </c>
      <c r="AC123" s="41026">
        <f t="shared" si="25"/>
        <v>0</v>
      </c>
      <c r="AD123" s="40879"/>
      <c r="AE123" s="40879"/>
      <c r="AF123" s="40879"/>
      <c r="AG123" s="40879"/>
      <c r="AH123" s="40879"/>
      <c r="AI123" s="40879"/>
      <c r="AJ123" s="40879"/>
      <c r="AK123" s="40879"/>
      <c r="AL123" s="40879"/>
      <c r="AM123" s="40879"/>
      <c r="AN123" s="40879"/>
      <c r="AO123" s="40879"/>
      <c r="AP123" s="40879"/>
      <c r="AQ123" s="40879"/>
      <c r="AR123" s="40879"/>
      <c r="AS123" s="40879"/>
      <c r="AT123" s="40879"/>
      <c r="AU123" s="40879"/>
      <c r="AV123" s="40879"/>
      <c r="AW123" s="40879"/>
      <c r="AX123" s="40879"/>
      <c r="AY123" s="40879"/>
      <c r="AZ123" s="40879"/>
      <c r="BA123" s="40879"/>
      <c r="BB123" s="40879"/>
      <c r="BC123" s="40879"/>
      <c r="BD123" s="40879"/>
      <c r="BE123" s="40879"/>
      <c r="BF123" s="40879"/>
      <c r="BG123" s="40879"/>
      <c r="BH123" s="40879"/>
      <c r="BI123" s="40879"/>
      <c r="BJ123" s="40879"/>
    </row>
    <row r="124" spans="1:62" hidden="1" x14ac:dyDescent="0.25">
      <c r="A124" s="42330"/>
      <c r="B124" s="41869"/>
      <c r="C124" s="40903">
        <v>3</v>
      </c>
      <c r="D124" s="41022">
        <v>0</v>
      </c>
      <c r="E124" s="41023">
        <v>0</v>
      </c>
      <c r="F124" s="41022">
        <v>0</v>
      </c>
      <c r="G124" s="41023">
        <v>0</v>
      </c>
      <c r="H124" s="41022">
        <v>0</v>
      </c>
      <c r="I124" s="41024">
        <v>0</v>
      </c>
      <c r="J124" s="41022">
        <v>0</v>
      </c>
      <c r="K124" s="41023">
        <v>0</v>
      </c>
      <c r="L124" s="41022">
        <v>0</v>
      </c>
      <c r="M124" s="41023">
        <v>0</v>
      </c>
      <c r="N124" s="41022">
        <v>0</v>
      </c>
      <c r="O124" s="41024">
        <v>0</v>
      </c>
      <c r="P124" s="41022">
        <v>0</v>
      </c>
      <c r="Q124" s="41023">
        <v>0</v>
      </c>
      <c r="R124" s="41022">
        <v>0</v>
      </c>
      <c r="S124" s="41023">
        <v>0</v>
      </c>
      <c r="T124" s="41022">
        <v>0</v>
      </c>
      <c r="U124" s="41024">
        <v>0</v>
      </c>
      <c r="V124" s="41022">
        <v>0</v>
      </c>
      <c r="W124" s="41023">
        <v>0</v>
      </c>
      <c r="X124" s="41022">
        <v>0</v>
      </c>
      <c r="Y124" s="41023">
        <v>0</v>
      </c>
      <c r="Z124" s="41022">
        <v>0</v>
      </c>
      <c r="AA124" s="41024">
        <v>0</v>
      </c>
      <c r="AB124" s="41025">
        <f t="shared" si="24"/>
        <v>0</v>
      </c>
      <c r="AC124" s="41026">
        <f t="shared" si="25"/>
        <v>0</v>
      </c>
      <c r="AD124" s="40879"/>
      <c r="AE124" s="40879"/>
      <c r="AF124" s="40879"/>
      <c r="AG124" s="40879"/>
      <c r="AH124" s="40879"/>
      <c r="AI124" s="40879"/>
      <c r="AJ124" s="40879"/>
      <c r="AK124" s="40879"/>
      <c r="AL124" s="40879"/>
      <c r="AM124" s="40879"/>
      <c r="AN124" s="40879"/>
      <c r="AO124" s="40879"/>
      <c r="AP124" s="40879"/>
      <c r="AQ124" s="40879"/>
      <c r="AR124" s="40879"/>
      <c r="AS124" s="40879"/>
      <c r="AT124" s="40879"/>
      <c r="AU124" s="40879"/>
      <c r="AV124" s="40879"/>
      <c r="AW124" s="40879"/>
      <c r="AX124" s="40879"/>
      <c r="AY124" s="40879"/>
      <c r="AZ124" s="40879"/>
      <c r="BA124" s="40879"/>
      <c r="BB124" s="40879"/>
      <c r="BC124" s="40879"/>
      <c r="BD124" s="40879"/>
      <c r="BE124" s="40879"/>
      <c r="BF124" s="40879"/>
      <c r="BG124" s="40879"/>
      <c r="BH124" s="40879"/>
      <c r="BI124" s="40879"/>
      <c r="BJ124" s="40879"/>
    </row>
    <row r="125" spans="1:62" hidden="1" x14ac:dyDescent="0.25">
      <c r="A125" s="42330"/>
      <c r="B125" s="41869"/>
      <c r="C125" s="40903">
        <v>2</v>
      </c>
      <c r="D125" s="41022">
        <v>0</v>
      </c>
      <c r="E125" s="41023">
        <v>0</v>
      </c>
      <c r="F125" s="41022">
        <v>0</v>
      </c>
      <c r="G125" s="41023">
        <v>0</v>
      </c>
      <c r="H125" s="41022">
        <v>0</v>
      </c>
      <c r="I125" s="41024">
        <v>0</v>
      </c>
      <c r="J125" s="41022">
        <v>0</v>
      </c>
      <c r="K125" s="41023">
        <v>0</v>
      </c>
      <c r="L125" s="41022">
        <v>0</v>
      </c>
      <c r="M125" s="41023">
        <v>0</v>
      </c>
      <c r="N125" s="41022">
        <v>0</v>
      </c>
      <c r="O125" s="41024">
        <v>0</v>
      </c>
      <c r="P125" s="41022">
        <v>0</v>
      </c>
      <c r="Q125" s="41023">
        <v>0</v>
      </c>
      <c r="R125" s="41022">
        <v>0</v>
      </c>
      <c r="S125" s="41023">
        <v>0</v>
      </c>
      <c r="T125" s="41022">
        <v>0</v>
      </c>
      <c r="U125" s="41024">
        <v>0</v>
      </c>
      <c r="V125" s="41022">
        <v>0</v>
      </c>
      <c r="W125" s="41023">
        <v>0</v>
      </c>
      <c r="X125" s="41022">
        <v>0</v>
      </c>
      <c r="Y125" s="41023">
        <v>0</v>
      </c>
      <c r="Z125" s="41022">
        <v>0</v>
      </c>
      <c r="AA125" s="41024">
        <v>0</v>
      </c>
      <c r="AB125" s="41025">
        <f t="shared" si="24"/>
        <v>0</v>
      </c>
      <c r="AC125" s="41026">
        <f t="shared" si="25"/>
        <v>0</v>
      </c>
      <c r="AD125" s="40879"/>
      <c r="AE125" s="40879"/>
      <c r="AF125" s="40879"/>
      <c r="AG125" s="40879"/>
      <c r="AH125" s="40879"/>
      <c r="AI125" s="40879"/>
      <c r="AJ125" s="40879"/>
      <c r="AK125" s="40879"/>
      <c r="AL125" s="40879"/>
      <c r="AM125" s="40879"/>
      <c r="AN125" s="40879"/>
      <c r="AO125" s="40879"/>
      <c r="AP125" s="40879"/>
      <c r="AQ125" s="40879"/>
      <c r="AR125" s="40879"/>
      <c r="AS125" s="40879"/>
      <c r="AT125" s="40879"/>
      <c r="AU125" s="40879"/>
      <c r="AV125" s="40879"/>
      <c r="AW125" s="40879"/>
      <c r="AX125" s="40879"/>
      <c r="AY125" s="40879"/>
      <c r="AZ125" s="40879"/>
      <c r="BA125" s="40879"/>
      <c r="BB125" s="40879"/>
      <c r="BC125" s="40879"/>
      <c r="BD125" s="40879"/>
      <c r="BE125" s="40879"/>
      <c r="BF125" s="40879"/>
      <c r="BG125" s="40879"/>
      <c r="BH125" s="40879"/>
      <c r="BI125" s="40879"/>
      <c r="BJ125" s="40879"/>
    </row>
    <row r="126" spans="1:62" hidden="1" x14ac:dyDescent="0.25">
      <c r="A126" s="42330"/>
      <c r="B126" s="41871"/>
      <c r="C126" s="40911">
        <v>1</v>
      </c>
      <c r="D126" s="41042">
        <v>0</v>
      </c>
      <c r="E126" s="41043">
        <v>0</v>
      </c>
      <c r="F126" s="41042">
        <v>0</v>
      </c>
      <c r="G126" s="41043">
        <v>0</v>
      </c>
      <c r="H126" s="41042">
        <v>0</v>
      </c>
      <c r="I126" s="41044">
        <v>0</v>
      </c>
      <c r="J126" s="41042">
        <v>0</v>
      </c>
      <c r="K126" s="41043">
        <v>0</v>
      </c>
      <c r="L126" s="41042">
        <v>0</v>
      </c>
      <c r="M126" s="41043">
        <v>0</v>
      </c>
      <c r="N126" s="41042">
        <v>0</v>
      </c>
      <c r="O126" s="41044">
        <v>0</v>
      </c>
      <c r="P126" s="41042">
        <v>0</v>
      </c>
      <c r="Q126" s="41043">
        <v>0</v>
      </c>
      <c r="R126" s="41042">
        <v>0</v>
      </c>
      <c r="S126" s="41043">
        <v>0</v>
      </c>
      <c r="T126" s="41042">
        <v>0</v>
      </c>
      <c r="U126" s="41044">
        <v>0</v>
      </c>
      <c r="V126" s="41042">
        <v>0</v>
      </c>
      <c r="W126" s="41043">
        <v>0</v>
      </c>
      <c r="X126" s="41042">
        <v>0</v>
      </c>
      <c r="Y126" s="41043">
        <v>0</v>
      </c>
      <c r="Z126" s="41042">
        <v>0</v>
      </c>
      <c r="AA126" s="41044">
        <v>0</v>
      </c>
      <c r="AB126" s="41045">
        <f t="shared" si="24"/>
        <v>0</v>
      </c>
      <c r="AC126" s="41046">
        <f t="shared" si="25"/>
        <v>0</v>
      </c>
      <c r="AD126" s="40879"/>
      <c r="AE126" s="40879"/>
      <c r="AF126" s="40879"/>
      <c r="AG126" s="40879"/>
      <c r="AH126" s="40879"/>
      <c r="AI126" s="40879"/>
      <c r="AJ126" s="40879"/>
      <c r="AK126" s="40879"/>
      <c r="AL126" s="40879"/>
      <c r="AM126" s="40879"/>
      <c r="AN126" s="40879"/>
      <c r="AO126" s="40879"/>
      <c r="AP126" s="40879"/>
      <c r="AQ126" s="40879"/>
      <c r="AR126" s="40879"/>
      <c r="AS126" s="40879"/>
      <c r="AT126" s="40879"/>
      <c r="AU126" s="40879"/>
      <c r="AV126" s="40879"/>
      <c r="AW126" s="40879"/>
      <c r="AX126" s="40879"/>
      <c r="AY126" s="40879"/>
      <c r="AZ126" s="40879"/>
      <c r="BA126" s="40879"/>
      <c r="BB126" s="40879"/>
      <c r="BC126" s="40879"/>
      <c r="BD126" s="40879"/>
      <c r="BE126" s="40879"/>
      <c r="BF126" s="40879"/>
      <c r="BG126" s="40879"/>
      <c r="BH126" s="40879"/>
      <c r="BI126" s="40879"/>
      <c r="BJ126" s="40879"/>
    </row>
    <row r="127" spans="1:62" hidden="1" x14ac:dyDescent="0.25">
      <c r="A127" s="42331"/>
      <c r="B127" s="42336" t="s">
        <v>65</v>
      </c>
      <c r="C127" s="42337"/>
      <c r="D127" s="41047">
        <f t="shared" ref="D127:AC127" si="26">SUM(D114:D126)</f>
        <v>0</v>
      </c>
      <c r="E127" s="41010">
        <f t="shared" si="26"/>
        <v>0</v>
      </c>
      <c r="F127" s="41047">
        <f t="shared" si="26"/>
        <v>0</v>
      </c>
      <c r="G127" s="41010">
        <f t="shared" si="26"/>
        <v>0</v>
      </c>
      <c r="H127" s="41047">
        <f t="shared" si="26"/>
        <v>0</v>
      </c>
      <c r="I127" s="41010">
        <f t="shared" si="26"/>
        <v>0</v>
      </c>
      <c r="J127" s="41047">
        <f t="shared" si="26"/>
        <v>0</v>
      </c>
      <c r="K127" s="41010">
        <f t="shared" si="26"/>
        <v>0</v>
      </c>
      <c r="L127" s="41047">
        <f t="shared" si="26"/>
        <v>0</v>
      </c>
      <c r="M127" s="41010">
        <f t="shared" si="26"/>
        <v>0</v>
      </c>
      <c r="N127" s="41047">
        <f t="shared" si="26"/>
        <v>0</v>
      </c>
      <c r="O127" s="41010">
        <f t="shared" si="26"/>
        <v>0</v>
      </c>
      <c r="P127" s="41047">
        <f t="shared" si="26"/>
        <v>0</v>
      </c>
      <c r="Q127" s="41010">
        <f t="shared" si="26"/>
        <v>0</v>
      </c>
      <c r="R127" s="41047">
        <f t="shared" si="26"/>
        <v>0</v>
      </c>
      <c r="S127" s="41010">
        <f t="shared" si="26"/>
        <v>0</v>
      </c>
      <c r="T127" s="41047">
        <f t="shared" si="26"/>
        <v>0</v>
      </c>
      <c r="U127" s="41010">
        <f t="shared" si="26"/>
        <v>0</v>
      </c>
      <c r="V127" s="41047">
        <f t="shared" si="26"/>
        <v>0</v>
      </c>
      <c r="W127" s="41010">
        <f t="shared" si="26"/>
        <v>0</v>
      </c>
      <c r="X127" s="41047">
        <f t="shared" si="26"/>
        <v>0</v>
      </c>
      <c r="Y127" s="41010">
        <f t="shared" si="26"/>
        <v>0</v>
      </c>
      <c r="Z127" s="41047">
        <f t="shared" si="26"/>
        <v>0</v>
      </c>
      <c r="AA127" s="41010">
        <f t="shared" si="26"/>
        <v>0</v>
      </c>
      <c r="AB127" s="41047">
        <f t="shared" si="26"/>
        <v>0</v>
      </c>
      <c r="AC127" s="41011">
        <f t="shared" si="26"/>
        <v>0</v>
      </c>
      <c r="AD127" s="40879"/>
      <c r="AE127" s="40879"/>
      <c r="AF127" s="40879"/>
      <c r="AG127" s="40879"/>
      <c r="AH127" s="40879"/>
      <c r="AI127" s="40879"/>
      <c r="AJ127" s="40879"/>
      <c r="AK127" s="40879"/>
      <c r="AL127" s="40879"/>
      <c r="AM127" s="40879"/>
      <c r="AN127" s="40879"/>
      <c r="AO127" s="40879"/>
      <c r="AP127" s="40879"/>
      <c r="AQ127" s="40879"/>
      <c r="AR127" s="40879"/>
      <c r="AS127" s="40879"/>
      <c r="AT127" s="40879"/>
      <c r="AU127" s="40879"/>
      <c r="AV127" s="40879"/>
      <c r="AW127" s="40879"/>
      <c r="AX127" s="40879"/>
      <c r="AY127" s="40879"/>
      <c r="AZ127" s="40879"/>
      <c r="BA127" s="40879"/>
      <c r="BB127" s="40879"/>
      <c r="BC127" s="40879"/>
      <c r="BD127" s="40879"/>
      <c r="BE127" s="40879"/>
      <c r="BF127" s="40879"/>
      <c r="BG127" s="40879"/>
      <c r="BH127" s="40879"/>
      <c r="BI127" s="40879"/>
      <c r="BJ127" s="40879"/>
    </row>
    <row r="128" spans="1:62" hidden="1" x14ac:dyDescent="0.25">
      <c r="A128" s="42329" t="s">
        <v>597</v>
      </c>
      <c r="B128" s="41868" t="s">
        <v>60</v>
      </c>
      <c r="C128" s="40895">
        <v>13</v>
      </c>
      <c r="D128" s="41017">
        <v>0</v>
      </c>
      <c r="E128" s="41018">
        <v>0</v>
      </c>
      <c r="F128" s="41017">
        <v>0</v>
      </c>
      <c r="G128" s="41018">
        <v>0</v>
      </c>
      <c r="H128" s="41017">
        <v>0</v>
      </c>
      <c r="I128" s="41019">
        <v>0</v>
      </c>
      <c r="J128" s="41017">
        <v>0</v>
      </c>
      <c r="K128" s="41018">
        <v>0</v>
      </c>
      <c r="L128" s="41017">
        <v>0</v>
      </c>
      <c r="M128" s="41018">
        <v>0</v>
      </c>
      <c r="N128" s="41017">
        <v>0</v>
      </c>
      <c r="O128" s="41019">
        <v>0</v>
      </c>
      <c r="P128" s="41017">
        <v>0</v>
      </c>
      <c r="Q128" s="41018">
        <v>0</v>
      </c>
      <c r="R128" s="41017">
        <v>0</v>
      </c>
      <c r="S128" s="41018">
        <v>0</v>
      </c>
      <c r="T128" s="41017">
        <v>0</v>
      </c>
      <c r="U128" s="41019">
        <v>0</v>
      </c>
      <c r="V128" s="41017">
        <v>0</v>
      </c>
      <c r="W128" s="41018">
        <v>0</v>
      </c>
      <c r="X128" s="41017">
        <v>0</v>
      </c>
      <c r="Y128" s="41018">
        <v>0</v>
      </c>
      <c r="Z128" s="41017">
        <v>0</v>
      </c>
      <c r="AA128" s="41019">
        <v>0</v>
      </c>
      <c r="AB128" s="41020">
        <f t="shared" ref="AB128:AB140" si="27">D128+F128+H128+J128+L128+N128+P128+R128+T128+V128+X128+Z128</f>
        <v>0</v>
      </c>
      <c r="AC128" s="41021">
        <f t="shared" ref="AC128:AC140" si="28">E128+G128+I128+K128+M128+O128+Q128+S128+U128+W128+Y128+AA128</f>
        <v>0</v>
      </c>
      <c r="AD128" s="40879"/>
      <c r="AE128" s="40879"/>
      <c r="AF128" s="40879"/>
      <c r="AG128" s="40879"/>
      <c r="AH128" s="40879"/>
      <c r="AI128" s="40879"/>
      <c r="AJ128" s="40879"/>
      <c r="AK128" s="40879"/>
      <c r="AL128" s="40879"/>
      <c r="AM128" s="40879"/>
      <c r="AN128" s="40879"/>
      <c r="AO128" s="40879"/>
      <c r="AP128" s="40879"/>
      <c r="AQ128" s="40879"/>
      <c r="AR128" s="40879"/>
      <c r="AS128" s="40879"/>
      <c r="AT128" s="40879"/>
      <c r="AU128" s="40879"/>
      <c r="AV128" s="40879"/>
      <c r="AW128" s="40879"/>
      <c r="AX128" s="40879"/>
      <c r="AY128" s="40879"/>
      <c r="AZ128" s="40879"/>
      <c r="BA128" s="40879"/>
      <c r="BB128" s="40879"/>
      <c r="BC128" s="40879"/>
      <c r="BD128" s="40879"/>
      <c r="BE128" s="40879"/>
      <c r="BF128" s="40879"/>
      <c r="BG128" s="40879"/>
      <c r="BH128" s="40879"/>
      <c r="BI128" s="40879"/>
      <c r="BJ128" s="40879"/>
    </row>
    <row r="129" spans="1:62" hidden="1" x14ac:dyDescent="0.25">
      <c r="A129" s="42330"/>
      <c r="B129" s="41869"/>
      <c r="C129" s="40903">
        <v>12</v>
      </c>
      <c r="D129" s="41022">
        <v>0</v>
      </c>
      <c r="E129" s="41023">
        <v>0</v>
      </c>
      <c r="F129" s="41022">
        <v>0</v>
      </c>
      <c r="G129" s="41023">
        <v>0</v>
      </c>
      <c r="H129" s="41022">
        <v>0</v>
      </c>
      <c r="I129" s="41024">
        <v>0</v>
      </c>
      <c r="J129" s="41022">
        <v>0</v>
      </c>
      <c r="K129" s="41023">
        <v>0</v>
      </c>
      <c r="L129" s="41022">
        <v>0</v>
      </c>
      <c r="M129" s="41023">
        <v>0</v>
      </c>
      <c r="N129" s="41022">
        <v>0</v>
      </c>
      <c r="O129" s="41024">
        <v>0</v>
      </c>
      <c r="P129" s="41022">
        <v>0</v>
      </c>
      <c r="Q129" s="41023">
        <v>0</v>
      </c>
      <c r="R129" s="41022">
        <v>0</v>
      </c>
      <c r="S129" s="41023">
        <v>0</v>
      </c>
      <c r="T129" s="41022">
        <v>0</v>
      </c>
      <c r="U129" s="41024">
        <v>0</v>
      </c>
      <c r="V129" s="41022">
        <v>0</v>
      </c>
      <c r="W129" s="41023">
        <v>0</v>
      </c>
      <c r="X129" s="41022">
        <v>0</v>
      </c>
      <c r="Y129" s="41023">
        <v>0</v>
      </c>
      <c r="Z129" s="41022">
        <v>0</v>
      </c>
      <c r="AA129" s="41024">
        <v>0</v>
      </c>
      <c r="AB129" s="41025">
        <f t="shared" si="27"/>
        <v>0</v>
      </c>
      <c r="AC129" s="41026">
        <f t="shared" si="28"/>
        <v>0</v>
      </c>
      <c r="AD129" s="40879"/>
      <c r="AE129" s="40879"/>
      <c r="AF129" s="40879"/>
      <c r="AG129" s="40879"/>
      <c r="AH129" s="40879"/>
      <c r="AI129" s="40879"/>
      <c r="AJ129" s="40879"/>
      <c r="AK129" s="40879"/>
      <c r="AL129" s="40879"/>
      <c r="AM129" s="40879"/>
      <c r="AN129" s="40879"/>
      <c r="AO129" s="40879"/>
      <c r="AP129" s="40879"/>
      <c r="AQ129" s="40879"/>
      <c r="AR129" s="40879"/>
      <c r="AS129" s="40879"/>
      <c r="AT129" s="40879"/>
      <c r="AU129" s="40879"/>
      <c r="AV129" s="40879"/>
      <c r="AW129" s="40879"/>
      <c r="AX129" s="40879"/>
      <c r="AY129" s="40879"/>
      <c r="AZ129" s="40879"/>
      <c r="BA129" s="40879"/>
      <c r="BB129" s="40879"/>
      <c r="BC129" s="40879"/>
      <c r="BD129" s="40879"/>
      <c r="BE129" s="40879"/>
      <c r="BF129" s="40879"/>
      <c r="BG129" s="40879"/>
      <c r="BH129" s="40879"/>
      <c r="BI129" s="40879"/>
      <c r="BJ129" s="40879"/>
    </row>
    <row r="130" spans="1:62" hidden="1" x14ac:dyDescent="0.25">
      <c r="A130" s="42330"/>
      <c r="B130" s="41870"/>
      <c r="C130" s="40911">
        <v>11</v>
      </c>
      <c r="D130" s="41027">
        <v>0</v>
      </c>
      <c r="E130" s="41028">
        <v>0</v>
      </c>
      <c r="F130" s="41027">
        <v>0</v>
      </c>
      <c r="G130" s="41028">
        <v>0</v>
      </c>
      <c r="H130" s="41027">
        <v>0</v>
      </c>
      <c r="I130" s="41029">
        <v>0</v>
      </c>
      <c r="J130" s="41027">
        <v>0</v>
      </c>
      <c r="K130" s="41028">
        <v>0</v>
      </c>
      <c r="L130" s="41027">
        <v>0</v>
      </c>
      <c r="M130" s="41028">
        <v>0</v>
      </c>
      <c r="N130" s="41027">
        <v>0</v>
      </c>
      <c r="O130" s="41029">
        <v>0</v>
      </c>
      <c r="P130" s="41027">
        <v>0</v>
      </c>
      <c r="Q130" s="41028">
        <v>0</v>
      </c>
      <c r="R130" s="41027">
        <v>0</v>
      </c>
      <c r="S130" s="41028">
        <v>0</v>
      </c>
      <c r="T130" s="41027">
        <v>0</v>
      </c>
      <c r="U130" s="41029">
        <v>0</v>
      </c>
      <c r="V130" s="41027">
        <v>0</v>
      </c>
      <c r="W130" s="41028">
        <v>0</v>
      </c>
      <c r="X130" s="41027">
        <v>0</v>
      </c>
      <c r="Y130" s="41028">
        <v>0</v>
      </c>
      <c r="Z130" s="41027">
        <v>0</v>
      </c>
      <c r="AA130" s="41029">
        <v>0</v>
      </c>
      <c r="AB130" s="41030">
        <f t="shared" si="27"/>
        <v>0</v>
      </c>
      <c r="AC130" s="41031">
        <f t="shared" si="28"/>
        <v>0</v>
      </c>
      <c r="AD130" s="40879"/>
      <c r="AE130" s="40879"/>
      <c r="AF130" s="40879"/>
      <c r="AG130" s="40879"/>
      <c r="AH130" s="40879"/>
      <c r="AI130" s="40879"/>
      <c r="AJ130" s="40879"/>
      <c r="AK130" s="40879"/>
      <c r="AL130" s="40879"/>
      <c r="AM130" s="40879"/>
      <c r="AN130" s="40879"/>
      <c r="AO130" s="40879"/>
      <c r="AP130" s="40879"/>
      <c r="AQ130" s="40879"/>
      <c r="AR130" s="40879"/>
      <c r="AS130" s="40879"/>
      <c r="AT130" s="40879"/>
      <c r="AU130" s="40879"/>
      <c r="AV130" s="40879"/>
      <c r="AW130" s="40879"/>
      <c r="AX130" s="40879"/>
      <c r="AY130" s="40879"/>
      <c r="AZ130" s="40879"/>
      <c r="BA130" s="40879"/>
      <c r="BB130" s="40879"/>
      <c r="BC130" s="40879"/>
      <c r="BD130" s="40879"/>
      <c r="BE130" s="40879"/>
      <c r="BF130" s="40879"/>
      <c r="BG130" s="40879"/>
      <c r="BH130" s="40879"/>
      <c r="BI130" s="40879"/>
      <c r="BJ130" s="40879"/>
    </row>
    <row r="131" spans="1:62" hidden="1" x14ac:dyDescent="0.25">
      <c r="A131" s="42330"/>
      <c r="B131" s="41868" t="s">
        <v>61</v>
      </c>
      <c r="C131" s="40895">
        <v>10</v>
      </c>
      <c r="D131" s="41017">
        <v>0</v>
      </c>
      <c r="E131" s="41018">
        <v>0</v>
      </c>
      <c r="F131" s="41017">
        <v>0</v>
      </c>
      <c r="G131" s="41018">
        <v>0</v>
      </c>
      <c r="H131" s="41017">
        <v>0</v>
      </c>
      <c r="I131" s="41019">
        <v>0</v>
      </c>
      <c r="J131" s="41017">
        <v>0</v>
      </c>
      <c r="K131" s="41018">
        <v>0</v>
      </c>
      <c r="L131" s="41017">
        <v>0</v>
      </c>
      <c r="M131" s="41018">
        <v>0</v>
      </c>
      <c r="N131" s="41017">
        <v>0</v>
      </c>
      <c r="O131" s="41019">
        <v>0</v>
      </c>
      <c r="P131" s="41017">
        <v>0</v>
      </c>
      <c r="Q131" s="41018">
        <v>0</v>
      </c>
      <c r="R131" s="41017">
        <v>0</v>
      </c>
      <c r="S131" s="41018">
        <v>0</v>
      </c>
      <c r="T131" s="41017">
        <v>0</v>
      </c>
      <c r="U131" s="41019">
        <v>0</v>
      </c>
      <c r="V131" s="41017">
        <v>0</v>
      </c>
      <c r="W131" s="41018">
        <v>0</v>
      </c>
      <c r="X131" s="41017">
        <v>0</v>
      </c>
      <c r="Y131" s="41018">
        <v>0</v>
      </c>
      <c r="Z131" s="41017">
        <v>0</v>
      </c>
      <c r="AA131" s="41019">
        <v>0</v>
      </c>
      <c r="AB131" s="41020">
        <f t="shared" si="27"/>
        <v>0</v>
      </c>
      <c r="AC131" s="41021">
        <f t="shared" si="28"/>
        <v>0</v>
      </c>
      <c r="AD131" s="40879"/>
      <c r="AE131" s="40879"/>
      <c r="AF131" s="40879"/>
      <c r="AG131" s="40879"/>
      <c r="AH131" s="40879"/>
      <c r="AI131" s="40879"/>
      <c r="AJ131" s="40879"/>
      <c r="AK131" s="40879"/>
      <c r="AL131" s="40879"/>
      <c r="AM131" s="40879"/>
      <c r="AN131" s="40879"/>
      <c r="AO131" s="40879"/>
      <c r="AP131" s="40879"/>
      <c r="AQ131" s="40879"/>
      <c r="AR131" s="40879"/>
      <c r="AS131" s="40879"/>
      <c r="AT131" s="40879"/>
      <c r="AU131" s="40879"/>
      <c r="AV131" s="40879"/>
      <c r="AW131" s="40879"/>
      <c r="AX131" s="40879"/>
      <c r="AY131" s="40879"/>
      <c r="AZ131" s="40879"/>
      <c r="BA131" s="40879"/>
      <c r="BB131" s="40879"/>
      <c r="BC131" s="40879"/>
      <c r="BD131" s="40879"/>
      <c r="BE131" s="40879"/>
      <c r="BF131" s="40879"/>
      <c r="BG131" s="40879"/>
      <c r="BH131" s="40879"/>
      <c r="BI131" s="40879"/>
      <c r="BJ131" s="40879"/>
    </row>
    <row r="132" spans="1:62" hidden="1" x14ac:dyDescent="0.25">
      <c r="A132" s="42330"/>
      <c r="B132" s="41869"/>
      <c r="C132" s="40903">
        <v>9</v>
      </c>
      <c r="D132" s="41022">
        <v>0</v>
      </c>
      <c r="E132" s="41023">
        <v>0</v>
      </c>
      <c r="F132" s="41022">
        <v>0</v>
      </c>
      <c r="G132" s="41023">
        <v>0</v>
      </c>
      <c r="H132" s="41022">
        <v>0</v>
      </c>
      <c r="I132" s="41024">
        <v>0</v>
      </c>
      <c r="J132" s="41022">
        <v>0</v>
      </c>
      <c r="K132" s="41023">
        <v>0</v>
      </c>
      <c r="L132" s="41022">
        <v>0</v>
      </c>
      <c r="M132" s="41023">
        <v>0</v>
      </c>
      <c r="N132" s="41022">
        <v>0</v>
      </c>
      <c r="O132" s="41024">
        <v>0</v>
      </c>
      <c r="P132" s="41022">
        <v>0</v>
      </c>
      <c r="Q132" s="41023">
        <v>0</v>
      </c>
      <c r="R132" s="41022">
        <v>0</v>
      </c>
      <c r="S132" s="41023">
        <v>0</v>
      </c>
      <c r="T132" s="41022">
        <v>0</v>
      </c>
      <c r="U132" s="41024">
        <v>0</v>
      </c>
      <c r="V132" s="41022">
        <v>0</v>
      </c>
      <c r="W132" s="41023">
        <v>0</v>
      </c>
      <c r="X132" s="41022">
        <v>0</v>
      </c>
      <c r="Y132" s="41023">
        <v>0</v>
      </c>
      <c r="Z132" s="41022">
        <v>0</v>
      </c>
      <c r="AA132" s="41024">
        <v>0</v>
      </c>
      <c r="AB132" s="41025">
        <f t="shared" si="27"/>
        <v>0</v>
      </c>
      <c r="AC132" s="41026">
        <f t="shared" si="28"/>
        <v>0</v>
      </c>
      <c r="AD132" s="40879"/>
      <c r="AE132" s="40879"/>
      <c r="AF132" s="40879"/>
      <c r="AG132" s="40879"/>
      <c r="AH132" s="40879"/>
      <c r="AI132" s="40879"/>
      <c r="AJ132" s="40879"/>
      <c r="AK132" s="40879"/>
      <c r="AL132" s="40879"/>
      <c r="AM132" s="40879"/>
      <c r="AN132" s="40879"/>
      <c r="AO132" s="40879"/>
      <c r="AP132" s="40879"/>
      <c r="AQ132" s="40879"/>
      <c r="AR132" s="40879"/>
      <c r="AS132" s="40879"/>
      <c r="AT132" s="40879"/>
      <c r="AU132" s="40879"/>
      <c r="AV132" s="40879"/>
      <c r="AW132" s="40879"/>
      <c r="AX132" s="40879"/>
      <c r="AY132" s="40879"/>
      <c r="AZ132" s="40879"/>
      <c r="BA132" s="40879"/>
      <c r="BB132" s="40879"/>
      <c r="BC132" s="40879"/>
      <c r="BD132" s="40879"/>
      <c r="BE132" s="40879"/>
      <c r="BF132" s="40879"/>
      <c r="BG132" s="40879"/>
      <c r="BH132" s="40879"/>
      <c r="BI132" s="40879"/>
      <c r="BJ132" s="40879"/>
    </row>
    <row r="133" spans="1:62" hidden="1" x14ac:dyDescent="0.25">
      <c r="A133" s="42330"/>
      <c r="B133" s="41869"/>
      <c r="C133" s="40903">
        <v>8</v>
      </c>
      <c r="D133" s="41022">
        <v>0</v>
      </c>
      <c r="E133" s="41023">
        <v>0</v>
      </c>
      <c r="F133" s="41022">
        <v>0</v>
      </c>
      <c r="G133" s="41023">
        <v>0</v>
      </c>
      <c r="H133" s="41022">
        <v>0</v>
      </c>
      <c r="I133" s="41024">
        <v>0</v>
      </c>
      <c r="J133" s="41022">
        <v>0</v>
      </c>
      <c r="K133" s="41023">
        <v>0</v>
      </c>
      <c r="L133" s="41022">
        <v>0</v>
      </c>
      <c r="M133" s="41023">
        <v>0</v>
      </c>
      <c r="N133" s="41022">
        <v>0</v>
      </c>
      <c r="O133" s="41024">
        <v>0</v>
      </c>
      <c r="P133" s="41022">
        <v>0</v>
      </c>
      <c r="Q133" s="41023">
        <v>0</v>
      </c>
      <c r="R133" s="41022">
        <v>0</v>
      </c>
      <c r="S133" s="41023">
        <v>0</v>
      </c>
      <c r="T133" s="41022">
        <v>0</v>
      </c>
      <c r="U133" s="41024">
        <v>0</v>
      </c>
      <c r="V133" s="41022">
        <v>0</v>
      </c>
      <c r="W133" s="41023">
        <v>0</v>
      </c>
      <c r="X133" s="41022">
        <v>0</v>
      </c>
      <c r="Y133" s="41023">
        <v>0</v>
      </c>
      <c r="Z133" s="41022">
        <v>0</v>
      </c>
      <c r="AA133" s="41024">
        <v>0</v>
      </c>
      <c r="AB133" s="41025">
        <f t="shared" si="27"/>
        <v>0</v>
      </c>
      <c r="AC133" s="41026">
        <f t="shared" si="28"/>
        <v>0</v>
      </c>
      <c r="AD133" s="40879"/>
      <c r="AE133" s="40879"/>
      <c r="AF133" s="40879"/>
      <c r="AG133" s="40879"/>
      <c r="AH133" s="40879"/>
      <c r="AI133" s="40879"/>
      <c r="AJ133" s="40879"/>
      <c r="AK133" s="40879"/>
      <c r="AL133" s="40879"/>
      <c r="AM133" s="40879"/>
      <c r="AN133" s="40879"/>
      <c r="AO133" s="40879"/>
      <c r="AP133" s="40879"/>
      <c r="AQ133" s="40879"/>
      <c r="AR133" s="40879"/>
      <c r="AS133" s="40879"/>
      <c r="AT133" s="40879"/>
      <c r="AU133" s="40879"/>
      <c r="AV133" s="40879"/>
      <c r="AW133" s="40879"/>
      <c r="AX133" s="40879"/>
      <c r="AY133" s="40879"/>
      <c r="AZ133" s="40879"/>
      <c r="BA133" s="40879"/>
      <c r="BB133" s="40879"/>
      <c r="BC133" s="40879"/>
      <c r="BD133" s="40879"/>
      <c r="BE133" s="40879"/>
      <c r="BF133" s="40879"/>
      <c r="BG133" s="40879"/>
      <c r="BH133" s="40879"/>
      <c r="BI133" s="40879"/>
      <c r="BJ133" s="40879"/>
    </row>
    <row r="134" spans="1:62" hidden="1" x14ac:dyDescent="0.25">
      <c r="A134" s="42330"/>
      <c r="B134" s="41869"/>
      <c r="C134" s="40903">
        <v>7</v>
      </c>
      <c r="D134" s="41022">
        <v>0</v>
      </c>
      <c r="E134" s="41023">
        <v>0</v>
      </c>
      <c r="F134" s="41022">
        <v>0</v>
      </c>
      <c r="G134" s="41023">
        <v>0</v>
      </c>
      <c r="H134" s="41022">
        <v>0</v>
      </c>
      <c r="I134" s="41024">
        <v>0</v>
      </c>
      <c r="J134" s="41022">
        <v>0</v>
      </c>
      <c r="K134" s="41023">
        <v>0</v>
      </c>
      <c r="L134" s="41022">
        <v>0</v>
      </c>
      <c r="M134" s="41023">
        <v>0</v>
      </c>
      <c r="N134" s="41022">
        <v>0</v>
      </c>
      <c r="O134" s="41024">
        <v>0</v>
      </c>
      <c r="P134" s="41022">
        <v>0</v>
      </c>
      <c r="Q134" s="41023">
        <v>0</v>
      </c>
      <c r="R134" s="41022">
        <v>0</v>
      </c>
      <c r="S134" s="41023">
        <v>0</v>
      </c>
      <c r="T134" s="41022">
        <v>0</v>
      </c>
      <c r="U134" s="41024">
        <v>0</v>
      </c>
      <c r="V134" s="41022">
        <v>0</v>
      </c>
      <c r="W134" s="41023">
        <v>0</v>
      </c>
      <c r="X134" s="41022">
        <v>0</v>
      </c>
      <c r="Y134" s="41023">
        <v>0</v>
      </c>
      <c r="Z134" s="41022">
        <v>0</v>
      </c>
      <c r="AA134" s="41024">
        <v>0</v>
      </c>
      <c r="AB134" s="41025">
        <f t="shared" si="27"/>
        <v>0</v>
      </c>
      <c r="AC134" s="41026">
        <f t="shared" si="28"/>
        <v>0</v>
      </c>
      <c r="AD134" s="40879"/>
      <c r="AE134" s="40879"/>
      <c r="AF134" s="40879"/>
      <c r="AG134" s="40879"/>
      <c r="AH134" s="40879"/>
      <c r="AI134" s="40879"/>
      <c r="AJ134" s="40879"/>
      <c r="AK134" s="40879"/>
      <c r="AL134" s="40879"/>
      <c r="AM134" s="40879"/>
      <c r="AN134" s="40879"/>
      <c r="AO134" s="40879"/>
      <c r="AP134" s="40879"/>
      <c r="AQ134" s="40879"/>
      <c r="AR134" s="40879"/>
      <c r="AS134" s="40879"/>
      <c r="AT134" s="40879"/>
      <c r="AU134" s="40879"/>
      <c r="AV134" s="40879"/>
      <c r="AW134" s="40879"/>
      <c r="AX134" s="40879"/>
      <c r="AY134" s="40879"/>
      <c r="AZ134" s="40879"/>
      <c r="BA134" s="40879"/>
      <c r="BB134" s="40879"/>
      <c r="BC134" s="40879"/>
      <c r="BD134" s="40879"/>
      <c r="BE134" s="40879"/>
      <c r="BF134" s="40879"/>
      <c r="BG134" s="40879"/>
      <c r="BH134" s="40879"/>
      <c r="BI134" s="40879"/>
      <c r="BJ134" s="40879"/>
    </row>
    <row r="135" spans="1:62" hidden="1" x14ac:dyDescent="0.25">
      <c r="A135" s="42330"/>
      <c r="B135" s="41870"/>
      <c r="C135" s="40927">
        <v>6</v>
      </c>
      <c r="D135" s="41032">
        <v>0</v>
      </c>
      <c r="E135" s="41033">
        <v>0</v>
      </c>
      <c r="F135" s="41032">
        <v>0</v>
      </c>
      <c r="G135" s="41033">
        <v>0</v>
      </c>
      <c r="H135" s="41032">
        <v>0</v>
      </c>
      <c r="I135" s="41034">
        <v>0</v>
      </c>
      <c r="J135" s="41032">
        <v>0</v>
      </c>
      <c r="K135" s="41033">
        <v>0</v>
      </c>
      <c r="L135" s="41032">
        <v>0</v>
      </c>
      <c r="M135" s="41033">
        <v>0</v>
      </c>
      <c r="N135" s="41032">
        <v>0</v>
      </c>
      <c r="O135" s="41034">
        <v>0</v>
      </c>
      <c r="P135" s="41032">
        <v>0</v>
      </c>
      <c r="Q135" s="41033">
        <v>0</v>
      </c>
      <c r="R135" s="41032">
        <v>0</v>
      </c>
      <c r="S135" s="41033">
        <v>0</v>
      </c>
      <c r="T135" s="41032">
        <v>0</v>
      </c>
      <c r="U135" s="41034">
        <v>0</v>
      </c>
      <c r="V135" s="41032">
        <v>0</v>
      </c>
      <c r="W135" s="41033">
        <v>0</v>
      </c>
      <c r="X135" s="41032">
        <v>0</v>
      </c>
      <c r="Y135" s="41033">
        <v>0</v>
      </c>
      <c r="Z135" s="41032">
        <v>0</v>
      </c>
      <c r="AA135" s="41034">
        <v>0</v>
      </c>
      <c r="AB135" s="41035">
        <f t="shared" si="27"/>
        <v>0</v>
      </c>
      <c r="AC135" s="41036">
        <f t="shared" si="28"/>
        <v>0</v>
      </c>
      <c r="AD135" s="40879"/>
      <c r="AE135" s="40879"/>
      <c r="AF135" s="40879"/>
      <c r="AG135" s="40879"/>
      <c r="AH135" s="40879"/>
      <c r="AI135" s="40879"/>
      <c r="AJ135" s="40879"/>
      <c r="AK135" s="40879"/>
      <c r="AL135" s="40879"/>
      <c r="AM135" s="40879"/>
      <c r="AN135" s="40879"/>
      <c r="AO135" s="40879"/>
      <c r="AP135" s="40879"/>
      <c r="AQ135" s="40879"/>
      <c r="AR135" s="40879"/>
      <c r="AS135" s="40879"/>
      <c r="AT135" s="40879"/>
      <c r="AU135" s="40879"/>
      <c r="AV135" s="40879"/>
      <c r="AW135" s="40879"/>
      <c r="AX135" s="40879"/>
      <c r="AY135" s="40879"/>
      <c r="AZ135" s="40879"/>
      <c r="BA135" s="40879"/>
      <c r="BB135" s="40879"/>
      <c r="BC135" s="40879"/>
      <c r="BD135" s="40879"/>
      <c r="BE135" s="40879"/>
      <c r="BF135" s="40879"/>
      <c r="BG135" s="40879"/>
      <c r="BH135" s="40879"/>
      <c r="BI135" s="40879"/>
      <c r="BJ135" s="40879"/>
    </row>
    <row r="136" spans="1:62" hidden="1" x14ac:dyDescent="0.25">
      <c r="A136" s="42330"/>
      <c r="B136" s="41868" t="s">
        <v>62</v>
      </c>
      <c r="C136" s="40935">
        <v>5</v>
      </c>
      <c r="D136" s="41037">
        <v>0</v>
      </c>
      <c r="E136" s="41038">
        <v>0</v>
      </c>
      <c r="F136" s="41037">
        <v>0</v>
      </c>
      <c r="G136" s="41038">
        <v>0</v>
      </c>
      <c r="H136" s="41037">
        <v>0</v>
      </c>
      <c r="I136" s="41039">
        <v>0</v>
      </c>
      <c r="J136" s="41037">
        <v>0</v>
      </c>
      <c r="K136" s="41038">
        <v>0</v>
      </c>
      <c r="L136" s="41037">
        <v>0</v>
      </c>
      <c r="M136" s="41038">
        <v>0</v>
      </c>
      <c r="N136" s="41037">
        <v>0</v>
      </c>
      <c r="O136" s="41039">
        <v>0</v>
      </c>
      <c r="P136" s="41037">
        <v>0</v>
      </c>
      <c r="Q136" s="41038">
        <v>0</v>
      </c>
      <c r="R136" s="41037">
        <v>0</v>
      </c>
      <c r="S136" s="41038">
        <v>0</v>
      </c>
      <c r="T136" s="41037">
        <v>0</v>
      </c>
      <c r="U136" s="41039">
        <v>0</v>
      </c>
      <c r="V136" s="41037">
        <v>0</v>
      </c>
      <c r="W136" s="41038">
        <v>0</v>
      </c>
      <c r="X136" s="41037">
        <v>0</v>
      </c>
      <c r="Y136" s="41038">
        <v>0</v>
      </c>
      <c r="Z136" s="41037">
        <v>0</v>
      </c>
      <c r="AA136" s="41039">
        <v>0</v>
      </c>
      <c r="AB136" s="41040">
        <f t="shared" si="27"/>
        <v>0</v>
      </c>
      <c r="AC136" s="41041">
        <f t="shared" si="28"/>
        <v>0</v>
      </c>
      <c r="AD136" s="40879"/>
      <c r="AE136" s="40879"/>
      <c r="AF136" s="40879"/>
      <c r="AG136" s="40879"/>
      <c r="AH136" s="40879"/>
      <c r="AI136" s="40879"/>
      <c r="AJ136" s="40879"/>
      <c r="AK136" s="40879"/>
      <c r="AL136" s="40879"/>
      <c r="AM136" s="40879"/>
      <c r="AN136" s="40879"/>
      <c r="AO136" s="40879"/>
      <c r="AP136" s="40879"/>
      <c r="AQ136" s="40879"/>
      <c r="AR136" s="40879"/>
      <c r="AS136" s="40879"/>
      <c r="AT136" s="40879"/>
      <c r="AU136" s="40879"/>
      <c r="AV136" s="40879"/>
      <c r="AW136" s="40879"/>
      <c r="AX136" s="40879"/>
      <c r="AY136" s="40879"/>
      <c r="AZ136" s="40879"/>
      <c r="BA136" s="40879"/>
      <c r="BB136" s="40879"/>
      <c r="BC136" s="40879"/>
      <c r="BD136" s="40879"/>
      <c r="BE136" s="40879"/>
      <c r="BF136" s="40879"/>
      <c r="BG136" s="40879"/>
      <c r="BH136" s="40879"/>
      <c r="BI136" s="40879"/>
      <c r="BJ136" s="40879"/>
    </row>
    <row r="137" spans="1:62" hidden="1" x14ac:dyDescent="0.25">
      <c r="A137" s="42330"/>
      <c r="B137" s="41869"/>
      <c r="C137" s="40903">
        <v>4</v>
      </c>
      <c r="D137" s="41022">
        <v>0</v>
      </c>
      <c r="E137" s="41023">
        <v>0</v>
      </c>
      <c r="F137" s="41022">
        <v>0</v>
      </c>
      <c r="G137" s="41023">
        <v>0</v>
      </c>
      <c r="H137" s="41022">
        <v>0</v>
      </c>
      <c r="I137" s="41024">
        <v>0</v>
      </c>
      <c r="J137" s="41022">
        <v>0</v>
      </c>
      <c r="K137" s="41023">
        <v>0</v>
      </c>
      <c r="L137" s="41022">
        <v>0</v>
      </c>
      <c r="M137" s="41023">
        <v>0</v>
      </c>
      <c r="N137" s="41022">
        <v>0</v>
      </c>
      <c r="O137" s="41024">
        <v>0</v>
      </c>
      <c r="P137" s="41022">
        <v>0</v>
      </c>
      <c r="Q137" s="41023">
        <v>0</v>
      </c>
      <c r="R137" s="41022">
        <v>0</v>
      </c>
      <c r="S137" s="41023">
        <v>0</v>
      </c>
      <c r="T137" s="41022">
        <v>0</v>
      </c>
      <c r="U137" s="41024">
        <v>0</v>
      </c>
      <c r="V137" s="41022">
        <v>0</v>
      </c>
      <c r="W137" s="41023">
        <v>0</v>
      </c>
      <c r="X137" s="41022">
        <v>0</v>
      </c>
      <c r="Y137" s="41023">
        <v>0</v>
      </c>
      <c r="Z137" s="41022">
        <v>0</v>
      </c>
      <c r="AA137" s="41024">
        <v>0</v>
      </c>
      <c r="AB137" s="41025">
        <f t="shared" si="27"/>
        <v>0</v>
      </c>
      <c r="AC137" s="41026">
        <f t="shared" si="28"/>
        <v>0</v>
      </c>
      <c r="AD137" s="40879"/>
      <c r="AE137" s="40879"/>
      <c r="AF137" s="40879"/>
      <c r="AG137" s="40879"/>
      <c r="AH137" s="40879"/>
      <c r="AI137" s="40879"/>
      <c r="AJ137" s="40879"/>
      <c r="AK137" s="40879"/>
      <c r="AL137" s="40879"/>
      <c r="AM137" s="40879"/>
      <c r="AN137" s="40879"/>
      <c r="AO137" s="40879"/>
      <c r="AP137" s="40879"/>
      <c r="AQ137" s="40879"/>
      <c r="AR137" s="40879"/>
      <c r="AS137" s="40879"/>
      <c r="AT137" s="40879"/>
      <c r="AU137" s="40879"/>
      <c r="AV137" s="40879"/>
      <c r="AW137" s="40879"/>
      <c r="AX137" s="40879"/>
      <c r="AY137" s="40879"/>
      <c r="AZ137" s="40879"/>
      <c r="BA137" s="40879"/>
      <c r="BB137" s="40879"/>
      <c r="BC137" s="40879"/>
      <c r="BD137" s="40879"/>
      <c r="BE137" s="40879"/>
      <c r="BF137" s="40879"/>
      <c r="BG137" s="40879"/>
      <c r="BH137" s="40879"/>
      <c r="BI137" s="40879"/>
      <c r="BJ137" s="40879"/>
    </row>
    <row r="138" spans="1:62" hidden="1" x14ac:dyDescent="0.25">
      <c r="A138" s="42330"/>
      <c r="B138" s="41869"/>
      <c r="C138" s="40903">
        <v>3</v>
      </c>
      <c r="D138" s="41022">
        <v>0</v>
      </c>
      <c r="E138" s="41023">
        <v>0</v>
      </c>
      <c r="F138" s="41022">
        <v>0</v>
      </c>
      <c r="G138" s="41023">
        <v>0</v>
      </c>
      <c r="H138" s="41022">
        <v>0</v>
      </c>
      <c r="I138" s="41024">
        <v>0</v>
      </c>
      <c r="J138" s="41022">
        <v>0</v>
      </c>
      <c r="K138" s="41023">
        <v>0</v>
      </c>
      <c r="L138" s="41022">
        <v>0</v>
      </c>
      <c r="M138" s="41023">
        <v>0</v>
      </c>
      <c r="N138" s="41022">
        <v>0</v>
      </c>
      <c r="O138" s="41024">
        <v>0</v>
      </c>
      <c r="P138" s="41022">
        <v>0</v>
      </c>
      <c r="Q138" s="41023">
        <v>0</v>
      </c>
      <c r="R138" s="41022">
        <v>0</v>
      </c>
      <c r="S138" s="41023">
        <v>0</v>
      </c>
      <c r="T138" s="41022">
        <v>0</v>
      </c>
      <c r="U138" s="41024">
        <v>0</v>
      </c>
      <c r="V138" s="41022">
        <v>0</v>
      </c>
      <c r="W138" s="41023">
        <v>0</v>
      </c>
      <c r="X138" s="41022">
        <v>0</v>
      </c>
      <c r="Y138" s="41023">
        <v>0</v>
      </c>
      <c r="Z138" s="41022">
        <v>0</v>
      </c>
      <c r="AA138" s="41024">
        <v>0</v>
      </c>
      <c r="AB138" s="41025">
        <f t="shared" si="27"/>
        <v>0</v>
      </c>
      <c r="AC138" s="41026">
        <f t="shared" si="28"/>
        <v>0</v>
      </c>
      <c r="AD138" s="40879"/>
      <c r="AE138" s="40879"/>
      <c r="AF138" s="40879"/>
      <c r="AG138" s="40879"/>
      <c r="AH138" s="40879"/>
      <c r="AI138" s="40879"/>
      <c r="AJ138" s="40879"/>
      <c r="AK138" s="40879"/>
      <c r="AL138" s="40879"/>
      <c r="AM138" s="40879"/>
      <c r="AN138" s="40879"/>
      <c r="AO138" s="40879"/>
      <c r="AP138" s="40879"/>
      <c r="AQ138" s="40879"/>
      <c r="AR138" s="40879"/>
      <c r="AS138" s="40879"/>
      <c r="AT138" s="40879"/>
      <c r="AU138" s="40879"/>
      <c r="AV138" s="40879"/>
      <c r="AW138" s="40879"/>
      <c r="AX138" s="40879"/>
      <c r="AY138" s="40879"/>
      <c r="AZ138" s="40879"/>
      <c r="BA138" s="40879"/>
      <c r="BB138" s="40879"/>
      <c r="BC138" s="40879"/>
      <c r="BD138" s="40879"/>
      <c r="BE138" s="40879"/>
      <c r="BF138" s="40879"/>
      <c r="BG138" s="40879"/>
      <c r="BH138" s="40879"/>
      <c r="BI138" s="40879"/>
      <c r="BJ138" s="40879"/>
    </row>
    <row r="139" spans="1:62" hidden="1" x14ac:dyDescent="0.25">
      <c r="A139" s="42330"/>
      <c r="B139" s="41869"/>
      <c r="C139" s="40903">
        <v>2</v>
      </c>
      <c r="D139" s="41022">
        <v>0</v>
      </c>
      <c r="E139" s="41023">
        <v>0</v>
      </c>
      <c r="F139" s="41022">
        <v>0</v>
      </c>
      <c r="G139" s="41023">
        <v>0</v>
      </c>
      <c r="H139" s="41022">
        <v>0</v>
      </c>
      <c r="I139" s="41024">
        <v>0</v>
      </c>
      <c r="J139" s="41022">
        <v>0</v>
      </c>
      <c r="K139" s="41023">
        <v>0</v>
      </c>
      <c r="L139" s="41022">
        <v>0</v>
      </c>
      <c r="M139" s="41023">
        <v>0</v>
      </c>
      <c r="N139" s="41022">
        <v>0</v>
      </c>
      <c r="O139" s="41024">
        <v>0</v>
      </c>
      <c r="P139" s="41022">
        <v>0</v>
      </c>
      <c r="Q139" s="41023">
        <v>0</v>
      </c>
      <c r="R139" s="41022">
        <v>0</v>
      </c>
      <c r="S139" s="41023">
        <v>0</v>
      </c>
      <c r="T139" s="41022">
        <v>0</v>
      </c>
      <c r="U139" s="41024">
        <v>0</v>
      </c>
      <c r="V139" s="41022">
        <v>0</v>
      </c>
      <c r="W139" s="41023">
        <v>0</v>
      </c>
      <c r="X139" s="41022">
        <v>0</v>
      </c>
      <c r="Y139" s="41023">
        <v>0</v>
      </c>
      <c r="Z139" s="41022">
        <v>0</v>
      </c>
      <c r="AA139" s="41024">
        <v>0</v>
      </c>
      <c r="AB139" s="41025">
        <f t="shared" si="27"/>
        <v>0</v>
      </c>
      <c r="AC139" s="41026">
        <f t="shared" si="28"/>
        <v>0</v>
      </c>
      <c r="AD139" s="40879"/>
      <c r="AE139" s="40879"/>
      <c r="AF139" s="40879"/>
      <c r="AG139" s="40879"/>
      <c r="AH139" s="40879"/>
      <c r="AI139" s="40879"/>
      <c r="AJ139" s="40879"/>
      <c r="AK139" s="40879"/>
      <c r="AL139" s="40879"/>
      <c r="AM139" s="40879"/>
      <c r="AN139" s="40879"/>
      <c r="AO139" s="40879"/>
      <c r="AP139" s="40879"/>
      <c r="AQ139" s="40879"/>
      <c r="AR139" s="40879"/>
      <c r="AS139" s="40879"/>
      <c r="AT139" s="40879"/>
      <c r="AU139" s="40879"/>
      <c r="AV139" s="40879"/>
      <c r="AW139" s="40879"/>
      <c r="AX139" s="40879"/>
      <c r="AY139" s="40879"/>
      <c r="AZ139" s="40879"/>
      <c r="BA139" s="40879"/>
      <c r="BB139" s="40879"/>
      <c r="BC139" s="40879"/>
      <c r="BD139" s="40879"/>
      <c r="BE139" s="40879"/>
      <c r="BF139" s="40879"/>
      <c r="BG139" s="40879"/>
      <c r="BH139" s="40879"/>
      <c r="BI139" s="40879"/>
      <c r="BJ139" s="40879"/>
    </row>
    <row r="140" spans="1:62" hidden="1" x14ac:dyDescent="0.25">
      <c r="A140" s="42330"/>
      <c r="B140" s="41871"/>
      <c r="C140" s="40911">
        <v>1</v>
      </c>
      <c r="D140" s="41042">
        <v>0</v>
      </c>
      <c r="E140" s="41043">
        <v>0</v>
      </c>
      <c r="F140" s="41042">
        <v>0</v>
      </c>
      <c r="G140" s="41043">
        <v>0</v>
      </c>
      <c r="H140" s="41042">
        <v>0</v>
      </c>
      <c r="I140" s="41044">
        <v>0</v>
      </c>
      <c r="J140" s="41042">
        <v>0</v>
      </c>
      <c r="K140" s="41043">
        <v>0</v>
      </c>
      <c r="L140" s="41042">
        <v>0</v>
      </c>
      <c r="M140" s="41043">
        <v>0</v>
      </c>
      <c r="N140" s="41042">
        <v>0</v>
      </c>
      <c r="O140" s="41044">
        <v>0</v>
      </c>
      <c r="P140" s="41042">
        <v>0</v>
      </c>
      <c r="Q140" s="41043">
        <v>0</v>
      </c>
      <c r="R140" s="41042">
        <v>0</v>
      </c>
      <c r="S140" s="41043">
        <v>0</v>
      </c>
      <c r="T140" s="41042">
        <v>0</v>
      </c>
      <c r="U140" s="41044">
        <v>0</v>
      </c>
      <c r="V140" s="41042">
        <v>0</v>
      </c>
      <c r="W140" s="41043">
        <v>0</v>
      </c>
      <c r="X140" s="41042">
        <v>0</v>
      </c>
      <c r="Y140" s="41043">
        <v>0</v>
      </c>
      <c r="Z140" s="41042">
        <v>0</v>
      </c>
      <c r="AA140" s="41044">
        <v>0</v>
      </c>
      <c r="AB140" s="41045">
        <f t="shared" si="27"/>
        <v>0</v>
      </c>
      <c r="AC140" s="41046">
        <f t="shared" si="28"/>
        <v>0</v>
      </c>
      <c r="AD140" s="40879"/>
      <c r="AE140" s="40879"/>
      <c r="AF140" s="40879"/>
      <c r="AG140" s="40879"/>
      <c r="AH140" s="40879"/>
      <c r="AI140" s="40879"/>
      <c r="AJ140" s="40879"/>
      <c r="AK140" s="40879"/>
      <c r="AL140" s="40879"/>
      <c r="AM140" s="40879"/>
      <c r="AN140" s="40879"/>
      <c r="AO140" s="40879"/>
      <c r="AP140" s="40879"/>
      <c r="AQ140" s="40879"/>
      <c r="AR140" s="40879"/>
      <c r="AS140" s="40879"/>
      <c r="AT140" s="40879"/>
      <c r="AU140" s="40879"/>
      <c r="AV140" s="40879"/>
      <c r="AW140" s="40879"/>
      <c r="AX140" s="40879"/>
      <c r="AY140" s="40879"/>
      <c r="AZ140" s="40879"/>
      <c r="BA140" s="40879"/>
      <c r="BB140" s="40879"/>
      <c r="BC140" s="40879"/>
      <c r="BD140" s="40879"/>
      <c r="BE140" s="40879"/>
      <c r="BF140" s="40879"/>
      <c r="BG140" s="40879"/>
      <c r="BH140" s="40879"/>
      <c r="BI140" s="40879"/>
      <c r="BJ140" s="40879"/>
    </row>
    <row r="141" spans="1:62" hidden="1" x14ac:dyDescent="0.25">
      <c r="A141" s="42331"/>
      <c r="B141" s="42336" t="s">
        <v>67</v>
      </c>
      <c r="C141" s="42337"/>
      <c r="D141" s="41047">
        <f t="shared" ref="D141:AC141" si="29">SUM(D128:D140)</f>
        <v>0</v>
      </c>
      <c r="E141" s="41010">
        <f t="shared" si="29"/>
        <v>0</v>
      </c>
      <c r="F141" s="41047">
        <f t="shared" si="29"/>
        <v>0</v>
      </c>
      <c r="G141" s="41010">
        <f t="shared" si="29"/>
        <v>0</v>
      </c>
      <c r="H141" s="41047">
        <f t="shared" si="29"/>
        <v>0</v>
      </c>
      <c r="I141" s="41010">
        <f t="shared" si="29"/>
        <v>0</v>
      </c>
      <c r="J141" s="41047">
        <f t="shared" si="29"/>
        <v>0</v>
      </c>
      <c r="K141" s="41010">
        <f t="shared" si="29"/>
        <v>0</v>
      </c>
      <c r="L141" s="41047">
        <f t="shared" si="29"/>
        <v>0</v>
      </c>
      <c r="M141" s="41010">
        <f t="shared" si="29"/>
        <v>0</v>
      </c>
      <c r="N141" s="41047">
        <f t="shared" si="29"/>
        <v>0</v>
      </c>
      <c r="O141" s="41010">
        <f t="shared" si="29"/>
        <v>0</v>
      </c>
      <c r="P141" s="41047">
        <f t="shared" si="29"/>
        <v>0</v>
      </c>
      <c r="Q141" s="41010">
        <f t="shared" si="29"/>
        <v>0</v>
      </c>
      <c r="R141" s="41047">
        <f t="shared" si="29"/>
        <v>0</v>
      </c>
      <c r="S141" s="41010">
        <f t="shared" si="29"/>
        <v>0</v>
      </c>
      <c r="T141" s="41047">
        <f t="shared" si="29"/>
        <v>0</v>
      </c>
      <c r="U141" s="41010">
        <f t="shared" si="29"/>
        <v>0</v>
      </c>
      <c r="V141" s="41047">
        <f t="shared" si="29"/>
        <v>0</v>
      </c>
      <c r="W141" s="41010">
        <f t="shared" si="29"/>
        <v>0</v>
      </c>
      <c r="X141" s="41047">
        <f t="shared" si="29"/>
        <v>0</v>
      </c>
      <c r="Y141" s="41010">
        <f t="shared" si="29"/>
        <v>0</v>
      </c>
      <c r="Z141" s="41047">
        <f t="shared" si="29"/>
        <v>0</v>
      </c>
      <c r="AA141" s="41010">
        <f t="shared" si="29"/>
        <v>0</v>
      </c>
      <c r="AB141" s="41047">
        <f t="shared" si="29"/>
        <v>0</v>
      </c>
      <c r="AC141" s="41011">
        <f t="shared" si="29"/>
        <v>0</v>
      </c>
      <c r="AD141" s="40879"/>
      <c r="AE141" s="40879"/>
      <c r="AF141" s="40879"/>
      <c r="AG141" s="40879"/>
      <c r="AH141" s="40879"/>
      <c r="AI141" s="40879"/>
      <c r="AJ141" s="40879"/>
      <c r="AK141" s="40879"/>
      <c r="AL141" s="40879"/>
      <c r="AM141" s="40879"/>
      <c r="AN141" s="40879"/>
      <c r="AO141" s="40879"/>
      <c r="AP141" s="40879"/>
      <c r="AQ141" s="40879"/>
      <c r="AR141" s="40879"/>
      <c r="AS141" s="40879"/>
      <c r="AT141" s="40879"/>
      <c r="AU141" s="40879"/>
      <c r="AV141" s="40879"/>
      <c r="AW141" s="40879"/>
      <c r="AX141" s="40879"/>
      <c r="AY141" s="40879"/>
      <c r="AZ141" s="40879"/>
      <c r="BA141" s="40879"/>
      <c r="BB141" s="40879"/>
      <c r="BC141" s="40879"/>
      <c r="BD141" s="40879"/>
      <c r="BE141" s="40879"/>
      <c r="BF141" s="40879"/>
      <c r="BG141" s="40879"/>
      <c r="BH141" s="40879"/>
      <c r="BI141" s="40879"/>
      <c r="BJ141" s="40879"/>
    </row>
    <row r="142" spans="1:62" hidden="1" x14ac:dyDescent="0.25">
      <c r="A142" s="41048" t="s">
        <v>601</v>
      </c>
      <c r="B142" s="41049"/>
      <c r="C142" s="41050"/>
      <c r="D142" s="41010">
        <f t="shared" ref="D142:AC142" si="30">D113+D127+D141</f>
        <v>0</v>
      </c>
      <c r="E142" s="41010">
        <f t="shared" si="30"/>
        <v>0</v>
      </c>
      <c r="F142" s="41010">
        <f t="shared" si="30"/>
        <v>0</v>
      </c>
      <c r="G142" s="41010">
        <f t="shared" si="30"/>
        <v>0</v>
      </c>
      <c r="H142" s="41010">
        <f t="shared" si="30"/>
        <v>0</v>
      </c>
      <c r="I142" s="41010">
        <f t="shared" si="30"/>
        <v>0</v>
      </c>
      <c r="J142" s="41010">
        <f t="shared" si="30"/>
        <v>0</v>
      </c>
      <c r="K142" s="41010">
        <f t="shared" si="30"/>
        <v>0</v>
      </c>
      <c r="L142" s="41010">
        <f t="shared" si="30"/>
        <v>0</v>
      </c>
      <c r="M142" s="41010">
        <f t="shared" si="30"/>
        <v>0</v>
      </c>
      <c r="N142" s="41010">
        <f t="shared" si="30"/>
        <v>0</v>
      </c>
      <c r="O142" s="41010">
        <f t="shared" si="30"/>
        <v>0</v>
      </c>
      <c r="P142" s="41010">
        <f t="shared" si="30"/>
        <v>0</v>
      </c>
      <c r="Q142" s="41010">
        <f t="shared" si="30"/>
        <v>0</v>
      </c>
      <c r="R142" s="41010">
        <f t="shared" si="30"/>
        <v>0</v>
      </c>
      <c r="S142" s="41010">
        <f t="shared" si="30"/>
        <v>0</v>
      </c>
      <c r="T142" s="41010">
        <f t="shared" si="30"/>
        <v>0</v>
      </c>
      <c r="U142" s="41010">
        <f t="shared" si="30"/>
        <v>0</v>
      </c>
      <c r="V142" s="41010">
        <f t="shared" si="30"/>
        <v>0</v>
      </c>
      <c r="W142" s="41010">
        <f t="shared" si="30"/>
        <v>0</v>
      </c>
      <c r="X142" s="41010">
        <f t="shared" si="30"/>
        <v>0</v>
      </c>
      <c r="Y142" s="41010">
        <f t="shared" si="30"/>
        <v>0</v>
      </c>
      <c r="Z142" s="41010">
        <f t="shared" si="30"/>
        <v>0</v>
      </c>
      <c r="AA142" s="41010">
        <f t="shared" si="30"/>
        <v>0</v>
      </c>
      <c r="AB142" s="41010">
        <f t="shared" si="30"/>
        <v>0</v>
      </c>
      <c r="AC142" s="41011">
        <f t="shared" si="30"/>
        <v>0</v>
      </c>
      <c r="AD142" s="40879"/>
      <c r="AE142" s="40879"/>
      <c r="AF142" s="40879"/>
      <c r="AG142" s="40879"/>
      <c r="AH142" s="40879"/>
      <c r="AI142" s="40879"/>
      <c r="AJ142" s="40879"/>
      <c r="AK142" s="40879"/>
      <c r="AL142" s="40879"/>
      <c r="AM142" s="40879"/>
      <c r="AN142" s="40879"/>
      <c r="AO142" s="40879"/>
      <c r="AP142" s="40879"/>
      <c r="AQ142" s="40879"/>
      <c r="AR142" s="40879"/>
      <c r="AS142" s="40879"/>
      <c r="AT142" s="40879"/>
      <c r="AU142" s="40879"/>
      <c r="AV142" s="40879"/>
      <c r="AW142" s="40879"/>
      <c r="AX142" s="40879"/>
      <c r="AY142" s="40879"/>
      <c r="AZ142" s="40879"/>
      <c r="BA142" s="40879"/>
      <c r="BB142" s="40879"/>
      <c r="BC142" s="40879"/>
      <c r="BD142" s="40879"/>
      <c r="BE142" s="40879"/>
      <c r="BF142" s="40879"/>
      <c r="BG142" s="40879"/>
      <c r="BH142" s="40879"/>
      <c r="BI142" s="40879"/>
      <c r="BJ142" s="40879"/>
    </row>
    <row r="143" spans="1:62" hidden="1" x14ac:dyDescent="0.25">
      <c r="A143" s="40892" t="s">
        <v>604</v>
      </c>
      <c r="B143" s="40893"/>
      <c r="C143" s="40893"/>
      <c r="D143" s="40894"/>
      <c r="E143" s="40894"/>
      <c r="F143" s="40894"/>
      <c r="G143" s="40894"/>
      <c r="H143" s="40894"/>
      <c r="I143" s="40894"/>
      <c r="J143" s="40894"/>
      <c r="K143" s="40894"/>
      <c r="L143" s="40894"/>
      <c r="M143" s="40894"/>
      <c r="N143" s="40894"/>
      <c r="O143" s="40894"/>
      <c r="P143" s="40894"/>
      <c r="Q143" s="40894"/>
      <c r="R143" s="40894"/>
      <c r="S143" s="40894"/>
      <c r="T143" s="40894"/>
      <c r="U143" s="40894"/>
      <c r="V143" s="40894"/>
      <c r="W143" s="40894"/>
      <c r="X143" s="40894"/>
      <c r="Y143" s="40894"/>
      <c r="Z143" s="40894"/>
      <c r="AA143" s="40894"/>
      <c r="AB143" s="40894"/>
      <c r="AC143" s="40894"/>
      <c r="AD143" s="40879"/>
      <c r="AE143" s="40879"/>
      <c r="AF143" s="40879"/>
      <c r="AG143" s="40879"/>
      <c r="AH143" s="40879"/>
      <c r="AI143" s="40879"/>
      <c r="AJ143" s="40879"/>
      <c r="AK143" s="40879"/>
      <c r="AL143" s="40879"/>
      <c r="AM143" s="40879"/>
      <c r="AN143" s="40879"/>
      <c r="AO143" s="40879"/>
      <c r="AP143" s="40879"/>
      <c r="AQ143" s="40879"/>
      <c r="AR143" s="40879"/>
      <c r="AS143" s="40879"/>
      <c r="AT143" s="40879"/>
      <c r="AU143" s="40879"/>
      <c r="AV143" s="40879"/>
      <c r="AW143" s="40879"/>
      <c r="AX143" s="40879"/>
      <c r="AY143" s="40879"/>
      <c r="AZ143" s="40879"/>
      <c r="BA143" s="40879"/>
      <c r="BB143" s="40879"/>
      <c r="BC143" s="40879"/>
      <c r="BD143" s="40879"/>
      <c r="BE143" s="40879"/>
      <c r="BF143" s="40879"/>
      <c r="BG143" s="40879"/>
      <c r="BH143" s="40879"/>
      <c r="BI143" s="40879"/>
      <c r="BJ143" s="40879"/>
    </row>
    <row r="144" spans="1:62" hidden="1" x14ac:dyDescent="0.25">
      <c r="A144" s="42329" t="s">
        <v>596</v>
      </c>
      <c r="B144" s="41868" t="s">
        <v>60</v>
      </c>
      <c r="C144" s="40895">
        <v>13</v>
      </c>
      <c r="D144" s="41017">
        <v>0</v>
      </c>
      <c r="E144" s="41018">
        <v>0</v>
      </c>
      <c r="F144" s="41017">
        <v>0</v>
      </c>
      <c r="G144" s="41018">
        <v>0</v>
      </c>
      <c r="H144" s="41017">
        <v>0</v>
      </c>
      <c r="I144" s="41019">
        <v>0</v>
      </c>
      <c r="J144" s="41017">
        <v>0</v>
      </c>
      <c r="K144" s="41018">
        <v>0</v>
      </c>
      <c r="L144" s="41017">
        <v>0</v>
      </c>
      <c r="M144" s="41018">
        <v>0</v>
      </c>
      <c r="N144" s="41017">
        <v>0</v>
      </c>
      <c r="O144" s="41019">
        <v>0</v>
      </c>
      <c r="P144" s="41017">
        <v>0</v>
      </c>
      <c r="Q144" s="41018">
        <v>0</v>
      </c>
      <c r="R144" s="41017">
        <v>0</v>
      </c>
      <c r="S144" s="41018">
        <v>0</v>
      </c>
      <c r="T144" s="41017">
        <v>0</v>
      </c>
      <c r="U144" s="41019">
        <v>0</v>
      </c>
      <c r="V144" s="41017">
        <v>0</v>
      </c>
      <c r="W144" s="41018">
        <v>0</v>
      </c>
      <c r="X144" s="41017">
        <v>0</v>
      </c>
      <c r="Y144" s="41018">
        <v>0</v>
      </c>
      <c r="Z144" s="41017">
        <v>0</v>
      </c>
      <c r="AA144" s="41019">
        <v>0</v>
      </c>
      <c r="AB144" s="41020">
        <f t="shared" ref="AB144:AB156" si="31">D144+F144+H144+J144+L144+N144+P144+R144+T144+V144+X144+Z144</f>
        <v>0</v>
      </c>
      <c r="AC144" s="41021">
        <f t="shared" ref="AC144:AC156" si="32">E144+G144+I144+K144+M144+O144+Q144+S144+U144+W144+Y144+AA144</f>
        <v>0</v>
      </c>
      <c r="AD144" s="40879"/>
      <c r="AE144" s="40879"/>
      <c r="AF144" s="40879"/>
      <c r="AG144" s="40879"/>
      <c r="AH144" s="40879"/>
      <c r="AI144" s="40879"/>
      <c r="AJ144" s="40879"/>
      <c r="AK144" s="40879"/>
      <c r="AL144" s="40879"/>
      <c r="AM144" s="40879"/>
      <c r="AN144" s="40879"/>
      <c r="AO144" s="40879"/>
      <c r="AP144" s="40879"/>
      <c r="AQ144" s="40879"/>
      <c r="AR144" s="40879"/>
      <c r="AS144" s="40879"/>
      <c r="AT144" s="40879"/>
      <c r="AU144" s="40879"/>
      <c r="AV144" s="40879"/>
      <c r="AW144" s="40879"/>
      <c r="AX144" s="40879"/>
      <c r="AY144" s="40879"/>
      <c r="AZ144" s="40879"/>
      <c r="BA144" s="40879"/>
      <c r="BB144" s="40879"/>
      <c r="BC144" s="40879"/>
      <c r="BD144" s="40879"/>
      <c r="BE144" s="40879"/>
      <c r="BF144" s="40879"/>
      <c r="BG144" s="40879"/>
      <c r="BH144" s="40879"/>
      <c r="BI144" s="40879"/>
      <c r="BJ144" s="40879"/>
    </row>
    <row r="145" spans="1:62" hidden="1" x14ac:dyDescent="0.25">
      <c r="A145" s="42330"/>
      <c r="B145" s="41869"/>
      <c r="C145" s="40903">
        <v>12</v>
      </c>
      <c r="D145" s="41022">
        <v>0</v>
      </c>
      <c r="E145" s="41023">
        <v>0</v>
      </c>
      <c r="F145" s="41022">
        <v>0</v>
      </c>
      <c r="G145" s="41023">
        <v>0</v>
      </c>
      <c r="H145" s="41022">
        <v>0</v>
      </c>
      <c r="I145" s="41024">
        <v>0</v>
      </c>
      <c r="J145" s="41022">
        <v>0</v>
      </c>
      <c r="K145" s="41023">
        <v>0</v>
      </c>
      <c r="L145" s="41022">
        <v>0</v>
      </c>
      <c r="M145" s="41023">
        <v>0</v>
      </c>
      <c r="N145" s="41022">
        <v>0</v>
      </c>
      <c r="O145" s="41024">
        <v>0</v>
      </c>
      <c r="P145" s="41022">
        <v>0</v>
      </c>
      <c r="Q145" s="41023">
        <v>0</v>
      </c>
      <c r="R145" s="41022">
        <v>0</v>
      </c>
      <c r="S145" s="41023">
        <v>0</v>
      </c>
      <c r="T145" s="41022">
        <v>0</v>
      </c>
      <c r="U145" s="41024">
        <v>0</v>
      </c>
      <c r="V145" s="41022">
        <v>0</v>
      </c>
      <c r="W145" s="41023">
        <v>0</v>
      </c>
      <c r="X145" s="41022">
        <v>0</v>
      </c>
      <c r="Y145" s="41023">
        <v>0</v>
      </c>
      <c r="Z145" s="41022">
        <v>0</v>
      </c>
      <c r="AA145" s="41024">
        <v>0</v>
      </c>
      <c r="AB145" s="41025">
        <f t="shared" si="31"/>
        <v>0</v>
      </c>
      <c r="AC145" s="41026">
        <f t="shared" si="32"/>
        <v>0</v>
      </c>
      <c r="AD145" s="40879"/>
      <c r="AE145" s="40879"/>
      <c r="AF145" s="40879"/>
      <c r="AG145" s="40879"/>
      <c r="AH145" s="40879"/>
      <c r="AI145" s="40879"/>
      <c r="AJ145" s="40879"/>
      <c r="AK145" s="40879"/>
      <c r="AL145" s="40879"/>
      <c r="AM145" s="40879"/>
      <c r="AN145" s="40879"/>
      <c r="AO145" s="40879"/>
      <c r="AP145" s="40879"/>
      <c r="AQ145" s="40879"/>
      <c r="AR145" s="40879"/>
      <c r="AS145" s="40879"/>
      <c r="AT145" s="40879"/>
      <c r="AU145" s="40879"/>
      <c r="AV145" s="40879"/>
      <c r="AW145" s="40879"/>
      <c r="AX145" s="40879"/>
      <c r="AY145" s="40879"/>
      <c r="AZ145" s="40879"/>
      <c r="BA145" s="40879"/>
      <c r="BB145" s="40879"/>
      <c r="BC145" s="40879"/>
      <c r="BD145" s="40879"/>
      <c r="BE145" s="40879"/>
      <c r="BF145" s="40879"/>
      <c r="BG145" s="40879"/>
      <c r="BH145" s="40879"/>
      <c r="BI145" s="40879"/>
      <c r="BJ145" s="40879"/>
    </row>
    <row r="146" spans="1:62" hidden="1" x14ac:dyDescent="0.25">
      <c r="A146" s="42330"/>
      <c r="B146" s="41870"/>
      <c r="C146" s="40911">
        <v>11</v>
      </c>
      <c r="D146" s="41027">
        <v>0</v>
      </c>
      <c r="E146" s="41028">
        <v>0</v>
      </c>
      <c r="F146" s="41027">
        <v>0</v>
      </c>
      <c r="G146" s="41028">
        <v>0</v>
      </c>
      <c r="H146" s="41027">
        <v>0</v>
      </c>
      <c r="I146" s="41029">
        <v>0</v>
      </c>
      <c r="J146" s="41027">
        <v>0</v>
      </c>
      <c r="K146" s="41028">
        <v>0</v>
      </c>
      <c r="L146" s="41027">
        <v>0</v>
      </c>
      <c r="M146" s="41028">
        <v>0</v>
      </c>
      <c r="N146" s="41027">
        <v>0</v>
      </c>
      <c r="O146" s="41029">
        <v>0</v>
      </c>
      <c r="P146" s="41027">
        <v>0</v>
      </c>
      <c r="Q146" s="41028">
        <v>0</v>
      </c>
      <c r="R146" s="41027">
        <v>0</v>
      </c>
      <c r="S146" s="41028">
        <v>0</v>
      </c>
      <c r="T146" s="41027">
        <v>0</v>
      </c>
      <c r="U146" s="41029">
        <v>0</v>
      </c>
      <c r="V146" s="41027">
        <v>0</v>
      </c>
      <c r="W146" s="41028">
        <v>0</v>
      </c>
      <c r="X146" s="41027">
        <v>0</v>
      </c>
      <c r="Y146" s="41028">
        <v>0</v>
      </c>
      <c r="Z146" s="41027">
        <v>0</v>
      </c>
      <c r="AA146" s="41029">
        <v>0</v>
      </c>
      <c r="AB146" s="41030">
        <f t="shared" si="31"/>
        <v>0</v>
      </c>
      <c r="AC146" s="41031">
        <f t="shared" si="32"/>
        <v>0</v>
      </c>
      <c r="AD146" s="40879"/>
      <c r="AE146" s="40879"/>
      <c r="AF146" s="40879"/>
      <c r="AG146" s="40879"/>
      <c r="AH146" s="40879"/>
      <c r="AI146" s="40879"/>
      <c r="AJ146" s="40879"/>
      <c r="AK146" s="40879"/>
      <c r="AL146" s="40879"/>
      <c r="AM146" s="40879"/>
      <c r="AN146" s="40879"/>
      <c r="AO146" s="40879"/>
      <c r="AP146" s="40879"/>
      <c r="AQ146" s="40879"/>
      <c r="AR146" s="40879"/>
      <c r="AS146" s="40879"/>
      <c r="AT146" s="40879"/>
      <c r="AU146" s="40879"/>
      <c r="AV146" s="40879"/>
      <c r="AW146" s="40879"/>
      <c r="AX146" s="40879"/>
      <c r="AY146" s="40879"/>
      <c r="AZ146" s="40879"/>
      <c r="BA146" s="40879"/>
      <c r="BB146" s="40879"/>
      <c r="BC146" s="40879"/>
      <c r="BD146" s="40879"/>
      <c r="BE146" s="40879"/>
      <c r="BF146" s="40879"/>
      <c r="BG146" s="40879"/>
      <c r="BH146" s="40879"/>
      <c r="BI146" s="40879"/>
      <c r="BJ146" s="40879"/>
    </row>
    <row r="147" spans="1:62" hidden="1" x14ac:dyDescent="0.25">
      <c r="A147" s="42330"/>
      <c r="B147" s="41868" t="s">
        <v>61</v>
      </c>
      <c r="C147" s="40895">
        <v>10</v>
      </c>
      <c r="D147" s="41017">
        <v>0</v>
      </c>
      <c r="E147" s="41018">
        <v>0</v>
      </c>
      <c r="F147" s="41017">
        <v>0</v>
      </c>
      <c r="G147" s="41018">
        <v>0</v>
      </c>
      <c r="H147" s="41017">
        <v>0</v>
      </c>
      <c r="I147" s="41019">
        <v>0</v>
      </c>
      <c r="J147" s="41017">
        <v>0</v>
      </c>
      <c r="K147" s="41018">
        <v>0</v>
      </c>
      <c r="L147" s="41017">
        <v>0</v>
      </c>
      <c r="M147" s="41018">
        <v>0</v>
      </c>
      <c r="N147" s="41017">
        <v>0</v>
      </c>
      <c r="O147" s="41019">
        <v>0</v>
      </c>
      <c r="P147" s="41017">
        <v>0</v>
      </c>
      <c r="Q147" s="41018">
        <v>0</v>
      </c>
      <c r="R147" s="41017">
        <v>0</v>
      </c>
      <c r="S147" s="41018">
        <v>0</v>
      </c>
      <c r="T147" s="41017">
        <v>0</v>
      </c>
      <c r="U147" s="41019">
        <v>0</v>
      </c>
      <c r="V147" s="41017">
        <v>0</v>
      </c>
      <c r="W147" s="41018">
        <v>0</v>
      </c>
      <c r="X147" s="41017">
        <v>0</v>
      </c>
      <c r="Y147" s="41018">
        <v>0</v>
      </c>
      <c r="Z147" s="41017">
        <v>0</v>
      </c>
      <c r="AA147" s="41019">
        <v>0</v>
      </c>
      <c r="AB147" s="41020">
        <f t="shared" si="31"/>
        <v>0</v>
      </c>
      <c r="AC147" s="41021">
        <f t="shared" si="32"/>
        <v>0</v>
      </c>
      <c r="AD147" s="40879"/>
      <c r="AE147" s="40879"/>
      <c r="AF147" s="40879"/>
      <c r="AG147" s="40879"/>
      <c r="AH147" s="40879"/>
      <c r="AI147" s="40879"/>
      <c r="AJ147" s="40879"/>
      <c r="AK147" s="40879"/>
      <c r="AL147" s="40879"/>
      <c r="AM147" s="40879"/>
      <c r="AN147" s="40879"/>
      <c r="AO147" s="40879"/>
      <c r="AP147" s="40879"/>
      <c r="AQ147" s="40879"/>
      <c r="AR147" s="40879"/>
      <c r="AS147" s="40879"/>
      <c r="AT147" s="40879"/>
      <c r="AU147" s="40879"/>
      <c r="AV147" s="40879"/>
      <c r="AW147" s="40879"/>
      <c r="AX147" s="40879"/>
      <c r="AY147" s="40879"/>
      <c r="AZ147" s="40879"/>
      <c r="BA147" s="40879"/>
      <c r="BB147" s="40879"/>
      <c r="BC147" s="40879"/>
      <c r="BD147" s="40879"/>
      <c r="BE147" s="40879"/>
      <c r="BF147" s="40879"/>
      <c r="BG147" s="40879"/>
      <c r="BH147" s="40879"/>
      <c r="BI147" s="40879"/>
      <c r="BJ147" s="40879"/>
    </row>
    <row r="148" spans="1:62" hidden="1" x14ac:dyDescent="0.25">
      <c r="A148" s="42330"/>
      <c r="B148" s="41869"/>
      <c r="C148" s="40903">
        <v>9</v>
      </c>
      <c r="D148" s="41022">
        <v>0</v>
      </c>
      <c r="E148" s="41023">
        <v>0</v>
      </c>
      <c r="F148" s="41022">
        <v>0</v>
      </c>
      <c r="G148" s="41023">
        <v>0</v>
      </c>
      <c r="H148" s="41022">
        <v>0</v>
      </c>
      <c r="I148" s="41024">
        <v>0</v>
      </c>
      <c r="J148" s="41022">
        <v>0</v>
      </c>
      <c r="K148" s="41023">
        <v>0</v>
      </c>
      <c r="L148" s="41022">
        <v>0</v>
      </c>
      <c r="M148" s="41023">
        <v>0</v>
      </c>
      <c r="N148" s="41022">
        <v>0</v>
      </c>
      <c r="O148" s="41024">
        <v>0</v>
      </c>
      <c r="P148" s="41022">
        <v>0</v>
      </c>
      <c r="Q148" s="41023">
        <v>0</v>
      </c>
      <c r="R148" s="41022">
        <v>0</v>
      </c>
      <c r="S148" s="41023">
        <v>0</v>
      </c>
      <c r="T148" s="41022">
        <v>0</v>
      </c>
      <c r="U148" s="41024">
        <v>0</v>
      </c>
      <c r="V148" s="41022">
        <v>0</v>
      </c>
      <c r="W148" s="41023">
        <v>0</v>
      </c>
      <c r="X148" s="41022">
        <v>0</v>
      </c>
      <c r="Y148" s="41023">
        <v>0</v>
      </c>
      <c r="Z148" s="41022">
        <v>0</v>
      </c>
      <c r="AA148" s="41024">
        <v>0</v>
      </c>
      <c r="AB148" s="41025">
        <f t="shared" si="31"/>
        <v>0</v>
      </c>
      <c r="AC148" s="41026">
        <f t="shared" si="32"/>
        <v>0</v>
      </c>
      <c r="AD148" s="40879"/>
      <c r="AE148" s="40879"/>
      <c r="AF148" s="40879"/>
      <c r="AG148" s="40879"/>
      <c r="AH148" s="40879"/>
      <c r="AI148" s="40879"/>
      <c r="AJ148" s="40879"/>
      <c r="AK148" s="40879"/>
      <c r="AL148" s="40879"/>
      <c r="AM148" s="40879"/>
      <c r="AN148" s="40879"/>
      <c r="AO148" s="40879"/>
      <c r="AP148" s="40879"/>
      <c r="AQ148" s="40879"/>
      <c r="AR148" s="40879"/>
      <c r="AS148" s="40879"/>
      <c r="AT148" s="40879"/>
      <c r="AU148" s="40879"/>
      <c r="AV148" s="40879"/>
      <c r="AW148" s="40879"/>
      <c r="AX148" s="40879"/>
      <c r="AY148" s="40879"/>
      <c r="AZ148" s="40879"/>
      <c r="BA148" s="40879"/>
      <c r="BB148" s="40879"/>
      <c r="BC148" s="40879"/>
      <c r="BD148" s="40879"/>
      <c r="BE148" s="40879"/>
      <c r="BF148" s="40879"/>
      <c r="BG148" s="40879"/>
      <c r="BH148" s="40879"/>
      <c r="BI148" s="40879"/>
      <c r="BJ148" s="40879"/>
    </row>
    <row r="149" spans="1:62" hidden="1" x14ac:dyDescent="0.25">
      <c r="A149" s="42330"/>
      <c r="B149" s="41869"/>
      <c r="C149" s="40903">
        <v>8</v>
      </c>
      <c r="D149" s="41022">
        <v>0</v>
      </c>
      <c r="E149" s="41023">
        <v>0</v>
      </c>
      <c r="F149" s="41022">
        <v>0</v>
      </c>
      <c r="G149" s="41023">
        <v>0</v>
      </c>
      <c r="H149" s="41022">
        <v>0</v>
      </c>
      <c r="I149" s="41024">
        <v>0</v>
      </c>
      <c r="J149" s="41022">
        <v>0</v>
      </c>
      <c r="K149" s="41023">
        <v>0</v>
      </c>
      <c r="L149" s="41022">
        <v>0</v>
      </c>
      <c r="M149" s="41023">
        <v>0</v>
      </c>
      <c r="N149" s="41022">
        <v>0</v>
      </c>
      <c r="O149" s="41024">
        <v>0</v>
      </c>
      <c r="P149" s="41022">
        <v>0</v>
      </c>
      <c r="Q149" s="41023">
        <v>0</v>
      </c>
      <c r="R149" s="41022">
        <v>0</v>
      </c>
      <c r="S149" s="41023">
        <v>0</v>
      </c>
      <c r="T149" s="41022">
        <v>0</v>
      </c>
      <c r="U149" s="41024">
        <v>0</v>
      </c>
      <c r="V149" s="41022">
        <v>0</v>
      </c>
      <c r="W149" s="41023">
        <v>0</v>
      </c>
      <c r="X149" s="41022">
        <v>0</v>
      </c>
      <c r="Y149" s="41023">
        <v>0</v>
      </c>
      <c r="Z149" s="41022">
        <v>0</v>
      </c>
      <c r="AA149" s="41024">
        <v>0</v>
      </c>
      <c r="AB149" s="41025">
        <f t="shared" si="31"/>
        <v>0</v>
      </c>
      <c r="AC149" s="41026">
        <f t="shared" si="32"/>
        <v>0</v>
      </c>
      <c r="AD149" s="40879"/>
      <c r="AE149" s="40879"/>
      <c r="AF149" s="40879"/>
      <c r="AG149" s="40879"/>
      <c r="AH149" s="40879"/>
      <c r="AI149" s="40879"/>
      <c r="AJ149" s="40879"/>
      <c r="AK149" s="40879"/>
      <c r="AL149" s="40879"/>
      <c r="AM149" s="40879"/>
      <c r="AN149" s="40879"/>
      <c r="AO149" s="40879"/>
      <c r="AP149" s="40879"/>
      <c r="AQ149" s="40879"/>
      <c r="AR149" s="40879"/>
      <c r="AS149" s="40879"/>
      <c r="AT149" s="40879"/>
      <c r="AU149" s="40879"/>
      <c r="AV149" s="40879"/>
      <c r="AW149" s="40879"/>
      <c r="AX149" s="40879"/>
      <c r="AY149" s="40879"/>
      <c r="AZ149" s="40879"/>
      <c r="BA149" s="40879"/>
      <c r="BB149" s="40879"/>
      <c r="BC149" s="40879"/>
      <c r="BD149" s="40879"/>
      <c r="BE149" s="40879"/>
      <c r="BF149" s="40879"/>
      <c r="BG149" s="40879"/>
      <c r="BH149" s="40879"/>
      <c r="BI149" s="40879"/>
      <c r="BJ149" s="40879"/>
    </row>
    <row r="150" spans="1:62" hidden="1" x14ac:dyDescent="0.25">
      <c r="A150" s="42330"/>
      <c r="B150" s="41869"/>
      <c r="C150" s="40903">
        <v>7</v>
      </c>
      <c r="D150" s="41022">
        <v>0</v>
      </c>
      <c r="E150" s="41023">
        <v>0</v>
      </c>
      <c r="F150" s="41022">
        <v>0</v>
      </c>
      <c r="G150" s="41023">
        <v>0</v>
      </c>
      <c r="H150" s="41022">
        <v>0</v>
      </c>
      <c r="I150" s="41024">
        <v>0</v>
      </c>
      <c r="J150" s="41022">
        <v>0</v>
      </c>
      <c r="K150" s="41023">
        <v>0</v>
      </c>
      <c r="L150" s="41022">
        <v>0</v>
      </c>
      <c r="M150" s="41023">
        <v>0</v>
      </c>
      <c r="N150" s="41022">
        <v>0</v>
      </c>
      <c r="O150" s="41024">
        <v>0</v>
      </c>
      <c r="P150" s="41022">
        <v>0</v>
      </c>
      <c r="Q150" s="41023">
        <v>0</v>
      </c>
      <c r="R150" s="41022">
        <v>0</v>
      </c>
      <c r="S150" s="41023">
        <v>0</v>
      </c>
      <c r="T150" s="41022">
        <v>0</v>
      </c>
      <c r="U150" s="41024">
        <v>0</v>
      </c>
      <c r="V150" s="41022">
        <v>0</v>
      </c>
      <c r="W150" s="41023">
        <v>0</v>
      </c>
      <c r="X150" s="41022">
        <v>0</v>
      </c>
      <c r="Y150" s="41023">
        <v>0</v>
      </c>
      <c r="Z150" s="41022">
        <v>0</v>
      </c>
      <c r="AA150" s="41024">
        <v>0</v>
      </c>
      <c r="AB150" s="41025">
        <f t="shared" si="31"/>
        <v>0</v>
      </c>
      <c r="AC150" s="41026">
        <f t="shared" si="32"/>
        <v>0</v>
      </c>
      <c r="AD150" s="40879"/>
      <c r="AE150" s="40879"/>
      <c r="AF150" s="40879"/>
      <c r="AG150" s="40879"/>
      <c r="AH150" s="40879"/>
      <c r="AI150" s="40879"/>
      <c r="AJ150" s="40879"/>
      <c r="AK150" s="40879"/>
      <c r="AL150" s="40879"/>
      <c r="AM150" s="40879"/>
      <c r="AN150" s="40879"/>
      <c r="AO150" s="40879"/>
      <c r="AP150" s="40879"/>
      <c r="AQ150" s="40879"/>
      <c r="AR150" s="40879"/>
      <c r="AS150" s="40879"/>
      <c r="AT150" s="40879"/>
      <c r="AU150" s="40879"/>
      <c r="AV150" s="40879"/>
      <c r="AW150" s="40879"/>
      <c r="AX150" s="40879"/>
      <c r="AY150" s="40879"/>
      <c r="AZ150" s="40879"/>
      <c r="BA150" s="40879"/>
      <c r="BB150" s="40879"/>
      <c r="BC150" s="40879"/>
      <c r="BD150" s="40879"/>
      <c r="BE150" s="40879"/>
      <c r="BF150" s="40879"/>
      <c r="BG150" s="40879"/>
      <c r="BH150" s="40879"/>
      <c r="BI150" s="40879"/>
      <c r="BJ150" s="40879"/>
    </row>
    <row r="151" spans="1:62" hidden="1" x14ac:dyDescent="0.25">
      <c r="A151" s="42330"/>
      <c r="B151" s="41870"/>
      <c r="C151" s="40927">
        <v>6</v>
      </c>
      <c r="D151" s="41032">
        <v>0</v>
      </c>
      <c r="E151" s="41033">
        <v>0</v>
      </c>
      <c r="F151" s="41032">
        <v>0</v>
      </c>
      <c r="G151" s="41033">
        <v>0</v>
      </c>
      <c r="H151" s="41032">
        <v>0</v>
      </c>
      <c r="I151" s="41034">
        <v>0</v>
      </c>
      <c r="J151" s="41032">
        <v>0</v>
      </c>
      <c r="K151" s="41033">
        <v>0</v>
      </c>
      <c r="L151" s="41032">
        <v>0</v>
      </c>
      <c r="M151" s="41033">
        <v>0</v>
      </c>
      <c r="N151" s="41032">
        <v>0</v>
      </c>
      <c r="O151" s="41034">
        <v>0</v>
      </c>
      <c r="P151" s="41032">
        <v>0</v>
      </c>
      <c r="Q151" s="41033">
        <v>0</v>
      </c>
      <c r="R151" s="41032">
        <v>0</v>
      </c>
      <c r="S151" s="41033">
        <v>0</v>
      </c>
      <c r="T151" s="41032">
        <v>0</v>
      </c>
      <c r="U151" s="41034">
        <v>0</v>
      </c>
      <c r="V151" s="41032">
        <v>0</v>
      </c>
      <c r="W151" s="41033">
        <v>0</v>
      </c>
      <c r="X151" s="41032">
        <v>0</v>
      </c>
      <c r="Y151" s="41033">
        <v>0</v>
      </c>
      <c r="Z151" s="41032">
        <v>0</v>
      </c>
      <c r="AA151" s="41034">
        <v>0</v>
      </c>
      <c r="AB151" s="41035">
        <f t="shared" si="31"/>
        <v>0</v>
      </c>
      <c r="AC151" s="41036">
        <f t="shared" si="32"/>
        <v>0</v>
      </c>
      <c r="AD151" s="40879"/>
      <c r="AE151" s="40879"/>
      <c r="AF151" s="40879"/>
      <c r="AG151" s="40879"/>
      <c r="AH151" s="40879"/>
      <c r="AI151" s="40879"/>
      <c r="AJ151" s="40879"/>
      <c r="AK151" s="40879"/>
      <c r="AL151" s="40879"/>
      <c r="AM151" s="40879"/>
      <c r="AN151" s="40879"/>
      <c r="AO151" s="40879"/>
      <c r="AP151" s="40879"/>
      <c r="AQ151" s="40879"/>
      <c r="AR151" s="40879"/>
      <c r="AS151" s="40879"/>
      <c r="AT151" s="40879"/>
      <c r="AU151" s="40879"/>
      <c r="AV151" s="40879"/>
      <c r="AW151" s="40879"/>
      <c r="AX151" s="40879"/>
      <c r="AY151" s="40879"/>
      <c r="AZ151" s="40879"/>
      <c r="BA151" s="40879"/>
      <c r="BB151" s="40879"/>
      <c r="BC151" s="40879"/>
      <c r="BD151" s="40879"/>
      <c r="BE151" s="40879"/>
      <c r="BF151" s="40879"/>
      <c r="BG151" s="40879"/>
      <c r="BH151" s="40879"/>
      <c r="BI151" s="40879"/>
      <c r="BJ151" s="40879"/>
    </row>
    <row r="152" spans="1:62" hidden="1" x14ac:dyDescent="0.25">
      <c r="A152" s="42330"/>
      <c r="B152" s="41868" t="s">
        <v>62</v>
      </c>
      <c r="C152" s="40935">
        <v>5</v>
      </c>
      <c r="D152" s="41037">
        <v>0</v>
      </c>
      <c r="E152" s="41038">
        <v>0</v>
      </c>
      <c r="F152" s="41037">
        <v>0</v>
      </c>
      <c r="G152" s="41038">
        <v>0</v>
      </c>
      <c r="H152" s="41037">
        <v>0</v>
      </c>
      <c r="I152" s="41039">
        <v>0</v>
      </c>
      <c r="J152" s="41037">
        <v>0</v>
      </c>
      <c r="K152" s="41038">
        <v>0</v>
      </c>
      <c r="L152" s="41037">
        <v>0</v>
      </c>
      <c r="M152" s="41038">
        <v>0</v>
      </c>
      <c r="N152" s="41037">
        <v>0</v>
      </c>
      <c r="O152" s="41039">
        <v>0</v>
      </c>
      <c r="P152" s="41037">
        <v>0</v>
      </c>
      <c r="Q152" s="41038">
        <v>0</v>
      </c>
      <c r="R152" s="41037">
        <v>0</v>
      </c>
      <c r="S152" s="41038">
        <v>0</v>
      </c>
      <c r="T152" s="41037">
        <v>0</v>
      </c>
      <c r="U152" s="41039">
        <v>0</v>
      </c>
      <c r="V152" s="41037">
        <v>0</v>
      </c>
      <c r="W152" s="41038">
        <v>0</v>
      </c>
      <c r="X152" s="41037">
        <v>0</v>
      </c>
      <c r="Y152" s="41038">
        <v>0</v>
      </c>
      <c r="Z152" s="41037">
        <v>0</v>
      </c>
      <c r="AA152" s="41039">
        <v>0</v>
      </c>
      <c r="AB152" s="41040">
        <f t="shared" si="31"/>
        <v>0</v>
      </c>
      <c r="AC152" s="41041">
        <f t="shared" si="32"/>
        <v>0</v>
      </c>
      <c r="AD152" s="40879"/>
      <c r="AE152" s="40879"/>
      <c r="AF152" s="40879"/>
      <c r="AG152" s="40879"/>
      <c r="AH152" s="40879"/>
      <c r="AI152" s="40879"/>
      <c r="AJ152" s="40879"/>
      <c r="AK152" s="40879"/>
      <c r="AL152" s="40879"/>
      <c r="AM152" s="40879"/>
      <c r="AN152" s="40879"/>
      <c r="AO152" s="40879"/>
      <c r="AP152" s="40879"/>
      <c r="AQ152" s="40879"/>
      <c r="AR152" s="40879"/>
      <c r="AS152" s="40879"/>
      <c r="AT152" s="40879"/>
      <c r="AU152" s="40879"/>
      <c r="AV152" s="40879"/>
      <c r="AW152" s="40879"/>
      <c r="AX152" s="40879"/>
      <c r="AY152" s="40879"/>
      <c r="AZ152" s="40879"/>
      <c r="BA152" s="40879"/>
      <c r="BB152" s="40879"/>
      <c r="BC152" s="40879"/>
      <c r="BD152" s="40879"/>
      <c r="BE152" s="40879"/>
      <c r="BF152" s="40879"/>
      <c r="BG152" s="40879"/>
      <c r="BH152" s="40879"/>
      <c r="BI152" s="40879"/>
      <c r="BJ152" s="40879"/>
    </row>
    <row r="153" spans="1:62" hidden="1" x14ac:dyDescent="0.25">
      <c r="A153" s="42330"/>
      <c r="B153" s="41869"/>
      <c r="C153" s="40903">
        <v>4</v>
      </c>
      <c r="D153" s="41022">
        <v>0</v>
      </c>
      <c r="E153" s="41023">
        <v>0</v>
      </c>
      <c r="F153" s="41022">
        <v>0</v>
      </c>
      <c r="G153" s="41023">
        <v>0</v>
      </c>
      <c r="H153" s="41022">
        <v>0</v>
      </c>
      <c r="I153" s="41024">
        <v>0</v>
      </c>
      <c r="J153" s="41022">
        <v>0</v>
      </c>
      <c r="K153" s="41023">
        <v>0</v>
      </c>
      <c r="L153" s="41022">
        <v>0</v>
      </c>
      <c r="M153" s="41023">
        <v>0</v>
      </c>
      <c r="N153" s="41022">
        <v>0</v>
      </c>
      <c r="O153" s="41024">
        <v>0</v>
      </c>
      <c r="P153" s="41022">
        <v>0</v>
      </c>
      <c r="Q153" s="41023">
        <v>0</v>
      </c>
      <c r="R153" s="41022">
        <v>0</v>
      </c>
      <c r="S153" s="41023">
        <v>0</v>
      </c>
      <c r="T153" s="41022">
        <v>0</v>
      </c>
      <c r="U153" s="41024">
        <v>0</v>
      </c>
      <c r="V153" s="41022">
        <v>0</v>
      </c>
      <c r="W153" s="41023">
        <v>0</v>
      </c>
      <c r="X153" s="41022">
        <v>0</v>
      </c>
      <c r="Y153" s="41023">
        <v>0</v>
      </c>
      <c r="Z153" s="41022">
        <v>0</v>
      </c>
      <c r="AA153" s="41024">
        <v>0</v>
      </c>
      <c r="AB153" s="41025">
        <f t="shared" si="31"/>
        <v>0</v>
      </c>
      <c r="AC153" s="41026">
        <f t="shared" si="32"/>
        <v>0</v>
      </c>
      <c r="AD153" s="40879"/>
      <c r="AE153" s="40879"/>
      <c r="AF153" s="40879"/>
      <c r="AG153" s="40879"/>
      <c r="AH153" s="40879"/>
      <c r="AI153" s="40879"/>
      <c r="AJ153" s="40879"/>
      <c r="AK153" s="40879"/>
      <c r="AL153" s="40879"/>
      <c r="AM153" s="40879"/>
      <c r="AN153" s="40879"/>
      <c r="AO153" s="40879"/>
      <c r="AP153" s="40879"/>
      <c r="AQ153" s="40879"/>
      <c r="AR153" s="40879"/>
      <c r="AS153" s="40879"/>
      <c r="AT153" s="40879"/>
      <c r="AU153" s="40879"/>
      <c r="AV153" s="40879"/>
      <c r="AW153" s="40879"/>
      <c r="AX153" s="40879"/>
      <c r="AY153" s="40879"/>
      <c r="AZ153" s="40879"/>
      <c r="BA153" s="40879"/>
      <c r="BB153" s="40879"/>
      <c r="BC153" s="40879"/>
      <c r="BD153" s="40879"/>
      <c r="BE153" s="40879"/>
      <c r="BF153" s="40879"/>
      <c r="BG153" s="40879"/>
      <c r="BH153" s="40879"/>
      <c r="BI153" s="40879"/>
      <c r="BJ153" s="40879"/>
    </row>
    <row r="154" spans="1:62" hidden="1" x14ac:dyDescent="0.25">
      <c r="A154" s="42330"/>
      <c r="B154" s="41869"/>
      <c r="C154" s="40903">
        <v>3</v>
      </c>
      <c r="D154" s="41022">
        <v>0</v>
      </c>
      <c r="E154" s="41023">
        <v>0</v>
      </c>
      <c r="F154" s="41022">
        <v>0</v>
      </c>
      <c r="G154" s="41023">
        <v>0</v>
      </c>
      <c r="H154" s="41022">
        <v>0</v>
      </c>
      <c r="I154" s="41024">
        <v>0</v>
      </c>
      <c r="J154" s="41022">
        <v>0</v>
      </c>
      <c r="K154" s="41023">
        <v>0</v>
      </c>
      <c r="L154" s="41022">
        <v>0</v>
      </c>
      <c r="M154" s="41023">
        <v>0</v>
      </c>
      <c r="N154" s="41022">
        <v>0</v>
      </c>
      <c r="O154" s="41024">
        <v>0</v>
      </c>
      <c r="P154" s="41022">
        <v>0</v>
      </c>
      <c r="Q154" s="41023">
        <v>0</v>
      </c>
      <c r="R154" s="41022">
        <v>0</v>
      </c>
      <c r="S154" s="41023">
        <v>0</v>
      </c>
      <c r="T154" s="41022">
        <v>0</v>
      </c>
      <c r="U154" s="41024">
        <v>0</v>
      </c>
      <c r="V154" s="41022">
        <v>0</v>
      </c>
      <c r="W154" s="41023">
        <v>0</v>
      </c>
      <c r="X154" s="41022">
        <v>0</v>
      </c>
      <c r="Y154" s="41023">
        <v>0</v>
      </c>
      <c r="Z154" s="41022">
        <v>0</v>
      </c>
      <c r="AA154" s="41024">
        <v>0</v>
      </c>
      <c r="AB154" s="41025">
        <f t="shared" si="31"/>
        <v>0</v>
      </c>
      <c r="AC154" s="41026">
        <f t="shared" si="32"/>
        <v>0</v>
      </c>
      <c r="AD154" s="40879"/>
      <c r="AE154" s="40879"/>
      <c r="AF154" s="40879"/>
      <c r="AG154" s="40879"/>
      <c r="AH154" s="40879"/>
      <c r="AI154" s="40879"/>
      <c r="AJ154" s="40879"/>
      <c r="AK154" s="40879"/>
      <c r="AL154" s="40879"/>
      <c r="AM154" s="40879"/>
      <c r="AN154" s="40879"/>
      <c r="AO154" s="40879"/>
      <c r="AP154" s="40879"/>
      <c r="AQ154" s="40879"/>
      <c r="AR154" s="40879"/>
      <c r="AS154" s="40879"/>
      <c r="AT154" s="40879"/>
      <c r="AU154" s="40879"/>
      <c r="AV154" s="40879"/>
      <c r="AW154" s="40879"/>
      <c r="AX154" s="40879"/>
      <c r="AY154" s="40879"/>
      <c r="AZ154" s="40879"/>
      <c r="BA154" s="40879"/>
      <c r="BB154" s="40879"/>
      <c r="BC154" s="40879"/>
      <c r="BD154" s="40879"/>
      <c r="BE154" s="40879"/>
      <c r="BF154" s="40879"/>
      <c r="BG154" s="40879"/>
      <c r="BH154" s="40879"/>
      <c r="BI154" s="40879"/>
      <c r="BJ154" s="40879"/>
    </row>
    <row r="155" spans="1:62" hidden="1" x14ac:dyDescent="0.25">
      <c r="A155" s="42330"/>
      <c r="B155" s="41869"/>
      <c r="C155" s="40903">
        <v>2</v>
      </c>
      <c r="D155" s="41022">
        <v>0</v>
      </c>
      <c r="E155" s="41023">
        <v>0</v>
      </c>
      <c r="F155" s="41022">
        <v>0</v>
      </c>
      <c r="G155" s="41023">
        <v>0</v>
      </c>
      <c r="H155" s="41022">
        <v>0</v>
      </c>
      <c r="I155" s="41024">
        <v>0</v>
      </c>
      <c r="J155" s="41022">
        <v>0</v>
      </c>
      <c r="K155" s="41023">
        <v>0</v>
      </c>
      <c r="L155" s="41022">
        <v>0</v>
      </c>
      <c r="M155" s="41023">
        <v>0</v>
      </c>
      <c r="N155" s="41022">
        <v>0</v>
      </c>
      <c r="O155" s="41024">
        <v>0</v>
      </c>
      <c r="P155" s="41022">
        <v>0</v>
      </c>
      <c r="Q155" s="41023">
        <v>0</v>
      </c>
      <c r="R155" s="41022">
        <v>0</v>
      </c>
      <c r="S155" s="41023">
        <v>0</v>
      </c>
      <c r="T155" s="41022">
        <v>0</v>
      </c>
      <c r="U155" s="41024">
        <v>0</v>
      </c>
      <c r="V155" s="41022">
        <v>0</v>
      </c>
      <c r="W155" s="41023">
        <v>0</v>
      </c>
      <c r="X155" s="41022">
        <v>0</v>
      </c>
      <c r="Y155" s="41023">
        <v>0</v>
      </c>
      <c r="Z155" s="41022">
        <v>0</v>
      </c>
      <c r="AA155" s="41024">
        <v>0</v>
      </c>
      <c r="AB155" s="41025">
        <f t="shared" si="31"/>
        <v>0</v>
      </c>
      <c r="AC155" s="41026">
        <f t="shared" si="32"/>
        <v>0</v>
      </c>
      <c r="AD155" s="40879"/>
      <c r="AE155" s="40879"/>
      <c r="AF155" s="40879"/>
      <c r="AG155" s="40879"/>
      <c r="AH155" s="40879"/>
      <c r="AI155" s="40879"/>
      <c r="AJ155" s="40879"/>
      <c r="AK155" s="40879"/>
      <c r="AL155" s="40879"/>
      <c r="AM155" s="40879"/>
      <c r="AN155" s="40879"/>
      <c r="AO155" s="40879"/>
      <c r="AP155" s="40879"/>
      <c r="AQ155" s="40879"/>
      <c r="AR155" s="40879"/>
      <c r="AS155" s="40879"/>
      <c r="AT155" s="40879"/>
      <c r="AU155" s="40879"/>
      <c r="AV155" s="40879"/>
      <c r="AW155" s="40879"/>
      <c r="AX155" s="40879"/>
      <c r="AY155" s="40879"/>
      <c r="AZ155" s="40879"/>
      <c r="BA155" s="40879"/>
      <c r="BB155" s="40879"/>
      <c r="BC155" s="40879"/>
      <c r="BD155" s="40879"/>
      <c r="BE155" s="40879"/>
      <c r="BF155" s="40879"/>
      <c r="BG155" s="40879"/>
      <c r="BH155" s="40879"/>
      <c r="BI155" s="40879"/>
      <c r="BJ155" s="40879"/>
    </row>
    <row r="156" spans="1:62" hidden="1" x14ac:dyDescent="0.25">
      <c r="A156" s="42330"/>
      <c r="B156" s="41871"/>
      <c r="C156" s="40911">
        <v>1</v>
      </c>
      <c r="D156" s="41042">
        <v>0</v>
      </c>
      <c r="E156" s="41043">
        <v>0</v>
      </c>
      <c r="F156" s="41042">
        <v>0</v>
      </c>
      <c r="G156" s="41043">
        <v>0</v>
      </c>
      <c r="H156" s="41042">
        <v>0</v>
      </c>
      <c r="I156" s="41044">
        <v>0</v>
      </c>
      <c r="J156" s="41042">
        <v>0</v>
      </c>
      <c r="K156" s="41043">
        <v>0</v>
      </c>
      <c r="L156" s="41042">
        <v>0</v>
      </c>
      <c r="M156" s="41043">
        <v>0</v>
      </c>
      <c r="N156" s="41042">
        <v>0</v>
      </c>
      <c r="O156" s="41044">
        <v>0</v>
      </c>
      <c r="P156" s="41042">
        <v>0</v>
      </c>
      <c r="Q156" s="41043">
        <v>0</v>
      </c>
      <c r="R156" s="41042">
        <v>0</v>
      </c>
      <c r="S156" s="41043">
        <v>0</v>
      </c>
      <c r="T156" s="41042">
        <v>0</v>
      </c>
      <c r="U156" s="41044">
        <v>0</v>
      </c>
      <c r="V156" s="41042">
        <v>0</v>
      </c>
      <c r="W156" s="41043">
        <v>0</v>
      </c>
      <c r="X156" s="41042">
        <v>0</v>
      </c>
      <c r="Y156" s="41043">
        <v>0</v>
      </c>
      <c r="Z156" s="41042">
        <v>0</v>
      </c>
      <c r="AA156" s="41044">
        <v>0</v>
      </c>
      <c r="AB156" s="41045">
        <f t="shared" si="31"/>
        <v>0</v>
      </c>
      <c r="AC156" s="41046">
        <f t="shared" si="32"/>
        <v>0</v>
      </c>
      <c r="AD156" s="40879"/>
      <c r="AE156" s="40879"/>
      <c r="AF156" s="40879"/>
      <c r="AG156" s="40879"/>
      <c r="AH156" s="40879"/>
      <c r="AI156" s="40879"/>
      <c r="AJ156" s="40879"/>
      <c r="AK156" s="40879"/>
      <c r="AL156" s="40879"/>
      <c r="AM156" s="40879"/>
      <c r="AN156" s="40879"/>
      <c r="AO156" s="40879"/>
      <c r="AP156" s="40879"/>
      <c r="AQ156" s="40879"/>
      <c r="AR156" s="40879"/>
      <c r="AS156" s="40879"/>
      <c r="AT156" s="40879"/>
      <c r="AU156" s="40879"/>
      <c r="AV156" s="40879"/>
      <c r="AW156" s="40879"/>
      <c r="AX156" s="40879"/>
      <c r="AY156" s="40879"/>
      <c r="AZ156" s="40879"/>
      <c r="BA156" s="40879"/>
      <c r="BB156" s="40879"/>
      <c r="BC156" s="40879"/>
      <c r="BD156" s="40879"/>
      <c r="BE156" s="40879"/>
      <c r="BF156" s="40879"/>
      <c r="BG156" s="40879"/>
      <c r="BH156" s="40879"/>
      <c r="BI156" s="40879"/>
      <c r="BJ156" s="40879"/>
    </row>
    <row r="157" spans="1:62" hidden="1" x14ac:dyDescent="0.25">
      <c r="A157" s="42331"/>
      <c r="B157" s="42336" t="s">
        <v>65</v>
      </c>
      <c r="C157" s="42337"/>
      <c r="D157" s="41047">
        <f t="shared" ref="D157:AC157" si="33">SUM(D144:D156)</f>
        <v>0</v>
      </c>
      <c r="E157" s="41010">
        <f t="shared" si="33"/>
        <v>0</v>
      </c>
      <c r="F157" s="41047">
        <f t="shared" si="33"/>
        <v>0</v>
      </c>
      <c r="G157" s="41010">
        <f t="shared" si="33"/>
        <v>0</v>
      </c>
      <c r="H157" s="41047">
        <f t="shared" si="33"/>
        <v>0</v>
      </c>
      <c r="I157" s="41010">
        <f t="shared" si="33"/>
        <v>0</v>
      </c>
      <c r="J157" s="41047">
        <f t="shared" si="33"/>
        <v>0</v>
      </c>
      <c r="K157" s="41010">
        <f t="shared" si="33"/>
        <v>0</v>
      </c>
      <c r="L157" s="41047">
        <f t="shared" si="33"/>
        <v>0</v>
      </c>
      <c r="M157" s="41010">
        <f t="shared" si="33"/>
        <v>0</v>
      </c>
      <c r="N157" s="41047">
        <f t="shared" si="33"/>
        <v>0</v>
      </c>
      <c r="O157" s="41010">
        <f t="shared" si="33"/>
        <v>0</v>
      </c>
      <c r="P157" s="41047">
        <f t="shared" si="33"/>
        <v>0</v>
      </c>
      <c r="Q157" s="41010">
        <f t="shared" si="33"/>
        <v>0</v>
      </c>
      <c r="R157" s="41047">
        <f t="shared" si="33"/>
        <v>0</v>
      </c>
      <c r="S157" s="41010">
        <f t="shared" si="33"/>
        <v>0</v>
      </c>
      <c r="T157" s="41047">
        <f t="shared" si="33"/>
        <v>0</v>
      </c>
      <c r="U157" s="41010">
        <f t="shared" si="33"/>
        <v>0</v>
      </c>
      <c r="V157" s="41047">
        <f t="shared" si="33"/>
        <v>0</v>
      </c>
      <c r="W157" s="41010">
        <f t="shared" si="33"/>
        <v>0</v>
      </c>
      <c r="X157" s="41047">
        <f t="shared" si="33"/>
        <v>0</v>
      </c>
      <c r="Y157" s="41010">
        <f t="shared" si="33"/>
        <v>0</v>
      </c>
      <c r="Z157" s="41047">
        <f t="shared" si="33"/>
        <v>0</v>
      </c>
      <c r="AA157" s="41010">
        <f t="shared" si="33"/>
        <v>0</v>
      </c>
      <c r="AB157" s="41047">
        <f t="shared" si="33"/>
        <v>0</v>
      </c>
      <c r="AC157" s="41011">
        <f t="shared" si="33"/>
        <v>0</v>
      </c>
      <c r="AD157" s="40879"/>
      <c r="AE157" s="40879"/>
      <c r="AF157" s="40879"/>
      <c r="AG157" s="40879"/>
      <c r="AH157" s="40879"/>
      <c r="AI157" s="40879"/>
      <c r="AJ157" s="40879"/>
      <c r="AK157" s="40879"/>
      <c r="AL157" s="40879"/>
      <c r="AM157" s="40879"/>
      <c r="AN157" s="40879"/>
      <c r="AO157" s="40879"/>
      <c r="AP157" s="40879"/>
      <c r="AQ157" s="40879"/>
      <c r="AR157" s="40879"/>
      <c r="AS157" s="40879"/>
      <c r="AT157" s="40879"/>
      <c r="AU157" s="40879"/>
      <c r="AV157" s="40879"/>
      <c r="AW157" s="40879"/>
      <c r="AX157" s="40879"/>
      <c r="AY157" s="40879"/>
      <c r="AZ157" s="40879"/>
      <c r="BA157" s="40879"/>
      <c r="BB157" s="40879"/>
      <c r="BC157" s="40879"/>
      <c r="BD157" s="40879"/>
      <c r="BE157" s="40879"/>
      <c r="BF157" s="40879"/>
      <c r="BG157" s="40879"/>
      <c r="BH157" s="40879"/>
      <c r="BI157" s="40879"/>
      <c r="BJ157" s="40879"/>
    </row>
    <row r="158" spans="1:62" hidden="1" x14ac:dyDescent="0.25">
      <c r="A158" s="42329" t="s">
        <v>597</v>
      </c>
      <c r="B158" s="41868" t="s">
        <v>60</v>
      </c>
      <c r="C158" s="40895">
        <v>13</v>
      </c>
      <c r="D158" s="41017">
        <v>0</v>
      </c>
      <c r="E158" s="41018">
        <v>0</v>
      </c>
      <c r="F158" s="41017">
        <v>0</v>
      </c>
      <c r="G158" s="41018">
        <v>0</v>
      </c>
      <c r="H158" s="41017">
        <v>0</v>
      </c>
      <c r="I158" s="41019">
        <v>0</v>
      </c>
      <c r="J158" s="41017">
        <v>0</v>
      </c>
      <c r="K158" s="41018">
        <v>0</v>
      </c>
      <c r="L158" s="41017">
        <v>0</v>
      </c>
      <c r="M158" s="41018">
        <v>0</v>
      </c>
      <c r="N158" s="41017">
        <v>0</v>
      </c>
      <c r="O158" s="41019">
        <v>0</v>
      </c>
      <c r="P158" s="41017">
        <v>0</v>
      </c>
      <c r="Q158" s="41018">
        <v>0</v>
      </c>
      <c r="R158" s="41017">
        <v>0</v>
      </c>
      <c r="S158" s="41018">
        <v>0</v>
      </c>
      <c r="T158" s="41017">
        <v>0</v>
      </c>
      <c r="U158" s="41019">
        <v>0</v>
      </c>
      <c r="V158" s="41017">
        <v>0</v>
      </c>
      <c r="W158" s="41018">
        <v>0</v>
      </c>
      <c r="X158" s="41017">
        <v>0</v>
      </c>
      <c r="Y158" s="41018">
        <v>0</v>
      </c>
      <c r="Z158" s="41017">
        <v>0</v>
      </c>
      <c r="AA158" s="41019">
        <v>0</v>
      </c>
      <c r="AB158" s="41020">
        <f t="shared" ref="AB158:AB170" si="34">D158+F158+H158+J158+L158+N158+P158+R158+T158+V158+X158+Z158</f>
        <v>0</v>
      </c>
      <c r="AC158" s="41021">
        <f t="shared" ref="AC158:AC170" si="35">E158+G158+I158+K158+M158+O158+Q158+S158+U158+W158+Y158+AA158</f>
        <v>0</v>
      </c>
      <c r="AD158" s="40879"/>
      <c r="AE158" s="40879"/>
      <c r="AF158" s="40879"/>
      <c r="AG158" s="40879"/>
      <c r="AH158" s="40879"/>
      <c r="AI158" s="40879"/>
      <c r="AJ158" s="40879"/>
      <c r="AK158" s="40879"/>
      <c r="AL158" s="40879"/>
      <c r="AM158" s="40879"/>
      <c r="AN158" s="40879"/>
      <c r="AO158" s="40879"/>
      <c r="AP158" s="40879"/>
      <c r="AQ158" s="40879"/>
      <c r="AR158" s="40879"/>
      <c r="AS158" s="40879"/>
      <c r="AT158" s="40879"/>
      <c r="AU158" s="40879"/>
      <c r="AV158" s="40879"/>
      <c r="AW158" s="40879"/>
      <c r="AX158" s="40879"/>
      <c r="AY158" s="40879"/>
      <c r="AZ158" s="40879"/>
      <c r="BA158" s="40879"/>
      <c r="BB158" s="40879"/>
      <c r="BC158" s="40879"/>
      <c r="BD158" s="40879"/>
      <c r="BE158" s="40879"/>
      <c r="BF158" s="40879"/>
      <c r="BG158" s="40879"/>
      <c r="BH158" s="40879"/>
      <c r="BI158" s="40879"/>
      <c r="BJ158" s="40879"/>
    </row>
    <row r="159" spans="1:62" hidden="1" x14ac:dyDescent="0.25">
      <c r="A159" s="42330"/>
      <c r="B159" s="41869"/>
      <c r="C159" s="40903">
        <v>12</v>
      </c>
      <c r="D159" s="41022">
        <v>0</v>
      </c>
      <c r="E159" s="41023">
        <v>0</v>
      </c>
      <c r="F159" s="41022">
        <v>0</v>
      </c>
      <c r="G159" s="41023">
        <v>0</v>
      </c>
      <c r="H159" s="41022">
        <v>0</v>
      </c>
      <c r="I159" s="41024">
        <v>0</v>
      </c>
      <c r="J159" s="41022">
        <v>0</v>
      </c>
      <c r="K159" s="41023">
        <v>0</v>
      </c>
      <c r="L159" s="41022">
        <v>0</v>
      </c>
      <c r="M159" s="41023">
        <v>0</v>
      </c>
      <c r="N159" s="41022">
        <v>0</v>
      </c>
      <c r="O159" s="41024">
        <v>0</v>
      </c>
      <c r="P159" s="41022">
        <v>0</v>
      </c>
      <c r="Q159" s="41023">
        <v>0</v>
      </c>
      <c r="R159" s="41022">
        <v>0</v>
      </c>
      <c r="S159" s="41023">
        <v>0</v>
      </c>
      <c r="T159" s="41022">
        <v>0</v>
      </c>
      <c r="U159" s="41024">
        <v>0</v>
      </c>
      <c r="V159" s="41022">
        <v>0</v>
      </c>
      <c r="W159" s="41023">
        <v>0</v>
      </c>
      <c r="X159" s="41022">
        <v>0</v>
      </c>
      <c r="Y159" s="41023">
        <v>0</v>
      </c>
      <c r="Z159" s="41022">
        <v>0</v>
      </c>
      <c r="AA159" s="41024">
        <v>0</v>
      </c>
      <c r="AB159" s="41025">
        <f t="shared" si="34"/>
        <v>0</v>
      </c>
      <c r="AC159" s="41026">
        <f t="shared" si="35"/>
        <v>0</v>
      </c>
      <c r="AD159" s="40879"/>
      <c r="AE159" s="40879"/>
      <c r="AF159" s="40879"/>
      <c r="AG159" s="40879"/>
      <c r="AH159" s="40879"/>
      <c r="AI159" s="40879"/>
      <c r="AJ159" s="40879"/>
      <c r="AK159" s="40879"/>
      <c r="AL159" s="40879"/>
      <c r="AM159" s="40879"/>
      <c r="AN159" s="40879"/>
      <c r="AO159" s="40879"/>
      <c r="AP159" s="40879"/>
      <c r="AQ159" s="40879"/>
      <c r="AR159" s="40879"/>
      <c r="AS159" s="40879"/>
      <c r="AT159" s="40879"/>
      <c r="AU159" s="40879"/>
      <c r="AV159" s="40879"/>
      <c r="AW159" s="40879"/>
      <c r="AX159" s="40879"/>
      <c r="AY159" s="40879"/>
      <c r="AZ159" s="40879"/>
      <c r="BA159" s="40879"/>
      <c r="BB159" s="40879"/>
      <c r="BC159" s="40879"/>
      <c r="BD159" s="40879"/>
      <c r="BE159" s="40879"/>
      <c r="BF159" s="40879"/>
      <c r="BG159" s="40879"/>
      <c r="BH159" s="40879"/>
      <c r="BI159" s="40879"/>
      <c r="BJ159" s="40879"/>
    </row>
    <row r="160" spans="1:62" hidden="1" x14ac:dyDescent="0.25">
      <c r="A160" s="42330"/>
      <c r="B160" s="41870"/>
      <c r="C160" s="40911">
        <v>11</v>
      </c>
      <c r="D160" s="41027">
        <v>0</v>
      </c>
      <c r="E160" s="41028">
        <v>0</v>
      </c>
      <c r="F160" s="41027">
        <v>0</v>
      </c>
      <c r="G160" s="41028">
        <v>0</v>
      </c>
      <c r="H160" s="41027">
        <v>0</v>
      </c>
      <c r="I160" s="41029">
        <v>0</v>
      </c>
      <c r="J160" s="41027">
        <v>0</v>
      </c>
      <c r="K160" s="41028">
        <v>0</v>
      </c>
      <c r="L160" s="41027">
        <v>0</v>
      </c>
      <c r="M160" s="41028">
        <v>0</v>
      </c>
      <c r="N160" s="41027">
        <v>0</v>
      </c>
      <c r="O160" s="41029">
        <v>0</v>
      </c>
      <c r="P160" s="41027">
        <v>0</v>
      </c>
      <c r="Q160" s="41028">
        <v>0</v>
      </c>
      <c r="R160" s="41027">
        <v>0</v>
      </c>
      <c r="S160" s="41028">
        <v>0</v>
      </c>
      <c r="T160" s="41027">
        <v>0</v>
      </c>
      <c r="U160" s="41029">
        <v>0</v>
      </c>
      <c r="V160" s="41027">
        <v>0</v>
      </c>
      <c r="W160" s="41028">
        <v>0</v>
      </c>
      <c r="X160" s="41027">
        <v>0</v>
      </c>
      <c r="Y160" s="41028">
        <v>0</v>
      </c>
      <c r="Z160" s="41027">
        <v>0</v>
      </c>
      <c r="AA160" s="41029">
        <v>0</v>
      </c>
      <c r="AB160" s="41030">
        <f t="shared" si="34"/>
        <v>0</v>
      </c>
      <c r="AC160" s="41031">
        <f t="shared" si="35"/>
        <v>0</v>
      </c>
      <c r="AD160" s="40879"/>
      <c r="AE160" s="40879"/>
      <c r="AF160" s="40879"/>
      <c r="AG160" s="40879"/>
      <c r="AH160" s="40879"/>
      <c r="AI160" s="40879"/>
      <c r="AJ160" s="40879"/>
      <c r="AK160" s="40879"/>
      <c r="AL160" s="40879"/>
      <c r="AM160" s="40879"/>
      <c r="AN160" s="40879"/>
      <c r="AO160" s="40879"/>
      <c r="AP160" s="40879"/>
      <c r="AQ160" s="40879"/>
      <c r="AR160" s="40879"/>
      <c r="AS160" s="40879"/>
      <c r="AT160" s="40879"/>
      <c r="AU160" s="40879"/>
      <c r="AV160" s="40879"/>
      <c r="AW160" s="40879"/>
      <c r="AX160" s="40879"/>
      <c r="AY160" s="40879"/>
      <c r="AZ160" s="40879"/>
      <c r="BA160" s="40879"/>
      <c r="BB160" s="40879"/>
      <c r="BC160" s="40879"/>
      <c r="BD160" s="40879"/>
      <c r="BE160" s="40879"/>
      <c r="BF160" s="40879"/>
      <c r="BG160" s="40879"/>
      <c r="BH160" s="40879"/>
      <c r="BI160" s="40879"/>
      <c r="BJ160" s="40879"/>
    </row>
    <row r="161" spans="1:62" hidden="1" x14ac:dyDescent="0.25">
      <c r="A161" s="42330"/>
      <c r="B161" s="41868" t="s">
        <v>61</v>
      </c>
      <c r="C161" s="40895">
        <v>10</v>
      </c>
      <c r="D161" s="41017">
        <v>0</v>
      </c>
      <c r="E161" s="41018">
        <v>0</v>
      </c>
      <c r="F161" s="41017">
        <v>0</v>
      </c>
      <c r="G161" s="41018">
        <v>0</v>
      </c>
      <c r="H161" s="41017">
        <v>0</v>
      </c>
      <c r="I161" s="41019">
        <v>0</v>
      </c>
      <c r="J161" s="41017">
        <v>0</v>
      </c>
      <c r="K161" s="41018">
        <v>0</v>
      </c>
      <c r="L161" s="41017">
        <v>0</v>
      </c>
      <c r="M161" s="41018">
        <v>0</v>
      </c>
      <c r="N161" s="41017">
        <v>0</v>
      </c>
      <c r="O161" s="41019">
        <v>0</v>
      </c>
      <c r="P161" s="41017">
        <v>0</v>
      </c>
      <c r="Q161" s="41018">
        <v>0</v>
      </c>
      <c r="R161" s="41017">
        <v>0</v>
      </c>
      <c r="S161" s="41018">
        <v>0</v>
      </c>
      <c r="T161" s="41017">
        <v>0</v>
      </c>
      <c r="U161" s="41019">
        <v>0</v>
      </c>
      <c r="V161" s="41017">
        <v>0</v>
      </c>
      <c r="W161" s="41018">
        <v>0</v>
      </c>
      <c r="X161" s="41017">
        <v>0</v>
      </c>
      <c r="Y161" s="41018">
        <v>0</v>
      </c>
      <c r="Z161" s="41017">
        <v>0</v>
      </c>
      <c r="AA161" s="41019">
        <v>0</v>
      </c>
      <c r="AB161" s="41020">
        <f t="shared" si="34"/>
        <v>0</v>
      </c>
      <c r="AC161" s="41021">
        <f t="shared" si="35"/>
        <v>0</v>
      </c>
      <c r="AD161" s="40879"/>
      <c r="AE161" s="40879"/>
      <c r="AF161" s="40879"/>
      <c r="AG161" s="40879"/>
      <c r="AH161" s="40879"/>
      <c r="AI161" s="40879"/>
      <c r="AJ161" s="40879"/>
      <c r="AK161" s="40879"/>
      <c r="AL161" s="40879"/>
      <c r="AM161" s="40879"/>
      <c r="AN161" s="40879"/>
      <c r="AO161" s="40879"/>
      <c r="AP161" s="40879"/>
      <c r="AQ161" s="40879"/>
      <c r="AR161" s="40879"/>
      <c r="AS161" s="40879"/>
      <c r="AT161" s="40879"/>
      <c r="AU161" s="40879"/>
      <c r="AV161" s="40879"/>
      <c r="AW161" s="40879"/>
      <c r="AX161" s="40879"/>
      <c r="AY161" s="40879"/>
      <c r="AZ161" s="40879"/>
      <c r="BA161" s="40879"/>
      <c r="BB161" s="40879"/>
      <c r="BC161" s="40879"/>
      <c r="BD161" s="40879"/>
      <c r="BE161" s="40879"/>
      <c r="BF161" s="40879"/>
      <c r="BG161" s="40879"/>
      <c r="BH161" s="40879"/>
      <c r="BI161" s="40879"/>
      <c r="BJ161" s="40879"/>
    </row>
    <row r="162" spans="1:62" hidden="1" x14ac:dyDescent="0.25">
      <c r="A162" s="42330"/>
      <c r="B162" s="41869"/>
      <c r="C162" s="40903">
        <v>9</v>
      </c>
      <c r="D162" s="41022">
        <v>0</v>
      </c>
      <c r="E162" s="41023">
        <v>0</v>
      </c>
      <c r="F162" s="41022">
        <v>0</v>
      </c>
      <c r="G162" s="41023">
        <v>0</v>
      </c>
      <c r="H162" s="41022">
        <v>0</v>
      </c>
      <c r="I162" s="41024">
        <v>0</v>
      </c>
      <c r="J162" s="41022">
        <v>0</v>
      </c>
      <c r="K162" s="41023">
        <v>0</v>
      </c>
      <c r="L162" s="41022">
        <v>0</v>
      </c>
      <c r="M162" s="41023">
        <v>0</v>
      </c>
      <c r="N162" s="41022">
        <v>0</v>
      </c>
      <c r="O162" s="41024">
        <v>0</v>
      </c>
      <c r="P162" s="41022">
        <v>0</v>
      </c>
      <c r="Q162" s="41023">
        <v>0</v>
      </c>
      <c r="R162" s="41022">
        <v>0</v>
      </c>
      <c r="S162" s="41023">
        <v>0</v>
      </c>
      <c r="T162" s="41022">
        <v>0</v>
      </c>
      <c r="U162" s="41024">
        <v>0</v>
      </c>
      <c r="V162" s="41022">
        <v>0</v>
      </c>
      <c r="W162" s="41023">
        <v>0</v>
      </c>
      <c r="X162" s="41022">
        <v>0</v>
      </c>
      <c r="Y162" s="41023">
        <v>0</v>
      </c>
      <c r="Z162" s="41022">
        <v>0</v>
      </c>
      <c r="AA162" s="41024">
        <v>0</v>
      </c>
      <c r="AB162" s="41025">
        <f t="shared" si="34"/>
        <v>0</v>
      </c>
      <c r="AC162" s="41026">
        <f t="shared" si="35"/>
        <v>0</v>
      </c>
      <c r="AD162" s="40879"/>
      <c r="AE162" s="40879"/>
      <c r="AF162" s="40879"/>
      <c r="AG162" s="40879"/>
      <c r="AH162" s="40879"/>
      <c r="AI162" s="40879"/>
      <c r="AJ162" s="40879"/>
      <c r="AK162" s="40879"/>
      <c r="AL162" s="40879"/>
      <c r="AM162" s="40879"/>
      <c r="AN162" s="40879"/>
      <c r="AO162" s="40879"/>
      <c r="AP162" s="40879"/>
      <c r="AQ162" s="40879"/>
      <c r="AR162" s="40879"/>
      <c r="AS162" s="40879"/>
      <c r="AT162" s="40879"/>
      <c r="AU162" s="40879"/>
      <c r="AV162" s="40879"/>
      <c r="AW162" s="40879"/>
      <c r="AX162" s="40879"/>
      <c r="AY162" s="40879"/>
      <c r="AZ162" s="40879"/>
      <c r="BA162" s="40879"/>
      <c r="BB162" s="40879"/>
      <c r="BC162" s="40879"/>
      <c r="BD162" s="40879"/>
      <c r="BE162" s="40879"/>
      <c r="BF162" s="40879"/>
      <c r="BG162" s="40879"/>
      <c r="BH162" s="40879"/>
      <c r="BI162" s="40879"/>
      <c r="BJ162" s="40879"/>
    </row>
    <row r="163" spans="1:62" hidden="1" x14ac:dyDescent="0.25">
      <c r="A163" s="42330"/>
      <c r="B163" s="41869"/>
      <c r="C163" s="40903">
        <v>8</v>
      </c>
      <c r="D163" s="41022">
        <v>0</v>
      </c>
      <c r="E163" s="41023">
        <v>0</v>
      </c>
      <c r="F163" s="41022">
        <v>0</v>
      </c>
      <c r="G163" s="41023">
        <v>0</v>
      </c>
      <c r="H163" s="41022">
        <v>0</v>
      </c>
      <c r="I163" s="41024">
        <v>0</v>
      </c>
      <c r="J163" s="41022">
        <v>0</v>
      </c>
      <c r="K163" s="41023">
        <v>0</v>
      </c>
      <c r="L163" s="41022">
        <v>0</v>
      </c>
      <c r="M163" s="41023">
        <v>0</v>
      </c>
      <c r="N163" s="41022">
        <v>0</v>
      </c>
      <c r="O163" s="41024">
        <v>0</v>
      </c>
      <c r="P163" s="41022">
        <v>0</v>
      </c>
      <c r="Q163" s="41023">
        <v>0</v>
      </c>
      <c r="R163" s="41022">
        <v>0</v>
      </c>
      <c r="S163" s="41023">
        <v>0</v>
      </c>
      <c r="T163" s="41022">
        <v>0</v>
      </c>
      <c r="U163" s="41024">
        <v>0</v>
      </c>
      <c r="V163" s="41022">
        <v>0</v>
      </c>
      <c r="W163" s="41023">
        <v>0</v>
      </c>
      <c r="X163" s="41022">
        <v>0</v>
      </c>
      <c r="Y163" s="41023">
        <v>0</v>
      </c>
      <c r="Z163" s="41022">
        <v>0</v>
      </c>
      <c r="AA163" s="41024">
        <v>0</v>
      </c>
      <c r="AB163" s="41025">
        <f t="shared" si="34"/>
        <v>0</v>
      </c>
      <c r="AC163" s="41026">
        <f t="shared" si="35"/>
        <v>0</v>
      </c>
      <c r="AD163" s="40879"/>
      <c r="AE163" s="40879"/>
      <c r="AF163" s="40879"/>
      <c r="AG163" s="40879"/>
      <c r="AH163" s="40879"/>
      <c r="AI163" s="40879"/>
      <c r="AJ163" s="40879"/>
      <c r="AK163" s="40879"/>
      <c r="AL163" s="40879"/>
      <c r="AM163" s="40879"/>
      <c r="AN163" s="40879"/>
      <c r="AO163" s="40879"/>
      <c r="AP163" s="40879"/>
      <c r="AQ163" s="40879"/>
      <c r="AR163" s="40879"/>
      <c r="AS163" s="40879"/>
      <c r="AT163" s="40879"/>
      <c r="AU163" s="40879"/>
      <c r="AV163" s="40879"/>
      <c r="AW163" s="40879"/>
      <c r="AX163" s="40879"/>
      <c r="AY163" s="40879"/>
      <c r="AZ163" s="40879"/>
      <c r="BA163" s="40879"/>
      <c r="BB163" s="40879"/>
      <c r="BC163" s="40879"/>
      <c r="BD163" s="40879"/>
      <c r="BE163" s="40879"/>
      <c r="BF163" s="40879"/>
      <c r="BG163" s="40879"/>
      <c r="BH163" s="40879"/>
      <c r="BI163" s="40879"/>
      <c r="BJ163" s="40879"/>
    </row>
    <row r="164" spans="1:62" hidden="1" x14ac:dyDescent="0.25">
      <c r="A164" s="42330"/>
      <c r="B164" s="41869"/>
      <c r="C164" s="40903">
        <v>7</v>
      </c>
      <c r="D164" s="41022">
        <v>0</v>
      </c>
      <c r="E164" s="41023">
        <v>0</v>
      </c>
      <c r="F164" s="41022">
        <v>0</v>
      </c>
      <c r="G164" s="41023">
        <v>0</v>
      </c>
      <c r="H164" s="41022">
        <v>0</v>
      </c>
      <c r="I164" s="41024">
        <v>0</v>
      </c>
      <c r="J164" s="41022">
        <v>0</v>
      </c>
      <c r="K164" s="41023">
        <v>0</v>
      </c>
      <c r="L164" s="41022">
        <v>0</v>
      </c>
      <c r="M164" s="41023">
        <v>0</v>
      </c>
      <c r="N164" s="41022">
        <v>0</v>
      </c>
      <c r="O164" s="41024">
        <v>0</v>
      </c>
      <c r="P164" s="41022">
        <v>0</v>
      </c>
      <c r="Q164" s="41023">
        <v>0</v>
      </c>
      <c r="R164" s="41022">
        <v>0</v>
      </c>
      <c r="S164" s="41023">
        <v>0</v>
      </c>
      <c r="T164" s="41022">
        <v>0</v>
      </c>
      <c r="U164" s="41024">
        <v>0</v>
      </c>
      <c r="V164" s="41022">
        <v>0</v>
      </c>
      <c r="W164" s="41023">
        <v>0</v>
      </c>
      <c r="X164" s="41022">
        <v>0</v>
      </c>
      <c r="Y164" s="41023">
        <v>0</v>
      </c>
      <c r="Z164" s="41022">
        <v>0</v>
      </c>
      <c r="AA164" s="41024">
        <v>0</v>
      </c>
      <c r="AB164" s="41025">
        <f t="shared" si="34"/>
        <v>0</v>
      </c>
      <c r="AC164" s="41026">
        <f t="shared" si="35"/>
        <v>0</v>
      </c>
      <c r="AD164" s="40879"/>
      <c r="AE164" s="40879"/>
      <c r="AF164" s="40879"/>
      <c r="AG164" s="40879"/>
      <c r="AH164" s="40879"/>
      <c r="AI164" s="40879"/>
      <c r="AJ164" s="40879"/>
      <c r="AK164" s="40879"/>
      <c r="AL164" s="40879"/>
      <c r="AM164" s="40879"/>
      <c r="AN164" s="40879"/>
      <c r="AO164" s="40879"/>
      <c r="AP164" s="40879"/>
      <c r="AQ164" s="40879"/>
      <c r="AR164" s="40879"/>
      <c r="AS164" s="40879"/>
      <c r="AT164" s="40879"/>
      <c r="AU164" s="40879"/>
      <c r="AV164" s="40879"/>
      <c r="AW164" s="40879"/>
      <c r="AX164" s="40879"/>
      <c r="AY164" s="40879"/>
      <c r="AZ164" s="40879"/>
      <c r="BA164" s="40879"/>
      <c r="BB164" s="40879"/>
      <c r="BC164" s="40879"/>
      <c r="BD164" s="40879"/>
      <c r="BE164" s="40879"/>
      <c r="BF164" s="40879"/>
      <c r="BG164" s="40879"/>
      <c r="BH164" s="40879"/>
      <c r="BI164" s="40879"/>
      <c r="BJ164" s="40879"/>
    </row>
    <row r="165" spans="1:62" hidden="1" x14ac:dyDescent="0.25">
      <c r="A165" s="42330"/>
      <c r="B165" s="41870"/>
      <c r="C165" s="40927">
        <v>6</v>
      </c>
      <c r="D165" s="41032">
        <v>0</v>
      </c>
      <c r="E165" s="41033">
        <v>0</v>
      </c>
      <c r="F165" s="41032">
        <v>0</v>
      </c>
      <c r="G165" s="41033">
        <v>0</v>
      </c>
      <c r="H165" s="41032">
        <v>0</v>
      </c>
      <c r="I165" s="41034">
        <v>0</v>
      </c>
      <c r="J165" s="41032">
        <v>0</v>
      </c>
      <c r="K165" s="41033">
        <v>0</v>
      </c>
      <c r="L165" s="41032">
        <v>0</v>
      </c>
      <c r="M165" s="41033">
        <v>0</v>
      </c>
      <c r="N165" s="41032">
        <v>0</v>
      </c>
      <c r="O165" s="41034">
        <v>0</v>
      </c>
      <c r="P165" s="41032">
        <v>0</v>
      </c>
      <c r="Q165" s="41033">
        <v>0</v>
      </c>
      <c r="R165" s="41032">
        <v>0</v>
      </c>
      <c r="S165" s="41033">
        <v>0</v>
      </c>
      <c r="T165" s="41032">
        <v>0</v>
      </c>
      <c r="U165" s="41034">
        <v>0</v>
      </c>
      <c r="V165" s="41032">
        <v>0</v>
      </c>
      <c r="W165" s="41033">
        <v>0</v>
      </c>
      <c r="X165" s="41032">
        <v>0</v>
      </c>
      <c r="Y165" s="41033">
        <v>0</v>
      </c>
      <c r="Z165" s="41032">
        <v>0</v>
      </c>
      <c r="AA165" s="41034">
        <v>0</v>
      </c>
      <c r="AB165" s="41035">
        <f t="shared" si="34"/>
        <v>0</v>
      </c>
      <c r="AC165" s="41036">
        <f t="shared" si="35"/>
        <v>0</v>
      </c>
      <c r="AD165" s="40879"/>
      <c r="AE165" s="40879"/>
      <c r="AF165" s="40879"/>
      <c r="AG165" s="40879"/>
      <c r="AH165" s="40879"/>
      <c r="AI165" s="40879"/>
      <c r="AJ165" s="40879"/>
      <c r="AK165" s="40879"/>
      <c r="AL165" s="40879"/>
      <c r="AM165" s="40879"/>
      <c r="AN165" s="40879"/>
      <c r="AO165" s="40879"/>
      <c r="AP165" s="40879"/>
      <c r="AQ165" s="40879"/>
      <c r="AR165" s="40879"/>
      <c r="AS165" s="40879"/>
      <c r="AT165" s="40879"/>
      <c r="AU165" s="40879"/>
      <c r="AV165" s="40879"/>
      <c r="AW165" s="40879"/>
      <c r="AX165" s="40879"/>
      <c r="AY165" s="40879"/>
      <c r="AZ165" s="40879"/>
      <c r="BA165" s="40879"/>
      <c r="BB165" s="40879"/>
      <c r="BC165" s="40879"/>
      <c r="BD165" s="40879"/>
      <c r="BE165" s="40879"/>
      <c r="BF165" s="40879"/>
      <c r="BG165" s="40879"/>
      <c r="BH165" s="40879"/>
      <c r="BI165" s="40879"/>
      <c r="BJ165" s="40879"/>
    </row>
    <row r="166" spans="1:62" hidden="1" x14ac:dyDescent="0.25">
      <c r="A166" s="42330"/>
      <c r="B166" s="41868" t="s">
        <v>62</v>
      </c>
      <c r="C166" s="40935">
        <v>5</v>
      </c>
      <c r="D166" s="41037">
        <v>0</v>
      </c>
      <c r="E166" s="41038">
        <v>0</v>
      </c>
      <c r="F166" s="41037">
        <v>0</v>
      </c>
      <c r="G166" s="41038">
        <v>0</v>
      </c>
      <c r="H166" s="41037">
        <v>0</v>
      </c>
      <c r="I166" s="41039">
        <v>0</v>
      </c>
      <c r="J166" s="41037">
        <v>0</v>
      </c>
      <c r="K166" s="41038">
        <v>0</v>
      </c>
      <c r="L166" s="41037">
        <v>0</v>
      </c>
      <c r="M166" s="41038">
        <v>0</v>
      </c>
      <c r="N166" s="41037">
        <v>0</v>
      </c>
      <c r="O166" s="41039">
        <v>0</v>
      </c>
      <c r="P166" s="41037">
        <v>0</v>
      </c>
      <c r="Q166" s="41038">
        <v>0</v>
      </c>
      <c r="R166" s="41037">
        <v>0</v>
      </c>
      <c r="S166" s="41038">
        <v>0</v>
      </c>
      <c r="T166" s="41037">
        <v>0</v>
      </c>
      <c r="U166" s="41039">
        <v>0</v>
      </c>
      <c r="V166" s="41037">
        <v>0</v>
      </c>
      <c r="W166" s="41038">
        <v>0</v>
      </c>
      <c r="X166" s="41037">
        <v>0</v>
      </c>
      <c r="Y166" s="41038">
        <v>0</v>
      </c>
      <c r="Z166" s="41037">
        <v>0</v>
      </c>
      <c r="AA166" s="41039">
        <v>0</v>
      </c>
      <c r="AB166" s="41040">
        <f t="shared" si="34"/>
        <v>0</v>
      </c>
      <c r="AC166" s="41041">
        <f t="shared" si="35"/>
        <v>0</v>
      </c>
      <c r="AD166" s="40879"/>
      <c r="AE166" s="40879"/>
      <c r="AF166" s="40879"/>
      <c r="AG166" s="40879"/>
      <c r="AH166" s="40879"/>
      <c r="AI166" s="40879"/>
      <c r="AJ166" s="40879"/>
      <c r="AK166" s="40879"/>
      <c r="AL166" s="40879"/>
      <c r="AM166" s="40879"/>
      <c r="AN166" s="40879"/>
      <c r="AO166" s="40879"/>
      <c r="AP166" s="40879"/>
      <c r="AQ166" s="40879"/>
      <c r="AR166" s="40879"/>
      <c r="AS166" s="40879"/>
      <c r="AT166" s="40879"/>
      <c r="AU166" s="40879"/>
      <c r="AV166" s="40879"/>
      <c r="AW166" s="40879"/>
      <c r="AX166" s="40879"/>
      <c r="AY166" s="40879"/>
      <c r="AZ166" s="40879"/>
      <c r="BA166" s="40879"/>
      <c r="BB166" s="40879"/>
      <c r="BC166" s="40879"/>
      <c r="BD166" s="40879"/>
      <c r="BE166" s="40879"/>
      <c r="BF166" s="40879"/>
      <c r="BG166" s="40879"/>
      <c r="BH166" s="40879"/>
      <c r="BI166" s="40879"/>
      <c r="BJ166" s="40879"/>
    </row>
    <row r="167" spans="1:62" hidden="1" x14ac:dyDescent="0.25">
      <c r="A167" s="42330"/>
      <c r="B167" s="41869"/>
      <c r="C167" s="40903">
        <v>4</v>
      </c>
      <c r="D167" s="41022">
        <v>0</v>
      </c>
      <c r="E167" s="41023">
        <v>0</v>
      </c>
      <c r="F167" s="41022">
        <v>0</v>
      </c>
      <c r="G167" s="41023">
        <v>0</v>
      </c>
      <c r="H167" s="41022">
        <v>0</v>
      </c>
      <c r="I167" s="41024">
        <v>0</v>
      </c>
      <c r="J167" s="41022">
        <v>0</v>
      </c>
      <c r="K167" s="41023">
        <v>0</v>
      </c>
      <c r="L167" s="41022">
        <v>0</v>
      </c>
      <c r="M167" s="41023">
        <v>0</v>
      </c>
      <c r="N167" s="41022">
        <v>0</v>
      </c>
      <c r="O167" s="41024">
        <v>0</v>
      </c>
      <c r="P167" s="41022">
        <v>0</v>
      </c>
      <c r="Q167" s="41023">
        <v>0</v>
      </c>
      <c r="R167" s="41022">
        <v>0</v>
      </c>
      <c r="S167" s="41023">
        <v>0</v>
      </c>
      <c r="T167" s="41022">
        <v>0</v>
      </c>
      <c r="U167" s="41024">
        <v>0</v>
      </c>
      <c r="V167" s="41022">
        <v>0</v>
      </c>
      <c r="W167" s="41023">
        <v>0</v>
      </c>
      <c r="X167" s="41022">
        <v>0</v>
      </c>
      <c r="Y167" s="41023">
        <v>0</v>
      </c>
      <c r="Z167" s="41022">
        <v>0</v>
      </c>
      <c r="AA167" s="41024">
        <v>0</v>
      </c>
      <c r="AB167" s="41025">
        <f t="shared" si="34"/>
        <v>0</v>
      </c>
      <c r="AC167" s="41026">
        <f t="shared" si="35"/>
        <v>0</v>
      </c>
      <c r="AD167" s="40879"/>
      <c r="AE167" s="40879"/>
      <c r="AF167" s="40879"/>
      <c r="AG167" s="40879"/>
      <c r="AH167" s="40879"/>
      <c r="AI167" s="40879"/>
      <c r="AJ167" s="40879"/>
      <c r="AK167" s="40879"/>
      <c r="AL167" s="40879"/>
      <c r="AM167" s="40879"/>
      <c r="AN167" s="40879"/>
      <c r="AO167" s="40879"/>
      <c r="AP167" s="40879"/>
      <c r="AQ167" s="40879"/>
      <c r="AR167" s="40879"/>
      <c r="AS167" s="40879"/>
      <c r="AT167" s="40879"/>
      <c r="AU167" s="40879"/>
      <c r="AV167" s="40879"/>
      <c r="AW167" s="40879"/>
      <c r="AX167" s="40879"/>
      <c r="AY167" s="40879"/>
      <c r="AZ167" s="40879"/>
      <c r="BA167" s="40879"/>
      <c r="BB167" s="40879"/>
      <c r="BC167" s="40879"/>
      <c r="BD167" s="40879"/>
      <c r="BE167" s="40879"/>
      <c r="BF167" s="40879"/>
      <c r="BG167" s="40879"/>
      <c r="BH167" s="40879"/>
      <c r="BI167" s="40879"/>
      <c r="BJ167" s="40879"/>
    </row>
    <row r="168" spans="1:62" hidden="1" x14ac:dyDescent="0.25">
      <c r="A168" s="42330"/>
      <c r="B168" s="41869"/>
      <c r="C168" s="40903">
        <v>3</v>
      </c>
      <c r="D168" s="41022">
        <v>0</v>
      </c>
      <c r="E168" s="41023">
        <v>0</v>
      </c>
      <c r="F168" s="41022">
        <v>0</v>
      </c>
      <c r="G168" s="41023">
        <v>0</v>
      </c>
      <c r="H168" s="41022">
        <v>0</v>
      </c>
      <c r="I168" s="41024">
        <v>0</v>
      </c>
      <c r="J168" s="41022">
        <v>0</v>
      </c>
      <c r="K168" s="41023">
        <v>0</v>
      </c>
      <c r="L168" s="41022">
        <v>0</v>
      </c>
      <c r="M168" s="41023">
        <v>0</v>
      </c>
      <c r="N168" s="41022">
        <v>0</v>
      </c>
      <c r="O168" s="41024">
        <v>0</v>
      </c>
      <c r="P168" s="41022">
        <v>0</v>
      </c>
      <c r="Q168" s="41023">
        <v>0</v>
      </c>
      <c r="R168" s="41022">
        <v>0</v>
      </c>
      <c r="S168" s="41023">
        <v>0</v>
      </c>
      <c r="T168" s="41022">
        <v>0</v>
      </c>
      <c r="U168" s="41024">
        <v>0</v>
      </c>
      <c r="V168" s="41022">
        <v>0</v>
      </c>
      <c r="W168" s="41023">
        <v>0</v>
      </c>
      <c r="X168" s="41022">
        <v>0</v>
      </c>
      <c r="Y168" s="41023">
        <v>0</v>
      </c>
      <c r="Z168" s="41022">
        <v>0</v>
      </c>
      <c r="AA168" s="41024">
        <v>0</v>
      </c>
      <c r="AB168" s="41025">
        <f t="shared" si="34"/>
        <v>0</v>
      </c>
      <c r="AC168" s="41026">
        <f t="shared" si="35"/>
        <v>0</v>
      </c>
      <c r="AD168" s="40879"/>
      <c r="AE168" s="40879"/>
      <c r="AF168" s="40879"/>
      <c r="AG168" s="40879"/>
      <c r="AH168" s="40879"/>
      <c r="AI168" s="40879"/>
      <c r="AJ168" s="40879"/>
      <c r="AK168" s="40879"/>
      <c r="AL168" s="40879"/>
      <c r="AM168" s="40879"/>
      <c r="AN168" s="40879"/>
      <c r="AO168" s="40879"/>
      <c r="AP168" s="40879"/>
      <c r="AQ168" s="40879"/>
      <c r="AR168" s="40879"/>
      <c r="AS168" s="40879"/>
      <c r="AT168" s="40879"/>
      <c r="AU168" s="40879"/>
      <c r="AV168" s="40879"/>
      <c r="AW168" s="40879"/>
      <c r="AX168" s="40879"/>
      <c r="AY168" s="40879"/>
      <c r="AZ168" s="40879"/>
      <c r="BA168" s="40879"/>
      <c r="BB168" s="40879"/>
      <c r="BC168" s="40879"/>
      <c r="BD168" s="40879"/>
      <c r="BE168" s="40879"/>
      <c r="BF168" s="40879"/>
      <c r="BG168" s="40879"/>
      <c r="BH168" s="40879"/>
      <c r="BI168" s="40879"/>
      <c r="BJ168" s="40879"/>
    </row>
    <row r="169" spans="1:62" hidden="1" x14ac:dyDescent="0.25">
      <c r="A169" s="42330"/>
      <c r="B169" s="41869"/>
      <c r="C169" s="40903">
        <v>2</v>
      </c>
      <c r="D169" s="41022">
        <v>0</v>
      </c>
      <c r="E169" s="41023">
        <v>0</v>
      </c>
      <c r="F169" s="41022">
        <v>0</v>
      </c>
      <c r="G169" s="41023">
        <v>0</v>
      </c>
      <c r="H169" s="41022">
        <v>0</v>
      </c>
      <c r="I169" s="41024">
        <v>0</v>
      </c>
      <c r="J169" s="41022">
        <v>0</v>
      </c>
      <c r="K169" s="41023">
        <v>0</v>
      </c>
      <c r="L169" s="41022">
        <v>0</v>
      </c>
      <c r="M169" s="41023">
        <v>0</v>
      </c>
      <c r="N169" s="41022">
        <v>0</v>
      </c>
      <c r="O169" s="41024">
        <v>0</v>
      </c>
      <c r="P169" s="41022">
        <v>0</v>
      </c>
      <c r="Q169" s="41023">
        <v>0</v>
      </c>
      <c r="R169" s="41022">
        <v>0</v>
      </c>
      <c r="S169" s="41023">
        <v>0</v>
      </c>
      <c r="T169" s="41022">
        <v>0</v>
      </c>
      <c r="U169" s="41024">
        <v>0</v>
      </c>
      <c r="V169" s="41022">
        <v>0</v>
      </c>
      <c r="W169" s="41023">
        <v>0</v>
      </c>
      <c r="X169" s="41022">
        <v>0</v>
      </c>
      <c r="Y169" s="41023">
        <v>0</v>
      </c>
      <c r="Z169" s="41022">
        <v>0</v>
      </c>
      <c r="AA169" s="41024">
        <v>0</v>
      </c>
      <c r="AB169" s="41025">
        <f t="shared" si="34"/>
        <v>0</v>
      </c>
      <c r="AC169" s="41026">
        <f t="shared" si="35"/>
        <v>0</v>
      </c>
      <c r="AD169" s="40879"/>
      <c r="AE169" s="40879"/>
      <c r="AF169" s="40879"/>
      <c r="AG169" s="40879"/>
      <c r="AH169" s="40879"/>
      <c r="AI169" s="40879"/>
      <c r="AJ169" s="40879"/>
      <c r="AK169" s="40879"/>
      <c r="AL169" s="40879"/>
      <c r="AM169" s="40879"/>
      <c r="AN169" s="40879"/>
      <c r="AO169" s="40879"/>
      <c r="AP169" s="40879"/>
      <c r="AQ169" s="40879"/>
      <c r="AR169" s="40879"/>
      <c r="AS169" s="40879"/>
      <c r="AT169" s="40879"/>
      <c r="AU169" s="40879"/>
      <c r="AV169" s="40879"/>
      <c r="AW169" s="40879"/>
      <c r="AX169" s="40879"/>
      <c r="AY169" s="40879"/>
      <c r="AZ169" s="40879"/>
      <c r="BA169" s="40879"/>
      <c r="BB169" s="40879"/>
      <c r="BC169" s="40879"/>
      <c r="BD169" s="40879"/>
      <c r="BE169" s="40879"/>
      <c r="BF169" s="40879"/>
      <c r="BG169" s="40879"/>
      <c r="BH169" s="40879"/>
      <c r="BI169" s="40879"/>
      <c r="BJ169" s="40879"/>
    </row>
    <row r="170" spans="1:62" hidden="1" x14ac:dyDescent="0.25">
      <c r="A170" s="42330"/>
      <c r="B170" s="41871"/>
      <c r="C170" s="40911">
        <v>1</v>
      </c>
      <c r="D170" s="41042">
        <v>0</v>
      </c>
      <c r="E170" s="41043">
        <v>0</v>
      </c>
      <c r="F170" s="41042">
        <v>0</v>
      </c>
      <c r="G170" s="41043">
        <v>0</v>
      </c>
      <c r="H170" s="41042">
        <v>0</v>
      </c>
      <c r="I170" s="41044">
        <v>0</v>
      </c>
      <c r="J170" s="41042">
        <v>0</v>
      </c>
      <c r="K170" s="41043">
        <v>0</v>
      </c>
      <c r="L170" s="41042">
        <v>0</v>
      </c>
      <c r="M170" s="41043">
        <v>0</v>
      </c>
      <c r="N170" s="41042">
        <v>0</v>
      </c>
      <c r="O170" s="41044">
        <v>0</v>
      </c>
      <c r="P170" s="41042">
        <v>0</v>
      </c>
      <c r="Q170" s="41043">
        <v>0</v>
      </c>
      <c r="R170" s="41042">
        <v>0</v>
      </c>
      <c r="S170" s="41043">
        <v>0</v>
      </c>
      <c r="T170" s="41042">
        <v>0</v>
      </c>
      <c r="U170" s="41044">
        <v>0</v>
      </c>
      <c r="V170" s="41042">
        <v>0</v>
      </c>
      <c r="W170" s="41043">
        <v>0</v>
      </c>
      <c r="X170" s="41042">
        <v>0</v>
      </c>
      <c r="Y170" s="41043">
        <v>0</v>
      </c>
      <c r="Z170" s="41042">
        <v>0</v>
      </c>
      <c r="AA170" s="41044">
        <v>0</v>
      </c>
      <c r="AB170" s="41045">
        <f t="shared" si="34"/>
        <v>0</v>
      </c>
      <c r="AC170" s="41046">
        <f t="shared" si="35"/>
        <v>0</v>
      </c>
      <c r="AD170" s="40879"/>
      <c r="AE170" s="40879"/>
      <c r="AF170" s="40879"/>
      <c r="AG170" s="40879"/>
      <c r="AH170" s="40879"/>
      <c r="AI170" s="40879"/>
      <c r="AJ170" s="40879"/>
      <c r="AK170" s="40879"/>
      <c r="AL170" s="40879"/>
      <c r="AM170" s="40879"/>
      <c r="AN170" s="40879"/>
      <c r="AO170" s="40879"/>
      <c r="AP170" s="40879"/>
      <c r="AQ170" s="40879"/>
      <c r="AR170" s="40879"/>
      <c r="AS170" s="40879"/>
      <c r="AT170" s="40879"/>
      <c r="AU170" s="40879"/>
      <c r="AV170" s="40879"/>
      <c r="AW170" s="40879"/>
      <c r="AX170" s="40879"/>
      <c r="AY170" s="40879"/>
      <c r="AZ170" s="40879"/>
      <c r="BA170" s="40879"/>
      <c r="BB170" s="40879"/>
      <c r="BC170" s="40879"/>
      <c r="BD170" s="40879"/>
      <c r="BE170" s="40879"/>
      <c r="BF170" s="40879"/>
      <c r="BG170" s="40879"/>
      <c r="BH170" s="40879"/>
      <c r="BI170" s="40879"/>
      <c r="BJ170" s="40879"/>
    </row>
    <row r="171" spans="1:62" hidden="1" x14ac:dyDescent="0.25">
      <c r="A171" s="42331"/>
      <c r="B171" s="42336" t="s">
        <v>67</v>
      </c>
      <c r="C171" s="42337"/>
      <c r="D171" s="41047">
        <f t="shared" ref="D171:AC171" si="36">SUM(D158:D170)</f>
        <v>0</v>
      </c>
      <c r="E171" s="41010">
        <f t="shared" si="36"/>
        <v>0</v>
      </c>
      <c r="F171" s="41047">
        <f t="shared" si="36"/>
        <v>0</v>
      </c>
      <c r="G171" s="41010">
        <f t="shared" si="36"/>
        <v>0</v>
      </c>
      <c r="H171" s="41047">
        <f t="shared" si="36"/>
        <v>0</v>
      </c>
      <c r="I171" s="41010">
        <f t="shared" si="36"/>
        <v>0</v>
      </c>
      <c r="J171" s="41047">
        <f t="shared" si="36"/>
        <v>0</v>
      </c>
      <c r="K171" s="41010">
        <f t="shared" si="36"/>
        <v>0</v>
      </c>
      <c r="L171" s="41047">
        <f t="shared" si="36"/>
        <v>0</v>
      </c>
      <c r="M171" s="41010">
        <f t="shared" si="36"/>
        <v>0</v>
      </c>
      <c r="N171" s="41047">
        <f t="shared" si="36"/>
        <v>0</v>
      </c>
      <c r="O171" s="41010">
        <f t="shared" si="36"/>
        <v>0</v>
      </c>
      <c r="P171" s="41047">
        <f t="shared" si="36"/>
        <v>0</v>
      </c>
      <c r="Q171" s="41010">
        <f t="shared" si="36"/>
        <v>0</v>
      </c>
      <c r="R171" s="41047">
        <f t="shared" si="36"/>
        <v>0</v>
      </c>
      <c r="S171" s="41010">
        <f t="shared" si="36"/>
        <v>0</v>
      </c>
      <c r="T171" s="41047">
        <f t="shared" si="36"/>
        <v>0</v>
      </c>
      <c r="U171" s="41010">
        <f t="shared" si="36"/>
        <v>0</v>
      </c>
      <c r="V171" s="41047">
        <f t="shared" si="36"/>
        <v>0</v>
      </c>
      <c r="W171" s="41010">
        <f t="shared" si="36"/>
        <v>0</v>
      </c>
      <c r="X171" s="41047">
        <f t="shared" si="36"/>
        <v>0</v>
      </c>
      <c r="Y171" s="41010">
        <f t="shared" si="36"/>
        <v>0</v>
      </c>
      <c r="Z171" s="41047">
        <f t="shared" si="36"/>
        <v>0</v>
      </c>
      <c r="AA171" s="41010">
        <f t="shared" si="36"/>
        <v>0</v>
      </c>
      <c r="AB171" s="41047">
        <f t="shared" si="36"/>
        <v>0</v>
      </c>
      <c r="AC171" s="41011">
        <f t="shared" si="36"/>
        <v>0</v>
      </c>
      <c r="AD171" s="40879"/>
      <c r="AE171" s="40879"/>
      <c r="AF171" s="40879"/>
      <c r="AG171" s="40879"/>
      <c r="AH171" s="40879"/>
      <c r="AI171" s="40879"/>
      <c r="AJ171" s="40879"/>
      <c r="AK171" s="40879"/>
      <c r="AL171" s="40879"/>
      <c r="AM171" s="40879"/>
      <c r="AN171" s="40879"/>
      <c r="AO171" s="40879"/>
      <c r="AP171" s="40879"/>
      <c r="AQ171" s="40879"/>
      <c r="AR171" s="40879"/>
      <c r="AS171" s="40879"/>
      <c r="AT171" s="40879"/>
      <c r="AU171" s="40879"/>
      <c r="AV171" s="40879"/>
      <c r="AW171" s="40879"/>
      <c r="AX171" s="40879"/>
      <c r="AY171" s="40879"/>
      <c r="AZ171" s="40879"/>
      <c r="BA171" s="40879"/>
      <c r="BB171" s="40879"/>
      <c r="BC171" s="40879"/>
      <c r="BD171" s="40879"/>
      <c r="BE171" s="40879"/>
      <c r="BF171" s="40879"/>
      <c r="BG171" s="40879"/>
      <c r="BH171" s="40879"/>
      <c r="BI171" s="40879"/>
      <c r="BJ171" s="40879"/>
    </row>
    <row r="172" spans="1:62" hidden="1" x14ac:dyDescent="0.25">
      <c r="A172" s="41048" t="s">
        <v>601</v>
      </c>
      <c r="B172" s="41049"/>
      <c r="C172" s="41050"/>
      <c r="D172" s="41010">
        <f t="shared" ref="D172:AC172" si="37">D143+D157+D171</f>
        <v>0</v>
      </c>
      <c r="E172" s="41010">
        <f t="shared" si="37"/>
        <v>0</v>
      </c>
      <c r="F172" s="41010">
        <f t="shared" si="37"/>
        <v>0</v>
      </c>
      <c r="G172" s="41010">
        <f t="shared" si="37"/>
        <v>0</v>
      </c>
      <c r="H172" s="41010">
        <f t="shared" si="37"/>
        <v>0</v>
      </c>
      <c r="I172" s="41010">
        <f t="shared" si="37"/>
        <v>0</v>
      </c>
      <c r="J172" s="41010">
        <f t="shared" si="37"/>
        <v>0</v>
      </c>
      <c r="K172" s="41010">
        <f t="shared" si="37"/>
        <v>0</v>
      </c>
      <c r="L172" s="41010">
        <f t="shared" si="37"/>
        <v>0</v>
      </c>
      <c r="M172" s="41010">
        <f t="shared" si="37"/>
        <v>0</v>
      </c>
      <c r="N172" s="41010">
        <f t="shared" si="37"/>
        <v>0</v>
      </c>
      <c r="O172" s="41010">
        <f t="shared" si="37"/>
        <v>0</v>
      </c>
      <c r="P172" s="41010">
        <f t="shared" si="37"/>
        <v>0</v>
      </c>
      <c r="Q172" s="41010">
        <f t="shared" si="37"/>
        <v>0</v>
      </c>
      <c r="R172" s="41010">
        <f t="shared" si="37"/>
        <v>0</v>
      </c>
      <c r="S172" s="41010">
        <f t="shared" si="37"/>
        <v>0</v>
      </c>
      <c r="T172" s="41010">
        <f t="shared" si="37"/>
        <v>0</v>
      </c>
      <c r="U172" s="41010">
        <f t="shared" si="37"/>
        <v>0</v>
      </c>
      <c r="V172" s="41010">
        <f t="shared" si="37"/>
        <v>0</v>
      </c>
      <c r="W172" s="41010">
        <f t="shared" si="37"/>
        <v>0</v>
      </c>
      <c r="X172" s="41010">
        <f t="shared" si="37"/>
        <v>0</v>
      </c>
      <c r="Y172" s="41010">
        <f t="shared" si="37"/>
        <v>0</v>
      </c>
      <c r="Z172" s="41010">
        <f t="shared" si="37"/>
        <v>0</v>
      </c>
      <c r="AA172" s="41010">
        <f t="shared" si="37"/>
        <v>0</v>
      </c>
      <c r="AB172" s="41010">
        <f t="shared" si="37"/>
        <v>0</v>
      </c>
      <c r="AC172" s="41011">
        <f t="shared" si="37"/>
        <v>0</v>
      </c>
      <c r="AD172" s="40879"/>
      <c r="AE172" s="40879"/>
      <c r="AF172" s="40879"/>
      <c r="AG172" s="40879"/>
      <c r="AH172" s="40879"/>
      <c r="AI172" s="40879"/>
      <c r="AJ172" s="40879"/>
      <c r="AK172" s="40879"/>
      <c r="AL172" s="40879"/>
      <c r="AM172" s="40879"/>
      <c r="AN172" s="40879"/>
      <c r="AO172" s="40879"/>
      <c r="AP172" s="40879"/>
      <c r="AQ172" s="40879"/>
      <c r="AR172" s="40879"/>
      <c r="AS172" s="40879"/>
      <c r="AT172" s="40879"/>
      <c r="AU172" s="40879"/>
      <c r="AV172" s="40879"/>
      <c r="AW172" s="40879"/>
      <c r="AX172" s="40879"/>
      <c r="AY172" s="40879"/>
      <c r="AZ172" s="40879"/>
      <c r="BA172" s="40879"/>
      <c r="BB172" s="40879"/>
      <c r="BC172" s="40879"/>
      <c r="BD172" s="40879"/>
      <c r="BE172" s="40879"/>
      <c r="BF172" s="40879"/>
      <c r="BG172" s="40879"/>
      <c r="BH172" s="40879"/>
      <c r="BI172" s="40879"/>
      <c r="BJ172" s="40879"/>
    </row>
    <row r="173" spans="1:62" hidden="1" x14ac:dyDescent="0.25">
      <c r="A173" s="40892" t="s">
        <v>605</v>
      </c>
      <c r="B173" s="40893"/>
      <c r="C173" s="40893"/>
      <c r="D173" s="40894"/>
      <c r="E173" s="40894"/>
      <c r="F173" s="40894"/>
      <c r="G173" s="40894"/>
      <c r="H173" s="40894"/>
      <c r="I173" s="40894"/>
      <c r="J173" s="40894"/>
      <c r="K173" s="40894"/>
      <c r="L173" s="40894"/>
      <c r="M173" s="40894"/>
      <c r="N173" s="40894"/>
      <c r="O173" s="40894"/>
      <c r="P173" s="40894"/>
      <c r="Q173" s="40894"/>
      <c r="R173" s="40894"/>
      <c r="S173" s="40894"/>
      <c r="T173" s="40894"/>
      <c r="U173" s="40894"/>
      <c r="V173" s="40894"/>
      <c r="W173" s="40894"/>
      <c r="X173" s="40894"/>
      <c r="Y173" s="40894"/>
      <c r="Z173" s="40894"/>
      <c r="AA173" s="40894"/>
      <c r="AB173" s="40894"/>
      <c r="AC173" s="40894"/>
      <c r="AD173" s="40879"/>
      <c r="AE173" s="40879"/>
      <c r="AF173" s="40879"/>
      <c r="AG173" s="40879"/>
      <c r="AH173" s="40879"/>
      <c r="AI173" s="40879"/>
      <c r="AJ173" s="40879"/>
      <c r="AK173" s="40879"/>
      <c r="AL173" s="40879"/>
      <c r="AM173" s="40879"/>
      <c r="AN173" s="40879"/>
      <c r="AO173" s="40879"/>
      <c r="AP173" s="40879"/>
      <c r="AQ173" s="40879"/>
      <c r="AR173" s="40879"/>
      <c r="AS173" s="40879"/>
      <c r="AT173" s="40879"/>
      <c r="AU173" s="40879"/>
      <c r="AV173" s="40879"/>
      <c r="AW173" s="40879"/>
      <c r="AX173" s="40879"/>
      <c r="AY173" s="40879"/>
      <c r="AZ173" s="40879"/>
      <c r="BA173" s="40879"/>
      <c r="BB173" s="40879"/>
      <c r="BC173" s="40879"/>
      <c r="BD173" s="40879"/>
      <c r="BE173" s="40879"/>
      <c r="BF173" s="40879"/>
      <c r="BG173" s="40879"/>
      <c r="BH173" s="40879"/>
      <c r="BI173" s="40879"/>
      <c r="BJ173" s="40879"/>
    </row>
    <row r="174" spans="1:62" hidden="1" x14ac:dyDescent="0.25">
      <c r="A174" s="42329" t="s">
        <v>596</v>
      </c>
      <c r="B174" s="41868" t="s">
        <v>60</v>
      </c>
      <c r="C174" s="40895">
        <v>13</v>
      </c>
      <c r="D174" s="41017">
        <v>0</v>
      </c>
      <c r="E174" s="41018">
        <v>0</v>
      </c>
      <c r="F174" s="41017">
        <v>0</v>
      </c>
      <c r="G174" s="41018">
        <v>0</v>
      </c>
      <c r="H174" s="41017">
        <v>0</v>
      </c>
      <c r="I174" s="41019">
        <v>0</v>
      </c>
      <c r="J174" s="41017">
        <v>0</v>
      </c>
      <c r="K174" s="41018">
        <v>0</v>
      </c>
      <c r="L174" s="41017">
        <v>0</v>
      </c>
      <c r="M174" s="41018">
        <v>0</v>
      </c>
      <c r="N174" s="41017">
        <v>0</v>
      </c>
      <c r="O174" s="41019">
        <v>0</v>
      </c>
      <c r="P174" s="41017">
        <v>0</v>
      </c>
      <c r="Q174" s="41018">
        <v>0</v>
      </c>
      <c r="R174" s="41017">
        <v>0</v>
      </c>
      <c r="S174" s="41018">
        <v>0</v>
      </c>
      <c r="T174" s="41017">
        <v>0</v>
      </c>
      <c r="U174" s="41019">
        <v>0</v>
      </c>
      <c r="V174" s="41017">
        <v>0</v>
      </c>
      <c r="W174" s="41018">
        <v>0</v>
      </c>
      <c r="X174" s="41017">
        <v>0</v>
      </c>
      <c r="Y174" s="41018">
        <v>0</v>
      </c>
      <c r="Z174" s="41017">
        <v>0</v>
      </c>
      <c r="AA174" s="41019">
        <v>0</v>
      </c>
      <c r="AB174" s="41020">
        <f t="shared" ref="AB174:AB186" si="38">D174+F174+H174+J174+L174+N174+P174+R174+T174+V174+X174+Z174</f>
        <v>0</v>
      </c>
      <c r="AC174" s="41021">
        <f t="shared" ref="AC174:AC186" si="39">E174+G174+I174+K174+M174+O174+Q174+S174+U174+W174+Y174+AA174</f>
        <v>0</v>
      </c>
      <c r="AD174" s="40879"/>
      <c r="AE174" s="40879"/>
      <c r="AF174" s="40879"/>
      <c r="AG174" s="40879"/>
      <c r="AH174" s="40879"/>
      <c r="AI174" s="40879"/>
      <c r="AJ174" s="40879"/>
      <c r="AK174" s="40879"/>
      <c r="AL174" s="40879"/>
      <c r="AM174" s="40879"/>
      <c r="AN174" s="40879"/>
      <c r="AO174" s="40879"/>
      <c r="AP174" s="40879"/>
      <c r="AQ174" s="40879"/>
      <c r="AR174" s="40879"/>
      <c r="AS174" s="40879"/>
      <c r="AT174" s="40879"/>
      <c r="AU174" s="40879"/>
      <c r="AV174" s="40879"/>
      <c r="AW174" s="40879"/>
      <c r="AX174" s="40879"/>
      <c r="AY174" s="40879"/>
      <c r="AZ174" s="40879"/>
      <c r="BA174" s="40879"/>
      <c r="BB174" s="40879"/>
      <c r="BC174" s="40879"/>
      <c r="BD174" s="40879"/>
      <c r="BE174" s="40879"/>
      <c r="BF174" s="40879"/>
      <c r="BG174" s="40879"/>
      <c r="BH174" s="40879"/>
      <c r="BI174" s="40879"/>
      <c r="BJ174" s="40879"/>
    </row>
    <row r="175" spans="1:62" hidden="1" x14ac:dyDescent="0.25">
      <c r="A175" s="42330"/>
      <c r="B175" s="41869"/>
      <c r="C175" s="40903">
        <v>12</v>
      </c>
      <c r="D175" s="41022">
        <v>0</v>
      </c>
      <c r="E175" s="41023">
        <v>0</v>
      </c>
      <c r="F175" s="41022">
        <v>0</v>
      </c>
      <c r="G175" s="41023">
        <v>0</v>
      </c>
      <c r="H175" s="41022">
        <v>0</v>
      </c>
      <c r="I175" s="41024">
        <v>0</v>
      </c>
      <c r="J175" s="41022">
        <v>0</v>
      </c>
      <c r="K175" s="41023">
        <v>0</v>
      </c>
      <c r="L175" s="41022">
        <v>0</v>
      </c>
      <c r="M175" s="41023">
        <v>0</v>
      </c>
      <c r="N175" s="41022">
        <v>0</v>
      </c>
      <c r="O175" s="41024">
        <v>0</v>
      </c>
      <c r="P175" s="41022">
        <v>0</v>
      </c>
      <c r="Q175" s="41023">
        <v>0</v>
      </c>
      <c r="R175" s="41022">
        <v>0</v>
      </c>
      <c r="S175" s="41023">
        <v>0</v>
      </c>
      <c r="T175" s="41022">
        <v>0</v>
      </c>
      <c r="U175" s="41024">
        <v>0</v>
      </c>
      <c r="V175" s="41022">
        <v>0</v>
      </c>
      <c r="W175" s="41023">
        <v>0</v>
      </c>
      <c r="X175" s="41022">
        <v>0</v>
      </c>
      <c r="Y175" s="41023">
        <v>0</v>
      </c>
      <c r="Z175" s="41022">
        <v>0</v>
      </c>
      <c r="AA175" s="41024">
        <v>0</v>
      </c>
      <c r="AB175" s="41025">
        <f t="shared" si="38"/>
        <v>0</v>
      </c>
      <c r="AC175" s="41026">
        <f t="shared" si="39"/>
        <v>0</v>
      </c>
      <c r="AD175" s="40879"/>
      <c r="AE175" s="40879"/>
      <c r="AF175" s="40879"/>
      <c r="AG175" s="40879"/>
      <c r="AH175" s="40879"/>
      <c r="AI175" s="40879"/>
      <c r="AJ175" s="40879"/>
      <c r="AK175" s="40879"/>
      <c r="AL175" s="40879"/>
      <c r="AM175" s="40879"/>
      <c r="AN175" s="40879"/>
      <c r="AO175" s="40879"/>
      <c r="AP175" s="40879"/>
      <c r="AQ175" s="40879"/>
      <c r="AR175" s="40879"/>
      <c r="AS175" s="40879"/>
      <c r="AT175" s="40879"/>
      <c r="AU175" s="40879"/>
      <c r="AV175" s="40879"/>
      <c r="AW175" s="40879"/>
      <c r="AX175" s="40879"/>
      <c r="AY175" s="40879"/>
      <c r="AZ175" s="40879"/>
      <c r="BA175" s="40879"/>
      <c r="BB175" s="40879"/>
      <c r="BC175" s="40879"/>
      <c r="BD175" s="40879"/>
      <c r="BE175" s="40879"/>
      <c r="BF175" s="40879"/>
      <c r="BG175" s="40879"/>
      <c r="BH175" s="40879"/>
      <c r="BI175" s="40879"/>
      <c r="BJ175" s="40879"/>
    </row>
    <row r="176" spans="1:62" hidden="1" x14ac:dyDescent="0.25">
      <c r="A176" s="42330"/>
      <c r="B176" s="41870"/>
      <c r="C176" s="40911">
        <v>11</v>
      </c>
      <c r="D176" s="41027">
        <v>0</v>
      </c>
      <c r="E176" s="41028">
        <v>0</v>
      </c>
      <c r="F176" s="41027">
        <v>0</v>
      </c>
      <c r="G176" s="41028">
        <v>0</v>
      </c>
      <c r="H176" s="41027">
        <v>0</v>
      </c>
      <c r="I176" s="41029">
        <v>0</v>
      </c>
      <c r="J176" s="41027">
        <v>0</v>
      </c>
      <c r="K176" s="41028">
        <v>0</v>
      </c>
      <c r="L176" s="41027">
        <v>0</v>
      </c>
      <c r="M176" s="41028">
        <v>0</v>
      </c>
      <c r="N176" s="41027">
        <v>0</v>
      </c>
      <c r="O176" s="41029">
        <v>0</v>
      </c>
      <c r="P176" s="41027">
        <v>0</v>
      </c>
      <c r="Q176" s="41028">
        <v>0</v>
      </c>
      <c r="R176" s="41027">
        <v>0</v>
      </c>
      <c r="S176" s="41028">
        <v>0</v>
      </c>
      <c r="T176" s="41027">
        <v>0</v>
      </c>
      <c r="U176" s="41029">
        <v>0</v>
      </c>
      <c r="V176" s="41027">
        <v>0</v>
      </c>
      <c r="W176" s="41028">
        <v>0</v>
      </c>
      <c r="X176" s="41027">
        <v>0</v>
      </c>
      <c r="Y176" s="41028">
        <v>0</v>
      </c>
      <c r="Z176" s="41027">
        <v>0</v>
      </c>
      <c r="AA176" s="41029">
        <v>0</v>
      </c>
      <c r="AB176" s="41030">
        <f t="shared" si="38"/>
        <v>0</v>
      </c>
      <c r="AC176" s="41031">
        <f t="shared" si="39"/>
        <v>0</v>
      </c>
      <c r="AD176" s="40879"/>
      <c r="AE176" s="40879"/>
      <c r="AF176" s="40879"/>
      <c r="AG176" s="40879"/>
      <c r="AH176" s="40879"/>
      <c r="AI176" s="40879"/>
      <c r="AJ176" s="40879"/>
      <c r="AK176" s="40879"/>
      <c r="AL176" s="40879"/>
      <c r="AM176" s="40879"/>
      <c r="AN176" s="40879"/>
      <c r="AO176" s="40879"/>
      <c r="AP176" s="40879"/>
      <c r="AQ176" s="40879"/>
      <c r="AR176" s="40879"/>
      <c r="AS176" s="40879"/>
      <c r="AT176" s="40879"/>
      <c r="AU176" s="40879"/>
      <c r="AV176" s="40879"/>
      <c r="AW176" s="40879"/>
      <c r="AX176" s="40879"/>
      <c r="AY176" s="40879"/>
      <c r="AZ176" s="40879"/>
      <c r="BA176" s="40879"/>
      <c r="BB176" s="40879"/>
      <c r="BC176" s="40879"/>
      <c r="BD176" s="40879"/>
      <c r="BE176" s="40879"/>
      <c r="BF176" s="40879"/>
      <c r="BG176" s="40879"/>
      <c r="BH176" s="40879"/>
      <c r="BI176" s="40879"/>
      <c r="BJ176" s="40879"/>
    </row>
    <row r="177" spans="1:62" hidden="1" x14ac:dyDescent="0.25">
      <c r="A177" s="42330"/>
      <c r="B177" s="41868" t="s">
        <v>61</v>
      </c>
      <c r="C177" s="40895">
        <v>10</v>
      </c>
      <c r="D177" s="41017">
        <v>0</v>
      </c>
      <c r="E177" s="41018">
        <v>0</v>
      </c>
      <c r="F177" s="41017">
        <v>0</v>
      </c>
      <c r="G177" s="41018">
        <v>0</v>
      </c>
      <c r="H177" s="41017">
        <v>0</v>
      </c>
      <c r="I177" s="41019">
        <v>0</v>
      </c>
      <c r="J177" s="41017">
        <v>0</v>
      </c>
      <c r="K177" s="41018">
        <v>0</v>
      </c>
      <c r="L177" s="41017">
        <v>0</v>
      </c>
      <c r="M177" s="41018">
        <v>0</v>
      </c>
      <c r="N177" s="41017">
        <v>0</v>
      </c>
      <c r="O177" s="41019">
        <v>0</v>
      </c>
      <c r="P177" s="41017">
        <v>0</v>
      </c>
      <c r="Q177" s="41018">
        <v>0</v>
      </c>
      <c r="R177" s="41017">
        <v>0</v>
      </c>
      <c r="S177" s="41018">
        <v>0</v>
      </c>
      <c r="T177" s="41017">
        <v>0</v>
      </c>
      <c r="U177" s="41019">
        <v>0</v>
      </c>
      <c r="V177" s="41017">
        <v>0</v>
      </c>
      <c r="W177" s="41018">
        <v>0</v>
      </c>
      <c r="X177" s="41017">
        <v>0</v>
      </c>
      <c r="Y177" s="41018">
        <v>0</v>
      </c>
      <c r="Z177" s="41017">
        <v>0</v>
      </c>
      <c r="AA177" s="41019">
        <v>0</v>
      </c>
      <c r="AB177" s="41020">
        <f t="shared" si="38"/>
        <v>0</v>
      </c>
      <c r="AC177" s="41021">
        <f t="shared" si="39"/>
        <v>0</v>
      </c>
      <c r="AD177" s="40879"/>
      <c r="AE177" s="40879"/>
      <c r="AF177" s="40879"/>
      <c r="AG177" s="40879"/>
      <c r="AH177" s="40879"/>
      <c r="AI177" s="40879"/>
      <c r="AJ177" s="40879"/>
      <c r="AK177" s="40879"/>
      <c r="AL177" s="40879"/>
      <c r="AM177" s="40879"/>
      <c r="AN177" s="40879"/>
      <c r="AO177" s="40879"/>
      <c r="AP177" s="40879"/>
      <c r="AQ177" s="40879"/>
      <c r="AR177" s="40879"/>
      <c r="AS177" s="40879"/>
      <c r="AT177" s="40879"/>
      <c r="AU177" s="40879"/>
      <c r="AV177" s="40879"/>
      <c r="AW177" s="40879"/>
      <c r="AX177" s="40879"/>
      <c r="AY177" s="40879"/>
      <c r="AZ177" s="40879"/>
      <c r="BA177" s="40879"/>
      <c r="BB177" s="40879"/>
      <c r="BC177" s="40879"/>
      <c r="BD177" s="40879"/>
      <c r="BE177" s="40879"/>
      <c r="BF177" s="40879"/>
      <c r="BG177" s="40879"/>
      <c r="BH177" s="40879"/>
      <c r="BI177" s="40879"/>
      <c r="BJ177" s="40879"/>
    </row>
    <row r="178" spans="1:62" hidden="1" x14ac:dyDescent="0.25">
      <c r="A178" s="42330"/>
      <c r="B178" s="41869"/>
      <c r="C178" s="40903">
        <v>9</v>
      </c>
      <c r="D178" s="41022">
        <v>0</v>
      </c>
      <c r="E178" s="41023">
        <v>0</v>
      </c>
      <c r="F178" s="41022">
        <v>0</v>
      </c>
      <c r="G178" s="41023">
        <v>0</v>
      </c>
      <c r="H178" s="41022">
        <v>0</v>
      </c>
      <c r="I178" s="41024">
        <v>0</v>
      </c>
      <c r="J178" s="41022">
        <v>0</v>
      </c>
      <c r="K178" s="41023">
        <v>0</v>
      </c>
      <c r="L178" s="41022">
        <v>0</v>
      </c>
      <c r="M178" s="41023">
        <v>0</v>
      </c>
      <c r="N178" s="41022">
        <v>0</v>
      </c>
      <c r="O178" s="41024">
        <v>0</v>
      </c>
      <c r="P178" s="41022">
        <v>0</v>
      </c>
      <c r="Q178" s="41023">
        <v>0</v>
      </c>
      <c r="R178" s="41022">
        <v>0</v>
      </c>
      <c r="S178" s="41023">
        <v>0</v>
      </c>
      <c r="T178" s="41022">
        <v>0</v>
      </c>
      <c r="U178" s="41024">
        <v>0</v>
      </c>
      <c r="V178" s="41022">
        <v>0</v>
      </c>
      <c r="W178" s="41023">
        <v>0</v>
      </c>
      <c r="X178" s="41022">
        <v>0</v>
      </c>
      <c r="Y178" s="41023">
        <v>0</v>
      </c>
      <c r="Z178" s="41022">
        <v>0</v>
      </c>
      <c r="AA178" s="41024">
        <v>0</v>
      </c>
      <c r="AB178" s="41025">
        <f t="shared" si="38"/>
        <v>0</v>
      </c>
      <c r="AC178" s="41026">
        <f t="shared" si="39"/>
        <v>0</v>
      </c>
      <c r="AD178" s="40879"/>
      <c r="AE178" s="40879"/>
      <c r="AF178" s="40879"/>
      <c r="AG178" s="40879"/>
      <c r="AH178" s="40879"/>
      <c r="AI178" s="40879"/>
      <c r="AJ178" s="40879"/>
      <c r="AK178" s="40879"/>
      <c r="AL178" s="40879"/>
      <c r="AM178" s="40879"/>
      <c r="AN178" s="40879"/>
      <c r="AO178" s="40879"/>
      <c r="AP178" s="40879"/>
      <c r="AQ178" s="40879"/>
      <c r="AR178" s="40879"/>
      <c r="AS178" s="40879"/>
      <c r="AT178" s="40879"/>
      <c r="AU178" s="40879"/>
      <c r="AV178" s="40879"/>
      <c r="AW178" s="40879"/>
      <c r="AX178" s="40879"/>
      <c r="AY178" s="40879"/>
      <c r="AZ178" s="40879"/>
      <c r="BA178" s="40879"/>
      <c r="BB178" s="40879"/>
      <c r="BC178" s="40879"/>
      <c r="BD178" s="40879"/>
      <c r="BE178" s="40879"/>
      <c r="BF178" s="40879"/>
      <c r="BG178" s="40879"/>
      <c r="BH178" s="40879"/>
      <c r="BI178" s="40879"/>
      <c r="BJ178" s="40879"/>
    </row>
    <row r="179" spans="1:62" hidden="1" x14ac:dyDescent="0.25">
      <c r="A179" s="42330"/>
      <c r="B179" s="41869"/>
      <c r="C179" s="40903">
        <v>8</v>
      </c>
      <c r="D179" s="41022">
        <v>0</v>
      </c>
      <c r="E179" s="41023">
        <v>0</v>
      </c>
      <c r="F179" s="41022">
        <v>0</v>
      </c>
      <c r="G179" s="41023">
        <v>0</v>
      </c>
      <c r="H179" s="41022">
        <v>0</v>
      </c>
      <c r="I179" s="41024">
        <v>0</v>
      </c>
      <c r="J179" s="41022">
        <v>0</v>
      </c>
      <c r="K179" s="41023">
        <v>0</v>
      </c>
      <c r="L179" s="41022">
        <v>0</v>
      </c>
      <c r="M179" s="41023">
        <v>0</v>
      </c>
      <c r="N179" s="41022">
        <v>0</v>
      </c>
      <c r="O179" s="41024">
        <v>0</v>
      </c>
      <c r="P179" s="41022">
        <v>0</v>
      </c>
      <c r="Q179" s="41023">
        <v>0</v>
      </c>
      <c r="R179" s="41022">
        <v>0</v>
      </c>
      <c r="S179" s="41023">
        <v>0</v>
      </c>
      <c r="T179" s="41022">
        <v>0</v>
      </c>
      <c r="U179" s="41024">
        <v>0</v>
      </c>
      <c r="V179" s="41022">
        <v>0</v>
      </c>
      <c r="W179" s="41023">
        <v>0</v>
      </c>
      <c r="X179" s="41022">
        <v>0</v>
      </c>
      <c r="Y179" s="41023">
        <v>0</v>
      </c>
      <c r="Z179" s="41022">
        <v>0</v>
      </c>
      <c r="AA179" s="41024">
        <v>0</v>
      </c>
      <c r="AB179" s="41025">
        <f t="shared" si="38"/>
        <v>0</v>
      </c>
      <c r="AC179" s="41026">
        <f t="shared" si="39"/>
        <v>0</v>
      </c>
      <c r="AD179" s="40879"/>
      <c r="AE179" s="40879"/>
      <c r="AF179" s="40879"/>
      <c r="AG179" s="40879"/>
      <c r="AH179" s="40879"/>
      <c r="AI179" s="40879"/>
      <c r="AJ179" s="40879"/>
      <c r="AK179" s="40879"/>
      <c r="AL179" s="40879"/>
      <c r="AM179" s="40879"/>
      <c r="AN179" s="40879"/>
      <c r="AO179" s="40879"/>
      <c r="AP179" s="40879"/>
      <c r="AQ179" s="40879"/>
      <c r="AR179" s="40879"/>
      <c r="AS179" s="40879"/>
      <c r="AT179" s="40879"/>
      <c r="AU179" s="40879"/>
      <c r="AV179" s="40879"/>
      <c r="AW179" s="40879"/>
      <c r="AX179" s="40879"/>
      <c r="AY179" s="40879"/>
      <c r="AZ179" s="40879"/>
      <c r="BA179" s="40879"/>
      <c r="BB179" s="40879"/>
      <c r="BC179" s="40879"/>
      <c r="BD179" s="40879"/>
      <c r="BE179" s="40879"/>
      <c r="BF179" s="40879"/>
      <c r="BG179" s="40879"/>
      <c r="BH179" s="40879"/>
      <c r="BI179" s="40879"/>
      <c r="BJ179" s="40879"/>
    </row>
    <row r="180" spans="1:62" hidden="1" x14ac:dyDescent="0.25">
      <c r="A180" s="42330"/>
      <c r="B180" s="41869"/>
      <c r="C180" s="40903">
        <v>7</v>
      </c>
      <c r="D180" s="41022">
        <v>0</v>
      </c>
      <c r="E180" s="41023">
        <v>0</v>
      </c>
      <c r="F180" s="41022">
        <v>0</v>
      </c>
      <c r="G180" s="41023">
        <v>0</v>
      </c>
      <c r="H180" s="41022">
        <v>0</v>
      </c>
      <c r="I180" s="41024">
        <v>0</v>
      </c>
      <c r="J180" s="41022">
        <v>0</v>
      </c>
      <c r="K180" s="41023">
        <v>0</v>
      </c>
      <c r="L180" s="41022">
        <v>0</v>
      </c>
      <c r="M180" s="41023">
        <v>0</v>
      </c>
      <c r="N180" s="41022">
        <v>0</v>
      </c>
      <c r="O180" s="41024">
        <v>0</v>
      </c>
      <c r="P180" s="41022">
        <v>0</v>
      </c>
      <c r="Q180" s="41023">
        <v>0</v>
      </c>
      <c r="R180" s="41022">
        <v>0</v>
      </c>
      <c r="S180" s="41023">
        <v>0</v>
      </c>
      <c r="T180" s="41022">
        <v>0</v>
      </c>
      <c r="U180" s="41024">
        <v>0</v>
      </c>
      <c r="V180" s="41022">
        <v>0</v>
      </c>
      <c r="W180" s="41023">
        <v>0</v>
      </c>
      <c r="X180" s="41022">
        <v>0</v>
      </c>
      <c r="Y180" s="41023">
        <v>0</v>
      </c>
      <c r="Z180" s="41022">
        <v>0</v>
      </c>
      <c r="AA180" s="41024">
        <v>0</v>
      </c>
      <c r="AB180" s="41025">
        <f t="shared" si="38"/>
        <v>0</v>
      </c>
      <c r="AC180" s="41026">
        <f t="shared" si="39"/>
        <v>0</v>
      </c>
      <c r="AD180" s="40879"/>
      <c r="AE180" s="40879"/>
      <c r="AF180" s="40879"/>
      <c r="AG180" s="40879"/>
      <c r="AH180" s="40879"/>
      <c r="AI180" s="40879"/>
      <c r="AJ180" s="40879"/>
      <c r="AK180" s="40879"/>
      <c r="AL180" s="40879"/>
      <c r="AM180" s="40879"/>
      <c r="AN180" s="40879"/>
      <c r="AO180" s="40879"/>
      <c r="AP180" s="40879"/>
      <c r="AQ180" s="40879"/>
      <c r="AR180" s="40879"/>
      <c r="AS180" s="40879"/>
      <c r="AT180" s="40879"/>
      <c r="AU180" s="40879"/>
      <c r="AV180" s="40879"/>
      <c r="AW180" s="40879"/>
      <c r="AX180" s="40879"/>
      <c r="AY180" s="40879"/>
      <c r="AZ180" s="40879"/>
      <c r="BA180" s="40879"/>
      <c r="BB180" s="40879"/>
      <c r="BC180" s="40879"/>
      <c r="BD180" s="40879"/>
      <c r="BE180" s="40879"/>
      <c r="BF180" s="40879"/>
      <c r="BG180" s="40879"/>
      <c r="BH180" s="40879"/>
      <c r="BI180" s="40879"/>
      <c r="BJ180" s="40879"/>
    </row>
    <row r="181" spans="1:62" hidden="1" x14ac:dyDescent="0.25">
      <c r="A181" s="42330"/>
      <c r="B181" s="41870"/>
      <c r="C181" s="40927">
        <v>6</v>
      </c>
      <c r="D181" s="41032">
        <v>0</v>
      </c>
      <c r="E181" s="41033">
        <v>0</v>
      </c>
      <c r="F181" s="41032">
        <v>0</v>
      </c>
      <c r="G181" s="41033">
        <v>0</v>
      </c>
      <c r="H181" s="41032">
        <v>0</v>
      </c>
      <c r="I181" s="41034">
        <v>0</v>
      </c>
      <c r="J181" s="41032">
        <v>0</v>
      </c>
      <c r="K181" s="41033">
        <v>0</v>
      </c>
      <c r="L181" s="41032">
        <v>0</v>
      </c>
      <c r="M181" s="41033">
        <v>0</v>
      </c>
      <c r="N181" s="41032">
        <v>0</v>
      </c>
      <c r="O181" s="41034">
        <v>0</v>
      </c>
      <c r="P181" s="41032">
        <v>0</v>
      </c>
      <c r="Q181" s="41033">
        <v>0</v>
      </c>
      <c r="R181" s="41032">
        <v>0</v>
      </c>
      <c r="S181" s="41033">
        <v>0</v>
      </c>
      <c r="T181" s="41032">
        <v>0</v>
      </c>
      <c r="U181" s="41034">
        <v>0</v>
      </c>
      <c r="V181" s="41032">
        <v>0</v>
      </c>
      <c r="W181" s="41033">
        <v>0</v>
      </c>
      <c r="X181" s="41032">
        <v>0</v>
      </c>
      <c r="Y181" s="41033">
        <v>0</v>
      </c>
      <c r="Z181" s="41032">
        <v>0</v>
      </c>
      <c r="AA181" s="41034">
        <v>0</v>
      </c>
      <c r="AB181" s="41035">
        <f t="shared" si="38"/>
        <v>0</v>
      </c>
      <c r="AC181" s="41036">
        <f t="shared" si="39"/>
        <v>0</v>
      </c>
      <c r="AD181" s="40879"/>
      <c r="AE181" s="40879"/>
      <c r="AF181" s="40879"/>
      <c r="AG181" s="40879"/>
      <c r="AH181" s="40879"/>
      <c r="AI181" s="40879"/>
      <c r="AJ181" s="40879"/>
      <c r="AK181" s="40879"/>
      <c r="AL181" s="40879"/>
      <c r="AM181" s="40879"/>
      <c r="AN181" s="40879"/>
      <c r="AO181" s="40879"/>
      <c r="AP181" s="40879"/>
      <c r="AQ181" s="40879"/>
      <c r="AR181" s="40879"/>
      <c r="AS181" s="40879"/>
      <c r="AT181" s="40879"/>
      <c r="AU181" s="40879"/>
      <c r="AV181" s="40879"/>
      <c r="AW181" s="40879"/>
      <c r="AX181" s="40879"/>
      <c r="AY181" s="40879"/>
      <c r="AZ181" s="40879"/>
      <c r="BA181" s="40879"/>
      <c r="BB181" s="40879"/>
      <c r="BC181" s="40879"/>
      <c r="BD181" s="40879"/>
      <c r="BE181" s="40879"/>
      <c r="BF181" s="40879"/>
      <c r="BG181" s="40879"/>
      <c r="BH181" s="40879"/>
      <c r="BI181" s="40879"/>
      <c r="BJ181" s="40879"/>
    </row>
    <row r="182" spans="1:62" hidden="1" x14ac:dyDescent="0.25">
      <c r="A182" s="42330"/>
      <c r="B182" s="41868" t="s">
        <v>62</v>
      </c>
      <c r="C182" s="40935">
        <v>5</v>
      </c>
      <c r="D182" s="41037">
        <v>0</v>
      </c>
      <c r="E182" s="41038">
        <v>0</v>
      </c>
      <c r="F182" s="41037">
        <v>0</v>
      </c>
      <c r="G182" s="41038">
        <v>0</v>
      </c>
      <c r="H182" s="41037">
        <v>0</v>
      </c>
      <c r="I182" s="41039">
        <v>0</v>
      </c>
      <c r="J182" s="41037">
        <v>0</v>
      </c>
      <c r="K182" s="41038">
        <v>0</v>
      </c>
      <c r="L182" s="41037">
        <v>0</v>
      </c>
      <c r="M182" s="41038">
        <v>0</v>
      </c>
      <c r="N182" s="41037">
        <v>0</v>
      </c>
      <c r="O182" s="41039">
        <v>0</v>
      </c>
      <c r="P182" s="41037">
        <v>0</v>
      </c>
      <c r="Q182" s="41038">
        <v>0</v>
      </c>
      <c r="R182" s="41037">
        <v>0</v>
      </c>
      <c r="S182" s="41038">
        <v>0</v>
      </c>
      <c r="T182" s="41037">
        <v>0</v>
      </c>
      <c r="U182" s="41039">
        <v>0</v>
      </c>
      <c r="V182" s="41037">
        <v>0</v>
      </c>
      <c r="W182" s="41038">
        <v>0</v>
      </c>
      <c r="X182" s="41037">
        <v>0</v>
      </c>
      <c r="Y182" s="41038">
        <v>0</v>
      </c>
      <c r="Z182" s="41037">
        <v>0</v>
      </c>
      <c r="AA182" s="41039">
        <v>0</v>
      </c>
      <c r="AB182" s="41040">
        <f t="shared" si="38"/>
        <v>0</v>
      </c>
      <c r="AC182" s="41041">
        <f t="shared" si="39"/>
        <v>0</v>
      </c>
      <c r="AD182" s="40879"/>
      <c r="AE182" s="40879"/>
      <c r="AF182" s="40879"/>
      <c r="AG182" s="40879"/>
      <c r="AH182" s="40879"/>
      <c r="AI182" s="40879"/>
      <c r="AJ182" s="40879"/>
      <c r="AK182" s="40879"/>
      <c r="AL182" s="40879"/>
      <c r="AM182" s="40879"/>
      <c r="AN182" s="40879"/>
      <c r="AO182" s="40879"/>
      <c r="AP182" s="40879"/>
      <c r="AQ182" s="40879"/>
      <c r="AR182" s="40879"/>
      <c r="AS182" s="40879"/>
      <c r="AT182" s="40879"/>
      <c r="AU182" s="40879"/>
      <c r="AV182" s="40879"/>
      <c r="AW182" s="40879"/>
      <c r="AX182" s="40879"/>
      <c r="AY182" s="40879"/>
      <c r="AZ182" s="40879"/>
      <c r="BA182" s="40879"/>
      <c r="BB182" s="40879"/>
      <c r="BC182" s="40879"/>
      <c r="BD182" s="40879"/>
      <c r="BE182" s="40879"/>
      <c r="BF182" s="40879"/>
      <c r="BG182" s="40879"/>
      <c r="BH182" s="40879"/>
      <c r="BI182" s="40879"/>
      <c r="BJ182" s="40879"/>
    </row>
    <row r="183" spans="1:62" hidden="1" x14ac:dyDescent="0.25">
      <c r="A183" s="42330"/>
      <c r="B183" s="41869"/>
      <c r="C183" s="40903">
        <v>4</v>
      </c>
      <c r="D183" s="41022">
        <v>0</v>
      </c>
      <c r="E183" s="41023">
        <v>0</v>
      </c>
      <c r="F183" s="41022">
        <v>0</v>
      </c>
      <c r="G183" s="41023">
        <v>0</v>
      </c>
      <c r="H183" s="41022">
        <v>0</v>
      </c>
      <c r="I183" s="41024">
        <v>0</v>
      </c>
      <c r="J183" s="41022">
        <v>0</v>
      </c>
      <c r="K183" s="41023">
        <v>0</v>
      </c>
      <c r="L183" s="41022">
        <v>0</v>
      </c>
      <c r="M183" s="41023">
        <v>0</v>
      </c>
      <c r="N183" s="41022">
        <v>0</v>
      </c>
      <c r="O183" s="41024">
        <v>0</v>
      </c>
      <c r="P183" s="41022">
        <v>0</v>
      </c>
      <c r="Q183" s="41023">
        <v>0</v>
      </c>
      <c r="R183" s="41022">
        <v>0</v>
      </c>
      <c r="S183" s="41023">
        <v>0</v>
      </c>
      <c r="T183" s="41022">
        <v>0</v>
      </c>
      <c r="U183" s="41024">
        <v>0</v>
      </c>
      <c r="V183" s="41022">
        <v>0</v>
      </c>
      <c r="W183" s="41023">
        <v>0</v>
      </c>
      <c r="X183" s="41022">
        <v>0</v>
      </c>
      <c r="Y183" s="41023">
        <v>0</v>
      </c>
      <c r="Z183" s="41022">
        <v>0</v>
      </c>
      <c r="AA183" s="41024">
        <v>0</v>
      </c>
      <c r="AB183" s="41025">
        <f t="shared" si="38"/>
        <v>0</v>
      </c>
      <c r="AC183" s="41026">
        <f t="shared" si="39"/>
        <v>0</v>
      </c>
      <c r="AD183" s="40879"/>
      <c r="AE183" s="40879"/>
      <c r="AF183" s="40879"/>
      <c r="AG183" s="40879"/>
      <c r="AH183" s="40879"/>
      <c r="AI183" s="40879"/>
      <c r="AJ183" s="40879"/>
      <c r="AK183" s="40879"/>
      <c r="AL183" s="40879"/>
      <c r="AM183" s="40879"/>
      <c r="AN183" s="40879"/>
      <c r="AO183" s="40879"/>
      <c r="AP183" s="40879"/>
      <c r="AQ183" s="40879"/>
      <c r="AR183" s="40879"/>
      <c r="AS183" s="40879"/>
      <c r="AT183" s="40879"/>
      <c r="AU183" s="40879"/>
      <c r="AV183" s="40879"/>
      <c r="AW183" s="40879"/>
      <c r="AX183" s="40879"/>
      <c r="AY183" s="40879"/>
      <c r="AZ183" s="40879"/>
      <c r="BA183" s="40879"/>
      <c r="BB183" s="40879"/>
      <c r="BC183" s="40879"/>
      <c r="BD183" s="40879"/>
      <c r="BE183" s="40879"/>
      <c r="BF183" s="40879"/>
      <c r="BG183" s="40879"/>
      <c r="BH183" s="40879"/>
      <c r="BI183" s="40879"/>
      <c r="BJ183" s="40879"/>
    </row>
    <row r="184" spans="1:62" hidden="1" x14ac:dyDescent="0.25">
      <c r="A184" s="42330"/>
      <c r="B184" s="41869"/>
      <c r="C184" s="40903">
        <v>3</v>
      </c>
      <c r="D184" s="41022">
        <v>0</v>
      </c>
      <c r="E184" s="41023">
        <v>0</v>
      </c>
      <c r="F184" s="41022">
        <v>0</v>
      </c>
      <c r="G184" s="41023">
        <v>0</v>
      </c>
      <c r="H184" s="41022">
        <v>0</v>
      </c>
      <c r="I184" s="41024">
        <v>0</v>
      </c>
      <c r="J184" s="41022">
        <v>0</v>
      </c>
      <c r="K184" s="41023">
        <v>0</v>
      </c>
      <c r="L184" s="41022">
        <v>0</v>
      </c>
      <c r="M184" s="41023">
        <v>0</v>
      </c>
      <c r="N184" s="41022">
        <v>0</v>
      </c>
      <c r="O184" s="41024">
        <v>0</v>
      </c>
      <c r="P184" s="41022">
        <v>0</v>
      </c>
      <c r="Q184" s="41023">
        <v>0</v>
      </c>
      <c r="R184" s="41022">
        <v>0</v>
      </c>
      <c r="S184" s="41023">
        <v>0</v>
      </c>
      <c r="T184" s="41022">
        <v>0</v>
      </c>
      <c r="U184" s="41024">
        <v>0</v>
      </c>
      <c r="V184" s="41022">
        <v>0</v>
      </c>
      <c r="W184" s="41023">
        <v>0</v>
      </c>
      <c r="X184" s="41022">
        <v>0</v>
      </c>
      <c r="Y184" s="41023">
        <v>0</v>
      </c>
      <c r="Z184" s="41022">
        <v>0</v>
      </c>
      <c r="AA184" s="41024">
        <v>0</v>
      </c>
      <c r="AB184" s="41025">
        <f t="shared" si="38"/>
        <v>0</v>
      </c>
      <c r="AC184" s="41026">
        <f t="shared" si="39"/>
        <v>0</v>
      </c>
      <c r="AD184" s="40879"/>
      <c r="AE184" s="40879"/>
      <c r="AF184" s="40879"/>
      <c r="AG184" s="40879"/>
      <c r="AH184" s="40879"/>
      <c r="AI184" s="40879"/>
      <c r="AJ184" s="40879"/>
      <c r="AK184" s="40879"/>
      <c r="AL184" s="40879"/>
      <c r="AM184" s="40879"/>
      <c r="AN184" s="40879"/>
      <c r="AO184" s="40879"/>
      <c r="AP184" s="40879"/>
      <c r="AQ184" s="40879"/>
      <c r="AR184" s="40879"/>
      <c r="AS184" s="40879"/>
      <c r="AT184" s="40879"/>
      <c r="AU184" s="40879"/>
      <c r="AV184" s="40879"/>
      <c r="AW184" s="40879"/>
      <c r="AX184" s="40879"/>
      <c r="AY184" s="40879"/>
      <c r="AZ184" s="40879"/>
      <c r="BA184" s="40879"/>
      <c r="BB184" s="40879"/>
      <c r="BC184" s="40879"/>
      <c r="BD184" s="40879"/>
      <c r="BE184" s="40879"/>
      <c r="BF184" s="40879"/>
      <c r="BG184" s="40879"/>
      <c r="BH184" s="40879"/>
      <c r="BI184" s="40879"/>
      <c r="BJ184" s="40879"/>
    </row>
    <row r="185" spans="1:62" hidden="1" x14ac:dyDescent="0.25">
      <c r="A185" s="42330"/>
      <c r="B185" s="41869"/>
      <c r="C185" s="40903">
        <v>2</v>
      </c>
      <c r="D185" s="41022">
        <v>0</v>
      </c>
      <c r="E185" s="41023">
        <v>0</v>
      </c>
      <c r="F185" s="41022">
        <v>0</v>
      </c>
      <c r="G185" s="41023">
        <v>0</v>
      </c>
      <c r="H185" s="41022">
        <v>0</v>
      </c>
      <c r="I185" s="41024">
        <v>0</v>
      </c>
      <c r="J185" s="41022">
        <v>0</v>
      </c>
      <c r="K185" s="41023">
        <v>0</v>
      </c>
      <c r="L185" s="41022">
        <v>0</v>
      </c>
      <c r="M185" s="41023">
        <v>0</v>
      </c>
      <c r="N185" s="41022">
        <v>0</v>
      </c>
      <c r="O185" s="41024">
        <v>0</v>
      </c>
      <c r="P185" s="41022">
        <v>0</v>
      </c>
      <c r="Q185" s="41023">
        <v>0</v>
      </c>
      <c r="R185" s="41022">
        <v>0</v>
      </c>
      <c r="S185" s="41023">
        <v>0</v>
      </c>
      <c r="T185" s="41022">
        <v>0</v>
      </c>
      <c r="U185" s="41024">
        <v>0</v>
      </c>
      <c r="V185" s="41022">
        <v>0</v>
      </c>
      <c r="W185" s="41023">
        <v>0</v>
      </c>
      <c r="X185" s="41022">
        <v>0</v>
      </c>
      <c r="Y185" s="41023">
        <v>0</v>
      </c>
      <c r="Z185" s="41022">
        <v>0</v>
      </c>
      <c r="AA185" s="41024">
        <v>0</v>
      </c>
      <c r="AB185" s="41025">
        <f t="shared" si="38"/>
        <v>0</v>
      </c>
      <c r="AC185" s="41026">
        <f t="shared" si="39"/>
        <v>0</v>
      </c>
      <c r="AD185" s="40879"/>
      <c r="AE185" s="40879"/>
      <c r="AF185" s="40879"/>
      <c r="AG185" s="40879"/>
      <c r="AH185" s="40879"/>
      <c r="AI185" s="40879"/>
      <c r="AJ185" s="40879"/>
      <c r="AK185" s="40879"/>
      <c r="AL185" s="40879"/>
      <c r="AM185" s="40879"/>
      <c r="AN185" s="40879"/>
      <c r="AO185" s="40879"/>
      <c r="AP185" s="40879"/>
      <c r="AQ185" s="40879"/>
      <c r="AR185" s="40879"/>
      <c r="AS185" s="40879"/>
      <c r="AT185" s="40879"/>
      <c r="AU185" s="40879"/>
      <c r="AV185" s="40879"/>
      <c r="AW185" s="40879"/>
      <c r="AX185" s="40879"/>
      <c r="AY185" s="40879"/>
      <c r="AZ185" s="40879"/>
      <c r="BA185" s="40879"/>
      <c r="BB185" s="40879"/>
      <c r="BC185" s="40879"/>
      <c r="BD185" s="40879"/>
      <c r="BE185" s="40879"/>
      <c r="BF185" s="40879"/>
      <c r="BG185" s="40879"/>
      <c r="BH185" s="40879"/>
      <c r="BI185" s="40879"/>
      <c r="BJ185" s="40879"/>
    </row>
    <row r="186" spans="1:62" hidden="1" x14ac:dyDescent="0.25">
      <c r="A186" s="42330"/>
      <c r="B186" s="41871"/>
      <c r="C186" s="40911">
        <v>1</v>
      </c>
      <c r="D186" s="41042">
        <v>0</v>
      </c>
      <c r="E186" s="41043">
        <v>0</v>
      </c>
      <c r="F186" s="41042">
        <v>0</v>
      </c>
      <c r="G186" s="41043">
        <v>0</v>
      </c>
      <c r="H186" s="41042">
        <v>0</v>
      </c>
      <c r="I186" s="41044">
        <v>0</v>
      </c>
      <c r="J186" s="41042">
        <v>0</v>
      </c>
      <c r="K186" s="41043">
        <v>0</v>
      </c>
      <c r="L186" s="41042">
        <v>0</v>
      </c>
      <c r="M186" s="41043">
        <v>0</v>
      </c>
      <c r="N186" s="41042">
        <v>0</v>
      </c>
      <c r="O186" s="41044">
        <v>0</v>
      </c>
      <c r="P186" s="41042">
        <v>0</v>
      </c>
      <c r="Q186" s="41043">
        <v>0</v>
      </c>
      <c r="R186" s="41042">
        <v>0</v>
      </c>
      <c r="S186" s="41043">
        <v>0</v>
      </c>
      <c r="T186" s="41042">
        <v>0</v>
      </c>
      <c r="U186" s="41044">
        <v>0</v>
      </c>
      <c r="V186" s="41042">
        <v>0</v>
      </c>
      <c r="W186" s="41043">
        <v>0</v>
      </c>
      <c r="X186" s="41042">
        <v>0</v>
      </c>
      <c r="Y186" s="41043">
        <v>0</v>
      </c>
      <c r="Z186" s="41042">
        <v>0</v>
      </c>
      <c r="AA186" s="41044">
        <v>0</v>
      </c>
      <c r="AB186" s="41045">
        <f t="shared" si="38"/>
        <v>0</v>
      </c>
      <c r="AC186" s="41046">
        <f t="shared" si="39"/>
        <v>0</v>
      </c>
      <c r="AD186" s="40879"/>
      <c r="AE186" s="40879"/>
      <c r="AF186" s="40879"/>
      <c r="AG186" s="40879"/>
      <c r="AH186" s="40879"/>
      <c r="AI186" s="40879"/>
      <c r="AJ186" s="40879"/>
      <c r="AK186" s="40879"/>
      <c r="AL186" s="40879"/>
      <c r="AM186" s="40879"/>
      <c r="AN186" s="40879"/>
      <c r="AO186" s="40879"/>
      <c r="AP186" s="40879"/>
      <c r="AQ186" s="40879"/>
      <c r="AR186" s="40879"/>
      <c r="AS186" s="40879"/>
      <c r="AT186" s="40879"/>
      <c r="AU186" s="40879"/>
      <c r="AV186" s="40879"/>
      <c r="AW186" s="40879"/>
      <c r="AX186" s="40879"/>
      <c r="AY186" s="40879"/>
      <c r="AZ186" s="40879"/>
      <c r="BA186" s="40879"/>
      <c r="BB186" s="40879"/>
      <c r="BC186" s="40879"/>
      <c r="BD186" s="40879"/>
      <c r="BE186" s="40879"/>
      <c r="BF186" s="40879"/>
      <c r="BG186" s="40879"/>
      <c r="BH186" s="40879"/>
      <c r="BI186" s="40879"/>
      <c r="BJ186" s="40879"/>
    </row>
    <row r="187" spans="1:62" hidden="1" x14ac:dyDescent="0.25">
      <c r="A187" s="42331"/>
      <c r="B187" s="42336" t="s">
        <v>65</v>
      </c>
      <c r="C187" s="42337"/>
      <c r="D187" s="41047">
        <f t="shared" ref="D187:AC187" si="40">SUM(D174:D186)</f>
        <v>0</v>
      </c>
      <c r="E187" s="41010">
        <f t="shared" si="40"/>
        <v>0</v>
      </c>
      <c r="F187" s="41047">
        <f t="shared" si="40"/>
        <v>0</v>
      </c>
      <c r="G187" s="41010">
        <f t="shared" si="40"/>
        <v>0</v>
      </c>
      <c r="H187" s="41047">
        <f t="shared" si="40"/>
        <v>0</v>
      </c>
      <c r="I187" s="41010">
        <f t="shared" si="40"/>
        <v>0</v>
      </c>
      <c r="J187" s="41047">
        <f t="shared" si="40"/>
        <v>0</v>
      </c>
      <c r="K187" s="41010">
        <f t="shared" si="40"/>
        <v>0</v>
      </c>
      <c r="L187" s="41047">
        <f t="shared" si="40"/>
        <v>0</v>
      </c>
      <c r="M187" s="41010">
        <f t="shared" si="40"/>
        <v>0</v>
      </c>
      <c r="N187" s="41047">
        <f t="shared" si="40"/>
        <v>0</v>
      </c>
      <c r="O187" s="41010">
        <f t="shared" si="40"/>
        <v>0</v>
      </c>
      <c r="P187" s="41047">
        <f t="shared" si="40"/>
        <v>0</v>
      </c>
      <c r="Q187" s="41010">
        <f t="shared" si="40"/>
        <v>0</v>
      </c>
      <c r="R187" s="41047">
        <f t="shared" si="40"/>
        <v>0</v>
      </c>
      <c r="S187" s="41010">
        <f t="shared" si="40"/>
        <v>0</v>
      </c>
      <c r="T187" s="41047">
        <f t="shared" si="40"/>
        <v>0</v>
      </c>
      <c r="U187" s="41010">
        <f t="shared" si="40"/>
        <v>0</v>
      </c>
      <c r="V187" s="41047">
        <f t="shared" si="40"/>
        <v>0</v>
      </c>
      <c r="W187" s="41010">
        <f t="shared" si="40"/>
        <v>0</v>
      </c>
      <c r="X187" s="41047">
        <f t="shared" si="40"/>
        <v>0</v>
      </c>
      <c r="Y187" s="41010">
        <f t="shared" si="40"/>
        <v>0</v>
      </c>
      <c r="Z187" s="41047">
        <f t="shared" si="40"/>
        <v>0</v>
      </c>
      <c r="AA187" s="41010">
        <f t="shared" si="40"/>
        <v>0</v>
      </c>
      <c r="AB187" s="41047">
        <f t="shared" si="40"/>
        <v>0</v>
      </c>
      <c r="AC187" s="41011">
        <f t="shared" si="40"/>
        <v>0</v>
      </c>
      <c r="AD187" s="40879"/>
      <c r="AE187" s="40879"/>
      <c r="AF187" s="40879"/>
      <c r="AG187" s="40879"/>
      <c r="AH187" s="40879"/>
      <c r="AI187" s="40879"/>
      <c r="AJ187" s="40879"/>
      <c r="AK187" s="40879"/>
      <c r="AL187" s="40879"/>
      <c r="AM187" s="40879"/>
      <c r="AN187" s="40879"/>
      <c r="AO187" s="40879"/>
      <c r="AP187" s="40879"/>
      <c r="AQ187" s="40879"/>
      <c r="AR187" s="40879"/>
      <c r="AS187" s="40879"/>
      <c r="AT187" s="40879"/>
      <c r="AU187" s="40879"/>
      <c r="AV187" s="40879"/>
      <c r="AW187" s="40879"/>
      <c r="AX187" s="40879"/>
      <c r="AY187" s="40879"/>
      <c r="AZ187" s="40879"/>
      <c r="BA187" s="40879"/>
      <c r="BB187" s="40879"/>
      <c r="BC187" s="40879"/>
      <c r="BD187" s="40879"/>
      <c r="BE187" s="40879"/>
      <c r="BF187" s="40879"/>
      <c r="BG187" s="40879"/>
      <c r="BH187" s="40879"/>
      <c r="BI187" s="40879"/>
      <c r="BJ187" s="40879"/>
    </row>
    <row r="188" spans="1:62" hidden="1" x14ac:dyDescent="0.25">
      <c r="A188" s="42329" t="s">
        <v>597</v>
      </c>
      <c r="B188" s="41868" t="s">
        <v>60</v>
      </c>
      <c r="C188" s="40895">
        <v>13</v>
      </c>
      <c r="D188" s="41017">
        <v>0</v>
      </c>
      <c r="E188" s="41018">
        <v>0</v>
      </c>
      <c r="F188" s="41017">
        <v>0</v>
      </c>
      <c r="G188" s="41018">
        <v>0</v>
      </c>
      <c r="H188" s="41017">
        <v>0</v>
      </c>
      <c r="I188" s="41019">
        <v>0</v>
      </c>
      <c r="J188" s="41017">
        <v>0</v>
      </c>
      <c r="K188" s="41018">
        <v>0</v>
      </c>
      <c r="L188" s="41017">
        <v>0</v>
      </c>
      <c r="M188" s="41018">
        <v>0</v>
      </c>
      <c r="N188" s="41017">
        <v>0</v>
      </c>
      <c r="O188" s="41019">
        <v>0</v>
      </c>
      <c r="P188" s="41017">
        <v>0</v>
      </c>
      <c r="Q188" s="41018">
        <v>0</v>
      </c>
      <c r="R188" s="41017">
        <v>0</v>
      </c>
      <c r="S188" s="41018">
        <v>0</v>
      </c>
      <c r="T188" s="41017">
        <v>0</v>
      </c>
      <c r="U188" s="41019">
        <v>0</v>
      </c>
      <c r="V188" s="41017">
        <v>0</v>
      </c>
      <c r="W188" s="41018">
        <v>0</v>
      </c>
      <c r="X188" s="41017">
        <v>0</v>
      </c>
      <c r="Y188" s="41018">
        <v>0</v>
      </c>
      <c r="Z188" s="41017">
        <v>0</v>
      </c>
      <c r="AA188" s="41019">
        <v>0</v>
      </c>
      <c r="AB188" s="41020">
        <f t="shared" ref="AB188:AB200" si="41">D188+F188+H188+J188+L188+N188+P188+R188+T188+V188+X188+Z188</f>
        <v>0</v>
      </c>
      <c r="AC188" s="41021">
        <f t="shared" ref="AC188:AC200" si="42">E188+G188+I188+K188+M188+O188+Q188+S188+U188+W188+Y188+AA188</f>
        <v>0</v>
      </c>
      <c r="AD188" s="40879"/>
      <c r="AE188" s="40879"/>
      <c r="AF188" s="40879"/>
      <c r="AG188" s="40879"/>
      <c r="AH188" s="40879"/>
      <c r="AI188" s="40879"/>
      <c r="AJ188" s="40879"/>
      <c r="AK188" s="40879"/>
      <c r="AL188" s="40879"/>
      <c r="AM188" s="40879"/>
      <c r="AN188" s="40879"/>
      <c r="AO188" s="40879"/>
      <c r="AP188" s="40879"/>
      <c r="AQ188" s="40879"/>
      <c r="AR188" s="40879"/>
      <c r="AS188" s="40879"/>
      <c r="AT188" s="40879"/>
      <c r="AU188" s="40879"/>
      <c r="AV188" s="40879"/>
      <c r="AW188" s="40879"/>
      <c r="AX188" s="40879"/>
      <c r="AY188" s="40879"/>
      <c r="AZ188" s="40879"/>
      <c r="BA188" s="40879"/>
      <c r="BB188" s="40879"/>
      <c r="BC188" s="40879"/>
      <c r="BD188" s="40879"/>
      <c r="BE188" s="40879"/>
      <c r="BF188" s="40879"/>
      <c r="BG188" s="40879"/>
      <c r="BH188" s="40879"/>
      <c r="BI188" s="40879"/>
      <c r="BJ188" s="40879"/>
    </row>
    <row r="189" spans="1:62" hidden="1" x14ac:dyDescent="0.25">
      <c r="A189" s="42330"/>
      <c r="B189" s="41869"/>
      <c r="C189" s="40903">
        <v>12</v>
      </c>
      <c r="D189" s="41022">
        <v>0</v>
      </c>
      <c r="E189" s="41023">
        <v>0</v>
      </c>
      <c r="F189" s="41022">
        <v>0</v>
      </c>
      <c r="G189" s="41023">
        <v>0</v>
      </c>
      <c r="H189" s="41022">
        <v>0</v>
      </c>
      <c r="I189" s="41024">
        <v>0</v>
      </c>
      <c r="J189" s="41022">
        <v>0</v>
      </c>
      <c r="K189" s="41023">
        <v>0</v>
      </c>
      <c r="L189" s="41022">
        <v>0</v>
      </c>
      <c r="M189" s="41023">
        <v>0</v>
      </c>
      <c r="N189" s="41022">
        <v>0</v>
      </c>
      <c r="O189" s="41024">
        <v>0</v>
      </c>
      <c r="P189" s="41022">
        <v>0</v>
      </c>
      <c r="Q189" s="41023">
        <v>0</v>
      </c>
      <c r="R189" s="41022">
        <v>0</v>
      </c>
      <c r="S189" s="41023">
        <v>0</v>
      </c>
      <c r="T189" s="41022">
        <v>0</v>
      </c>
      <c r="U189" s="41024">
        <v>0</v>
      </c>
      <c r="V189" s="41022">
        <v>0</v>
      </c>
      <c r="W189" s="41023">
        <v>0</v>
      </c>
      <c r="X189" s="41022">
        <v>0</v>
      </c>
      <c r="Y189" s="41023">
        <v>0</v>
      </c>
      <c r="Z189" s="41022">
        <v>0</v>
      </c>
      <c r="AA189" s="41024">
        <v>0</v>
      </c>
      <c r="AB189" s="41025">
        <f t="shared" si="41"/>
        <v>0</v>
      </c>
      <c r="AC189" s="41026">
        <f t="shared" si="42"/>
        <v>0</v>
      </c>
      <c r="AD189" s="40879"/>
      <c r="AE189" s="40879"/>
      <c r="AF189" s="40879"/>
      <c r="AG189" s="40879"/>
      <c r="AH189" s="40879"/>
      <c r="AI189" s="40879"/>
      <c r="AJ189" s="40879"/>
      <c r="AK189" s="40879"/>
      <c r="AL189" s="40879"/>
      <c r="AM189" s="40879"/>
      <c r="AN189" s="40879"/>
      <c r="AO189" s="40879"/>
      <c r="AP189" s="40879"/>
      <c r="AQ189" s="40879"/>
      <c r="AR189" s="40879"/>
      <c r="AS189" s="40879"/>
      <c r="AT189" s="40879"/>
      <c r="AU189" s="40879"/>
      <c r="AV189" s="40879"/>
      <c r="AW189" s="40879"/>
      <c r="AX189" s="40879"/>
      <c r="AY189" s="40879"/>
      <c r="AZ189" s="40879"/>
      <c r="BA189" s="40879"/>
      <c r="BB189" s="40879"/>
      <c r="BC189" s="40879"/>
      <c r="BD189" s="40879"/>
      <c r="BE189" s="40879"/>
      <c r="BF189" s="40879"/>
      <c r="BG189" s="40879"/>
      <c r="BH189" s="40879"/>
      <c r="BI189" s="40879"/>
      <c r="BJ189" s="40879"/>
    </row>
    <row r="190" spans="1:62" hidden="1" x14ac:dyDescent="0.25">
      <c r="A190" s="42330"/>
      <c r="B190" s="41870"/>
      <c r="C190" s="40911">
        <v>11</v>
      </c>
      <c r="D190" s="41027">
        <v>0</v>
      </c>
      <c r="E190" s="41028">
        <v>0</v>
      </c>
      <c r="F190" s="41027">
        <v>0</v>
      </c>
      <c r="G190" s="41028">
        <v>0</v>
      </c>
      <c r="H190" s="41027">
        <v>0</v>
      </c>
      <c r="I190" s="41029">
        <v>0</v>
      </c>
      <c r="J190" s="41027">
        <v>0</v>
      </c>
      <c r="K190" s="41028">
        <v>0</v>
      </c>
      <c r="L190" s="41027">
        <v>0</v>
      </c>
      <c r="M190" s="41028">
        <v>0</v>
      </c>
      <c r="N190" s="41027">
        <v>0</v>
      </c>
      <c r="O190" s="41029">
        <v>0</v>
      </c>
      <c r="P190" s="41027">
        <v>0</v>
      </c>
      <c r="Q190" s="41028">
        <v>0</v>
      </c>
      <c r="R190" s="41027">
        <v>0</v>
      </c>
      <c r="S190" s="41028">
        <v>0</v>
      </c>
      <c r="T190" s="41027">
        <v>0</v>
      </c>
      <c r="U190" s="41029">
        <v>0</v>
      </c>
      <c r="V190" s="41027">
        <v>0</v>
      </c>
      <c r="W190" s="41028">
        <v>0</v>
      </c>
      <c r="X190" s="41027">
        <v>0</v>
      </c>
      <c r="Y190" s="41028">
        <v>0</v>
      </c>
      <c r="Z190" s="41027">
        <v>0</v>
      </c>
      <c r="AA190" s="41029">
        <v>0</v>
      </c>
      <c r="AB190" s="41030">
        <f t="shared" si="41"/>
        <v>0</v>
      </c>
      <c r="AC190" s="41031">
        <f t="shared" si="42"/>
        <v>0</v>
      </c>
      <c r="AD190" s="40879"/>
      <c r="AE190" s="40879"/>
      <c r="AF190" s="40879"/>
      <c r="AG190" s="40879"/>
      <c r="AH190" s="40879"/>
      <c r="AI190" s="40879"/>
      <c r="AJ190" s="40879"/>
      <c r="AK190" s="40879"/>
      <c r="AL190" s="40879"/>
      <c r="AM190" s="40879"/>
      <c r="AN190" s="40879"/>
      <c r="AO190" s="40879"/>
      <c r="AP190" s="40879"/>
      <c r="AQ190" s="40879"/>
      <c r="AR190" s="40879"/>
      <c r="AS190" s="40879"/>
      <c r="AT190" s="40879"/>
      <c r="AU190" s="40879"/>
      <c r="AV190" s="40879"/>
      <c r="AW190" s="40879"/>
      <c r="AX190" s="40879"/>
      <c r="AY190" s="40879"/>
      <c r="AZ190" s="40879"/>
      <c r="BA190" s="40879"/>
      <c r="BB190" s="40879"/>
      <c r="BC190" s="40879"/>
      <c r="BD190" s="40879"/>
      <c r="BE190" s="40879"/>
      <c r="BF190" s="40879"/>
      <c r="BG190" s="40879"/>
      <c r="BH190" s="40879"/>
      <c r="BI190" s="40879"/>
      <c r="BJ190" s="40879"/>
    </row>
    <row r="191" spans="1:62" hidden="1" x14ac:dyDescent="0.25">
      <c r="A191" s="42330"/>
      <c r="B191" s="41868" t="s">
        <v>61</v>
      </c>
      <c r="C191" s="40895">
        <v>10</v>
      </c>
      <c r="D191" s="41017">
        <v>0</v>
      </c>
      <c r="E191" s="41018">
        <v>0</v>
      </c>
      <c r="F191" s="41017">
        <v>0</v>
      </c>
      <c r="G191" s="41018">
        <v>0</v>
      </c>
      <c r="H191" s="41017">
        <v>0</v>
      </c>
      <c r="I191" s="41019">
        <v>0</v>
      </c>
      <c r="J191" s="41017">
        <v>0</v>
      </c>
      <c r="K191" s="41018">
        <v>0</v>
      </c>
      <c r="L191" s="41017">
        <v>0</v>
      </c>
      <c r="M191" s="41018">
        <v>0</v>
      </c>
      <c r="N191" s="41017">
        <v>0</v>
      </c>
      <c r="O191" s="41019">
        <v>0</v>
      </c>
      <c r="P191" s="41017">
        <v>0</v>
      </c>
      <c r="Q191" s="41018">
        <v>0</v>
      </c>
      <c r="R191" s="41017">
        <v>0</v>
      </c>
      <c r="S191" s="41018">
        <v>0</v>
      </c>
      <c r="T191" s="41017">
        <v>0</v>
      </c>
      <c r="U191" s="41019">
        <v>0</v>
      </c>
      <c r="V191" s="41017">
        <v>0</v>
      </c>
      <c r="W191" s="41018">
        <v>0</v>
      </c>
      <c r="X191" s="41017">
        <v>0</v>
      </c>
      <c r="Y191" s="41018">
        <v>0</v>
      </c>
      <c r="Z191" s="41017">
        <v>0</v>
      </c>
      <c r="AA191" s="41019">
        <v>0</v>
      </c>
      <c r="AB191" s="41020">
        <f t="shared" si="41"/>
        <v>0</v>
      </c>
      <c r="AC191" s="41021">
        <f t="shared" si="42"/>
        <v>0</v>
      </c>
      <c r="AD191" s="40879"/>
      <c r="AE191" s="40879"/>
      <c r="AF191" s="40879"/>
      <c r="AG191" s="40879"/>
      <c r="AH191" s="40879"/>
      <c r="AI191" s="40879"/>
      <c r="AJ191" s="40879"/>
      <c r="AK191" s="40879"/>
      <c r="AL191" s="40879"/>
      <c r="AM191" s="40879"/>
      <c r="AN191" s="40879"/>
      <c r="AO191" s="40879"/>
      <c r="AP191" s="40879"/>
      <c r="AQ191" s="40879"/>
      <c r="AR191" s="40879"/>
      <c r="AS191" s="40879"/>
      <c r="AT191" s="40879"/>
      <c r="AU191" s="40879"/>
      <c r="AV191" s="40879"/>
      <c r="AW191" s="40879"/>
      <c r="AX191" s="40879"/>
      <c r="AY191" s="40879"/>
      <c r="AZ191" s="40879"/>
      <c r="BA191" s="40879"/>
      <c r="BB191" s="40879"/>
      <c r="BC191" s="40879"/>
      <c r="BD191" s="40879"/>
      <c r="BE191" s="40879"/>
      <c r="BF191" s="40879"/>
      <c r="BG191" s="40879"/>
      <c r="BH191" s="40879"/>
      <c r="BI191" s="40879"/>
      <c r="BJ191" s="40879"/>
    </row>
    <row r="192" spans="1:62" hidden="1" x14ac:dyDescent="0.25">
      <c r="A192" s="42330"/>
      <c r="B192" s="41869"/>
      <c r="C192" s="40903">
        <v>9</v>
      </c>
      <c r="D192" s="41022">
        <v>0</v>
      </c>
      <c r="E192" s="41023">
        <v>0</v>
      </c>
      <c r="F192" s="41022">
        <v>0</v>
      </c>
      <c r="G192" s="41023">
        <v>0</v>
      </c>
      <c r="H192" s="41022">
        <v>0</v>
      </c>
      <c r="I192" s="41024">
        <v>0</v>
      </c>
      <c r="J192" s="41022">
        <v>0</v>
      </c>
      <c r="K192" s="41023">
        <v>0</v>
      </c>
      <c r="L192" s="41022">
        <v>0</v>
      </c>
      <c r="M192" s="41023">
        <v>0</v>
      </c>
      <c r="N192" s="41022">
        <v>0</v>
      </c>
      <c r="O192" s="41024">
        <v>0</v>
      </c>
      <c r="P192" s="41022">
        <v>0</v>
      </c>
      <c r="Q192" s="41023">
        <v>0</v>
      </c>
      <c r="R192" s="41022">
        <v>0</v>
      </c>
      <c r="S192" s="41023">
        <v>0</v>
      </c>
      <c r="T192" s="41022">
        <v>0</v>
      </c>
      <c r="U192" s="41024">
        <v>0</v>
      </c>
      <c r="V192" s="41022">
        <v>0</v>
      </c>
      <c r="W192" s="41023">
        <v>0</v>
      </c>
      <c r="X192" s="41022">
        <v>0</v>
      </c>
      <c r="Y192" s="41023">
        <v>0</v>
      </c>
      <c r="Z192" s="41022">
        <v>0</v>
      </c>
      <c r="AA192" s="41024">
        <v>0</v>
      </c>
      <c r="AB192" s="41025">
        <f t="shared" si="41"/>
        <v>0</v>
      </c>
      <c r="AC192" s="41026">
        <f t="shared" si="42"/>
        <v>0</v>
      </c>
      <c r="AD192" s="40879"/>
      <c r="AE192" s="40879"/>
      <c r="AF192" s="40879"/>
      <c r="AG192" s="40879"/>
      <c r="AH192" s="40879"/>
      <c r="AI192" s="40879"/>
      <c r="AJ192" s="40879"/>
      <c r="AK192" s="40879"/>
      <c r="AL192" s="40879"/>
      <c r="AM192" s="40879"/>
      <c r="AN192" s="40879"/>
      <c r="AO192" s="40879"/>
      <c r="AP192" s="40879"/>
      <c r="AQ192" s="40879"/>
      <c r="AR192" s="40879"/>
      <c r="AS192" s="40879"/>
      <c r="AT192" s="40879"/>
      <c r="AU192" s="40879"/>
      <c r="AV192" s="40879"/>
      <c r="AW192" s="40879"/>
      <c r="AX192" s="40879"/>
      <c r="AY192" s="40879"/>
      <c r="AZ192" s="40879"/>
      <c r="BA192" s="40879"/>
      <c r="BB192" s="40879"/>
      <c r="BC192" s="40879"/>
      <c r="BD192" s="40879"/>
      <c r="BE192" s="40879"/>
      <c r="BF192" s="40879"/>
      <c r="BG192" s="40879"/>
      <c r="BH192" s="40879"/>
      <c r="BI192" s="40879"/>
      <c r="BJ192" s="40879"/>
    </row>
    <row r="193" spans="1:62" hidden="1" x14ac:dyDescent="0.25">
      <c r="A193" s="42330"/>
      <c r="B193" s="41869"/>
      <c r="C193" s="40903">
        <v>8</v>
      </c>
      <c r="D193" s="41022">
        <v>0</v>
      </c>
      <c r="E193" s="41023">
        <v>0</v>
      </c>
      <c r="F193" s="41022">
        <v>0</v>
      </c>
      <c r="G193" s="41023">
        <v>0</v>
      </c>
      <c r="H193" s="41022">
        <v>0</v>
      </c>
      <c r="I193" s="41024">
        <v>0</v>
      </c>
      <c r="J193" s="41022">
        <v>0</v>
      </c>
      <c r="K193" s="41023">
        <v>0</v>
      </c>
      <c r="L193" s="41022">
        <v>0</v>
      </c>
      <c r="M193" s="41023">
        <v>0</v>
      </c>
      <c r="N193" s="41022">
        <v>0</v>
      </c>
      <c r="O193" s="41024">
        <v>0</v>
      </c>
      <c r="P193" s="41022">
        <v>0</v>
      </c>
      <c r="Q193" s="41023">
        <v>0</v>
      </c>
      <c r="R193" s="41022">
        <v>0</v>
      </c>
      <c r="S193" s="41023">
        <v>0</v>
      </c>
      <c r="T193" s="41022">
        <v>0</v>
      </c>
      <c r="U193" s="41024">
        <v>0</v>
      </c>
      <c r="V193" s="41022">
        <v>0</v>
      </c>
      <c r="W193" s="41023">
        <v>0</v>
      </c>
      <c r="X193" s="41022">
        <v>0</v>
      </c>
      <c r="Y193" s="41023">
        <v>0</v>
      </c>
      <c r="Z193" s="41022">
        <v>0</v>
      </c>
      <c r="AA193" s="41024">
        <v>0</v>
      </c>
      <c r="AB193" s="41025">
        <f t="shared" si="41"/>
        <v>0</v>
      </c>
      <c r="AC193" s="41026">
        <f t="shared" si="42"/>
        <v>0</v>
      </c>
      <c r="AD193" s="40879"/>
      <c r="AE193" s="40879"/>
      <c r="AF193" s="40879"/>
      <c r="AG193" s="40879"/>
      <c r="AH193" s="40879"/>
      <c r="AI193" s="40879"/>
      <c r="AJ193" s="40879"/>
      <c r="AK193" s="40879"/>
      <c r="AL193" s="40879"/>
      <c r="AM193" s="40879"/>
      <c r="AN193" s="40879"/>
      <c r="AO193" s="40879"/>
      <c r="AP193" s="40879"/>
      <c r="AQ193" s="40879"/>
      <c r="AR193" s="40879"/>
      <c r="AS193" s="40879"/>
      <c r="AT193" s="40879"/>
      <c r="AU193" s="40879"/>
      <c r="AV193" s="40879"/>
      <c r="AW193" s="40879"/>
      <c r="AX193" s="40879"/>
      <c r="AY193" s="40879"/>
      <c r="AZ193" s="40879"/>
      <c r="BA193" s="40879"/>
      <c r="BB193" s="40879"/>
      <c r="BC193" s="40879"/>
      <c r="BD193" s="40879"/>
      <c r="BE193" s="40879"/>
      <c r="BF193" s="40879"/>
      <c r="BG193" s="40879"/>
      <c r="BH193" s="40879"/>
      <c r="BI193" s="40879"/>
      <c r="BJ193" s="40879"/>
    </row>
    <row r="194" spans="1:62" hidden="1" x14ac:dyDescent="0.25">
      <c r="A194" s="42330"/>
      <c r="B194" s="41869"/>
      <c r="C194" s="40903">
        <v>7</v>
      </c>
      <c r="D194" s="41022">
        <v>0</v>
      </c>
      <c r="E194" s="41023">
        <v>0</v>
      </c>
      <c r="F194" s="41022">
        <v>0</v>
      </c>
      <c r="G194" s="41023">
        <v>0</v>
      </c>
      <c r="H194" s="41022">
        <v>0</v>
      </c>
      <c r="I194" s="41024">
        <v>0</v>
      </c>
      <c r="J194" s="41022">
        <v>0</v>
      </c>
      <c r="K194" s="41023">
        <v>0</v>
      </c>
      <c r="L194" s="41022">
        <v>0</v>
      </c>
      <c r="M194" s="41023">
        <v>0</v>
      </c>
      <c r="N194" s="41022">
        <v>0</v>
      </c>
      <c r="O194" s="41024">
        <v>0</v>
      </c>
      <c r="P194" s="41022">
        <v>0</v>
      </c>
      <c r="Q194" s="41023">
        <v>0</v>
      </c>
      <c r="R194" s="41022">
        <v>0</v>
      </c>
      <c r="S194" s="41023">
        <v>0</v>
      </c>
      <c r="T194" s="41022">
        <v>0</v>
      </c>
      <c r="U194" s="41024">
        <v>0</v>
      </c>
      <c r="V194" s="41022">
        <v>0</v>
      </c>
      <c r="W194" s="41023">
        <v>0</v>
      </c>
      <c r="X194" s="41022">
        <v>0</v>
      </c>
      <c r="Y194" s="41023">
        <v>0</v>
      </c>
      <c r="Z194" s="41022">
        <v>0</v>
      </c>
      <c r="AA194" s="41024">
        <v>0</v>
      </c>
      <c r="AB194" s="41025">
        <f t="shared" si="41"/>
        <v>0</v>
      </c>
      <c r="AC194" s="41026">
        <f t="shared" si="42"/>
        <v>0</v>
      </c>
      <c r="AD194" s="40879"/>
      <c r="AE194" s="40879"/>
      <c r="AF194" s="40879"/>
      <c r="AG194" s="40879"/>
      <c r="AH194" s="40879"/>
      <c r="AI194" s="40879"/>
      <c r="AJ194" s="40879"/>
      <c r="AK194" s="40879"/>
      <c r="AL194" s="40879"/>
      <c r="AM194" s="40879"/>
      <c r="AN194" s="40879"/>
      <c r="AO194" s="40879"/>
      <c r="AP194" s="40879"/>
      <c r="AQ194" s="40879"/>
      <c r="AR194" s="40879"/>
      <c r="AS194" s="40879"/>
      <c r="AT194" s="40879"/>
      <c r="AU194" s="40879"/>
      <c r="AV194" s="40879"/>
      <c r="AW194" s="40879"/>
      <c r="AX194" s="40879"/>
      <c r="AY194" s="40879"/>
      <c r="AZ194" s="40879"/>
      <c r="BA194" s="40879"/>
      <c r="BB194" s="40879"/>
      <c r="BC194" s="40879"/>
      <c r="BD194" s="40879"/>
      <c r="BE194" s="40879"/>
      <c r="BF194" s="40879"/>
      <c r="BG194" s="40879"/>
      <c r="BH194" s="40879"/>
      <c r="BI194" s="40879"/>
      <c r="BJ194" s="40879"/>
    </row>
    <row r="195" spans="1:62" hidden="1" x14ac:dyDescent="0.25">
      <c r="A195" s="42330"/>
      <c r="B195" s="41870"/>
      <c r="C195" s="40927">
        <v>6</v>
      </c>
      <c r="D195" s="41032">
        <v>0</v>
      </c>
      <c r="E195" s="41033">
        <v>0</v>
      </c>
      <c r="F195" s="41032">
        <v>0</v>
      </c>
      <c r="G195" s="41033">
        <v>0</v>
      </c>
      <c r="H195" s="41032">
        <v>0</v>
      </c>
      <c r="I195" s="41034">
        <v>0</v>
      </c>
      <c r="J195" s="41032">
        <v>0</v>
      </c>
      <c r="K195" s="41033">
        <v>0</v>
      </c>
      <c r="L195" s="41032">
        <v>0</v>
      </c>
      <c r="M195" s="41033">
        <v>0</v>
      </c>
      <c r="N195" s="41032">
        <v>0</v>
      </c>
      <c r="O195" s="41034">
        <v>0</v>
      </c>
      <c r="P195" s="41032">
        <v>0</v>
      </c>
      <c r="Q195" s="41033">
        <v>0</v>
      </c>
      <c r="R195" s="41032">
        <v>0</v>
      </c>
      <c r="S195" s="41033">
        <v>0</v>
      </c>
      <c r="T195" s="41032">
        <v>0</v>
      </c>
      <c r="U195" s="41034">
        <v>0</v>
      </c>
      <c r="V195" s="41032">
        <v>0</v>
      </c>
      <c r="W195" s="41033">
        <v>0</v>
      </c>
      <c r="X195" s="41032">
        <v>0</v>
      </c>
      <c r="Y195" s="41033">
        <v>0</v>
      </c>
      <c r="Z195" s="41032">
        <v>0</v>
      </c>
      <c r="AA195" s="41034">
        <v>0</v>
      </c>
      <c r="AB195" s="41035">
        <f t="shared" si="41"/>
        <v>0</v>
      </c>
      <c r="AC195" s="41036">
        <f t="shared" si="42"/>
        <v>0</v>
      </c>
      <c r="AD195" s="40879"/>
      <c r="AE195" s="40879"/>
      <c r="AF195" s="40879"/>
      <c r="AG195" s="40879"/>
      <c r="AH195" s="40879"/>
      <c r="AI195" s="40879"/>
      <c r="AJ195" s="40879"/>
      <c r="AK195" s="40879"/>
      <c r="AL195" s="40879"/>
      <c r="AM195" s="40879"/>
      <c r="AN195" s="40879"/>
      <c r="AO195" s="40879"/>
      <c r="AP195" s="40879"/>
      <c r="AQ195" s="40879"/>
      <c r="AR195" s="40879"/>
      <c r="AS195" s="40879"/>
      <c r="AT195" s="40879"/>
      <c r="AU195" s="40879"/>
      <c r="AV195" s="40879"/>
      <c r="AW195" s="40879"/>
      <c r="AX195" s="40879"/>
      <c r="AY195" s="40879"/>
      <c r="AZ195" s="40879"/>
      <c r="BA195" s="40879"/>
      <c r="BB195" s="40879"/>
      <c r="BC195" s="40879"/>
      <c r="BD195" s="40879"/>
      <c r="BE195" s="40879"/>
      <c r="BF195" s="40879"/>
      <c r="BG195" s="40879"/>
      <c r="BH195" s="40879"/>
      <c r="BI195" s="40879"/>
      <c r="BJ195" s="40879"/>
    </row>
    <row r="196" spans="1:62" hidden="1" x14ac:dyDescent="0.25">
      <c r="A196" s="42330"/>
      <c r="B196" s="41868" t="s">
        <v>62</v>
      </c>
      <c r="C196" s="40935">
        <v>5</v>
      </c>
      <c r="D196" s="41037">
        <v>0</v>
      </c>
      <c r="E196" s="41038">
        <v>0</v>
      </c>
      <c r="F196" s="41037">
        <v>0</v>
      </c>
      <c r="G196" s="41038">
        <v>0</v>
      </c>
      <c r="H196" s="41037">
        <v>0</v>
      </c>
      <c r="I196" s="41039">
        <v>0</v>
      </c>
      <c r="J196" s="41037">
        <v>0</v>
      </c>
      <c r="K196" s="41038">
        <v>0</v>
      </c>
      <c r="L196" s="41037">
        <v>0</v>
      </c>
      <c r="M196" s="41038">
        <v>0</v>
      </c>
      <c r="N196" s="41037">
        <v>0</v>
      </c>
      <c r="O196" s="41039">
        <v>0</v>
      </c>
      <c r="P196" s="41037">
        <v>0</v>
      </c>
      <c r="Q196" s="41038">
        <v>0</v>
      </c>
      <c r="R196" s="41037">
        <v>0</v>
      </c>
      <c r="S196" s="41038">
        <v>0</v>
      </c>
      <c r="T196" s="41037">
        <v>0</v>
      </c>
      <c r="U196" s="41039">
        <v>0</v>
      </c>
      <c r="V196" s="41037">
        <v>0</v>
      </c>
      <c r="W196" s="41038">
        <v>0</v>
      </c>
      <c r="X196" s="41037">
        <v>0</v>
      </c>
      <c r="Y196" s="41038">
        <v>0</v>
      </c>
      <c r="Z196" s="41037">
        <v>0</v>
      </c>
      <c r="AA196" s="41039">
        <v>0</v>
      </c>
      <c r="AB196" s="41040">
        <f t="shared" si="41"/>
        <v>0</v>
      </c>
      <c r="AC196" s="41041">
        <f t="shared" si="42"/>
        <v>0</v>
      </c>
      <c r="AD196" s="40879"/>
      <c r="AE196" s="40879"/>
      <c r="AF196" s="40879"/>
      <c r="AG196" s="40879"/>
      <c r="AH196" s="40879"/>
      <c r="AI196" s="40879"/>
      <c r="AJ196" s="40879"/>
      <c r="AK196" s="40879"/>
      <c r="AL196" s="40879"/>
      <c r="AM196" s="40879"/>
      <c r="AN196" s="40879"/>
      <c r="AO196" s="40879"/>
      <c r="AP196" s="40879"/>
      <c r="AQ196" s="40879"/>
      <c r="AR196" s="40879"/>
      <c r="AS196" s="40879"/>
      <c r="AT196" s="40879"/>
      <c r="AU196" s="40879"/>
      <c r="AV196" s="40879"/>
      <c r="AW196" s="40879"/>
      <c r="AX196" s="40879"/>
      <c r="AY196" s="40879"/>
      <c r="AZ196" s="40879"/>
      <c r="BA196" s="40879"/>
      <c r="BB196" s="40879"/>
      <c r="BC196" s="40879"/>
      <c r="BD196" s="40879"/>
      <c r="BE196" s="40879"/>
      <c r="BF196" s="40879"/>
      <c r="BG196" s="40879"/>
      <c r="BH196" s="40879"/>
      <c r="BI196" s="40879"/>
      <c r="BJ196" s="40879"/>
    </row>
    <row r="197" spans="1:62" hidden="1" x14ac:dyDescent="0.25">
      <c r="A197" s="42330"/>
      <c r="B197" s="41869"/>
      <c r="C197" s="40903">
        <v>4</v>
      </c>
      <c r="D197" s="41022">
        <v>0</v>
      </c>
      <c r="E197" s="41023">
        <v>0</v>
      </c>
      <c r="F197" s="41022">
        <v>0</v>
      </c>
      <c r="G197" s="41023">
        <v>0</v>
      </c>
      <c r="H197" s="41022">
        <v>0</v>
      </c>
      <c r="I197" s="41024">
        <v>0</v>
      </c>
      <c r="J197" s="41022">
        <v>0</v>
      </c>
      <c r="K197" s="41023">
        <v>0</v>
      </c>
      <c r="L197" s="41022">
        <v>0</v>
      </c>
      <c r="M197" s="41023">
        <v>0</v>
      </c>
      <c r="N197" s="41022">
        <v>0</v>
      </c>
      <c r="O197" s="41024">
        <v>0</v>
      </c>
      <c r="P197" s="41022">
        <v>0</v>
      </c>
      <c r="Q197" s="41023">
        <v>0</v>
      </c>
      <c r="R197" s="41022">
        <v>0</v>
      </c>
      <c r="S197" s="41023">
        <v>0</v>
      </c>
      <c r="T197" s="41022">
        <v>0</v>
      </c>
      <c r="U197" s="41024">
        <v>0</v>
      </c>
      <c r="V197" s="41022">
        <v>0</v>
      </c>
      <c r="W197" s="41023">
        <v>0</v>
      </c>
      <c r="X197" s="41022">
        <v>0</v>
      </c>
      <c r="Y197" s="41023">
        <v>0</v>
      </c>
      <c r="Z197" s="41022">
        <v>0</v>
      </c>
      <c r="AA197" s="41024">
        <v>0</v>
      </c>
      <c r="AB197" s="41025">
        <f t="shared" si="41"/>
        <v>0</v>
      </c>
      <c r="AC197" s="41026">
        <f t="shared" si="42"/>
        <v>0</v>
      </c>
      <c r="AD197" s="40879"/>
      <c r="AE197" s="40879"/>
      <c r="AF197" s="40879"/>
      <c r="AG197" s="40879"/>
      <c r="AH197" s="40879"/>
      <c r="AI197" s="40879"/>
      <c r="AJ197" s="40879"/>
      <c r="AK197" s="40879"/>
      <c r="AL197" s="40879"/>
      <c r="AM197" s="40879"/>
      <c r="AN197" s="40879"/>
      <c r="AO197" s="40879"/>
      <c r="AP197" s="40879"/>
      <c r="AQ197" s="40879"/>
      <c r="AR197" s="40879"/>
      <c r="AS197" s="40879"/>
      <c r="AT197" s="40879"/>
      <c r="AU197" s="40879"/>
      <c r="AV197" s="40879"/>
      <c r="AW197" s="40879"/>
      <c r="AX197" s="40879"/>
      <c r="AY197" s="40879"/>
      <c r="AZ197" s="40879"/>
      <c r="BA197" s="40879"/>
      <c r="BB197" s="40879"/>
      <c r="BC197" s="40879"/>
      <c r="BD197" s="40879"/>
      <c r="BE197" s="40879"/>
      <c r="BF197" s="40879"/>
      <c r="BG197" s="40879"/>
      <c r="BH197" s="40879"/>
      <c r="BI197" s="40879"/>
      <c r="BJ197" s="40879"/>
    </row>
    <row r="198" spans="1:62" hidden="1" x14ac:dyDescent="0.25">
      <c r="A198" s="42330"/>
      <c r="B198" s="41869"/>
      <c r="C198" s="40903">
        <v>3</v>
      </c>
      <c r="D198" s="41022">
        <v>0</v>
      </c>
      <c r="E198" s="41023">
        <v>0</v>
      </c>
      <c r="F198" s="41022">
        <v>0</v>
      </c>
      <c r="G198" s="41023">
        <v>0</v>
      </c>
      <c r="H198" s="41022">
        <v>0</v>
      </c>
      <c r="I198" s="41024">
        <v>0</v>
      </c>
      <c r="J198" s="41022">
        <v>0</v>
      </c>
      <c r="K198" s="41023">
        <v>0</v>
      </c>
      <c r="L198" s="41022">
        <v>0</v>
      </c>
      <c r="M198" s="41023">
        <v>0</v>
      </c>
      <c r="N198" s="41022">
        <v>0</v>
      </c>
      <c r="O198" s="41024">
        <v>0</v>
      </c>
      <c r="P198" s="41022">
        <v>0</v>
      </c>
      <c r="Q198" s="41023">
        <v>0</v>
      </c>
      <c r="R198" s="41022">
        <v>0</v>
      </c>
      <c r="S198" s="41023">
        <v>0</v>
      </c>
      <c r="T198" s="41022">
        <v>0</v>
      </c>
      <c r="U198" s="41024">
        <v>0</v>
      </c>
      <c r="V198" s="41022">
        <v>0</v>
      </c>
      <c r="W198" s="41023">
        <v>0</v>
      </c>
      <c r="X198" s="41022">
        <v>0</v>
      </c>
      <c r="Y198" s="41023">
        <v>0</v>
      </c>
      <c r="Z198" s="41022">
        <v>0</v>
      </c>
      <c r="AA198" s="41024">
        <v>0</v>
      </c>
      <c r="AB198" s="41025">
        <f t="shared" si="41"/>
        <v>0</v>
      </c>
      <c r="AC198" s="41026">
        <f t="shared" si="42"/>
        <v>0</v>
      </c>
      <c r="AD198" s="40879"/>
      <c r="AE198" s="40879"/>
      <c r="AF198" s="40879"/>
      <c r="AG198" s="40879"/>
      <c r="AH198" s="40879"/>
      <c r="AI198" s="40879"/>
      <c r="AJ198" s="40879"/>
      <c r="AK198" s="40879"/>
      <c r="AL198" s="40879"/>
      <c r="AM198" s="40879"/>
      <c r="AN198" s="40879"/>
      <c r="AO198" s="40879"/>
      <c r="AP198" s="40879"/>
      <c r="AQ198" s="40879"/>
      <c r="AR198" s="40879"/>
      <c r="AS198" s="40879"/>
      <c r="AT198" s="40879"/>
      <c r="AU198" s="40879"/>
      <c r="AV198" s="40879"/>
      <c r="AW198" s="40879"/>
      <c r="AX198" s="40879"/>
      <c r="AY198" s="40879"/>
      <c r="AZ198" s="40879"/>
      <c r="BA198" s="40879"/>
      <c r="BB198" s="40879"/>
      <c r="BC198" s="40879"/>
      <c r="BD198" s="40879"/>
      <c r="BE198" s="40879"/>
      <c r="BF198" s="40879"/>
      <c r="BG198" s="40879"/>
      <c r="BH198" s="40879"/>
      <c r="BI198" s="40879"/>
      <c r="BJ198" s="40879"/>
    </row>
    <row r="199" spans="1:62" hidden="1" x14ac:dyDescent="0.25">
      <c r="A199" s="42330"/>
      <c r="B199" s="41869"/>
      <c r="C199" s="40903">
        <v>2</v>
      </c>
      <c r="D199" s="41022">
        <v>0</v>
      </c>
      <c r="E199" s="41023">
        <v>0</v>
      </c>
      <c r="F199" s="41022">
        <v>0</v>
      </c>
      <c r="G199" s="41023">
        <v>0</v>
      </c>
      <c r="H199" s="41022">
        <v>0</v>
      </c>
      <c r="I199" s="41024">
        <v>0</v>
      </c>
      <c r="J199" s="41022">
        <v>0</v>
      </c>
      <c r="K199" s="41023">
        <v>0</v>
      </c>
      <c r="L199" s="41022">
        <v>0</v>
      </c>
      <c r="M199" s="41023">
        <v>0</v>
      </c>
      <c r="N199" s="41022">
        <v>0</v>
      </c>
      <c r="O199" s="41024">
        <v>0</v>
      </c>
      <c r="P199" s="41022">
        <v>0</v>
      </c>
      <c r="Q199" s="41023">
        <v>0</v>
      </c>
      <c r="R199" s="41022">
        <v>0</v>
      </c>
      <c r="S199" s="41023">
        <v>0</v>
      </c>
      <c r="T199" s="41022">
        <v>0</v>
      </c>
      <c r="U199" s="41024">
        <v>0</v>
      </c>
      <c r="V199" s="41022">
        <v>0</v>
      </c>
      <c r="W199" s="41023">
        <v>0</v>
      </c>
      <c r="X199" s="41022">
        <v>0</v>
      </c>
      <c r="Y199" s="41023">
        <v>0</v>
      </c>
      <c r="Z199" s="41022">
        <v>0</v>
      </c>
      <c r="AA199" s="41024">
        <v>0</v>
      </c>
      <c r="AB199" s="41025">
        <f t="shared" si="41"/>
        <v>0</v>
      </c>
      <c r="AC199" s="41026">
        <f t="shared" si="42"/>
        <v>0</v>
      </c>
      <c r="AD199" s="40879"/>
      <c r="AE199" s="40879"/>
      <c r="AF199" s="40879"/>
      <c r="AG199" s="40879"/>
      <c r="AH199" s="40879"/>
      <c r="AI199" s="40879"/>
      <c r="AJ199" s="40879"/>
      <c r="AK199" s="40879"/>
      <c r="AL199" s="40879"/>
      <c r="AM199" s="40879"/>
      <c r="AN199" s="40879"/>
      <c r="AO199" s="40879"/>
      <c r="AP199" s="40879"/>
      <c r="AQ199" s="40879"/>
      <c r="AR199" s="40879"/>
      <c r="AS199" s="40879"/>
      <c r="AT199" s="40879"/>
      <c r="AU199" s="40879"/>
      <c r="AV199" s="40879"/>
      <c r="AW199" s="40879"/>
      <c r="AX199" s="40879"/>
      <c r="AY199" s="40879"/>
      <c r="AZ199" s="40879"/>
      <c r="BA199" s="40879"/>
      <c r="BB199" s="40879"/>
      <c r="BC199" s="40879"/>
      <c r="BD199" s="40879"/>
      <c r="BE199" s="40879"/>
      <c r="BF199" s="40879"/>
      <c r="BG199" s="40879"/>
      <c r="BH199" s="40879"/>
      <c r="BI199" s="40879"/>
      <c r="BJ199" s="40879"/>
    </row>
    <row r="200" spans="1:62" hidden="1" x14ac:dyDescent="0.25">
      <c r="A200" s="42330"/>
      <c r="B200" s="41871"/>
      <c r="C200" s="40911">
        <v>1</v>
      </c>
      <c r="D200" s="41042">
        <v>0</v>
      </c>
      <c r="E200" s="41043">
        <v>0</v>
      </c>
      <c r="F200" s="41042">
        <v>0</v>
      </c>
      <c r="G200" s="41043">
        <v>0</v>
      </c>
      <c r="H200" s="41042">
        <v>0</v>
      </c>
      <c r="I200" s="41044">
        <v>0</v>
      </c>
      <c r="J200" s="41042">
        <v>0</v>
      </c>
      <c r="K200" s="41043">
        <v>0</v>
      </c>
      <c r="L200" s="41042">
        <v>0</v>
      </c>
      <c r="M200" s="41043">
        <v>0</v>
      </c>
      <c r="N200" s="41042">
        <v>0</v>
      </c>
      <c r="O200" s="41044">
        <v>0</v>
      </c>
      <c r="P200" s="41042">
        <v>0</v>
      </c>
      <c r="Q200" s="41043">
        <v>0</v>
      </c>
      <c r="R200" s="41042">
        <v>0</v>
      </c>
      <c r="S200" s="41043">
        <v>0</v>
      </c>
      <c r="T200" s="41042">
        <v>0</v>
      </c>
      <c r="U200" s="41044">
        <v>0</v>
      </c>
      <c r="V200" s="41042">
        <v>0</v>
      </c>
      <c r="W200" s="41043">
        <v>0</v>
      </c>
      <c r="X200" s="41042">
        <v>0</v>
      </c>
      <c r="Y200" s="41043">
        <v>0</v>
      </c>
      <c r="Z200" s="41042">
        <v>0</v>
      </c>
      <c r="AA200" s="41044">
        <v>0</v>
      </c>
      <c r="AB200" s="41045">
        <f t="shared" si="41"/>
        <v>0</v>
      </c>
      <c r="AC200" s="41046">
        <f t="shared" si="42"/>
        <v>0</v>
      </c>
      <c r="AD200" s="40879"/>
      <c r="AE200" s="40879"/>
      <c r="AF200" s="40879"/>
      <c r="AG200" s="40879"/>
      <c r="AH200" s="40879"/>
      <c r="AI200" s="40879"/>
      <c r="AJ200" s="40879"/>
      <c r="AK200" s="40879"/>
      <c r="AL200" s="40879"/>
      <c r="AM200" s="40879"/>
      <c r="AN200" s="40879"/>
      <c r="AO200" s="40879"/>
      <c r="AP200" s="40879"/>
      <c r="AQ200" s="40879"/>
      <c r="AR200" s="40879"/>
      <c r="AS200" s="40879"/>
      <c r="AT200" s="40879"/>
      <c r="AU200" s="40879"/>
      <c r="AV200" s="40879"/>
      <c r="AW200" s="40879"/>
      <c r="AX200" s="40879"/>
      <c r="AY200" s="40879"/>
      <c r="AZ200" s="40879"/>
      <c r="BA200" s="40879"/>
      <c r="BB200" s="40879"/>
      <c r="BC200" s="40879"/>
      <c r="BD200" s="40879"/>
      <c r="BE200" s="40879"/>
      <c r="BF200" s="40879"/>
      <c r="BG200" s="40879"/>
      <c r="BH200" s="40879"/>
      <c r="BI200" s="40879"/>
      <c r="BJ200" s="40879"/>
    </row>
    <row r="201" spans="1:62" hidden="1" x14ac:dyDescent="0.25">
      <c r="A201" s="42331"/>
      <c r="B201" s="42336" t="s">
        <v>67</v>
      </c>
      <c r="C201" s="42337"/>
      <c r="D201" s="41047">
        <f t="shared" ref="D201:AC201" si="43">SUM(D188:D200)</f>
        <v>0</v>
      </c>
      <c r="E201" s="41010">
        <f t="shared" si="43"/>
        <v>0</v>
      </c>
      <c r="F201" s="41047">
        <f t="shared" si="43"/>
        <v>0</v>
      </c>
      <c r="G201" s="41010">
        <f t="shared" si="43"/>
        <v>0</v>
      </c>
      <c r="H201" s="41047">
        <f t="shared" si="43"/>
        <v>0</v>
      </c>
      <c r="I201" s="41010">
        <f t="shared" si="43"/>
        <v>0</v>
      </c>
      <c r="J201" s="41047">
        <f t="shared" si="43"/>
        <v>0</v>
      </c>
      <c r="K201" s="41010">
        <f t="shared" si="43"/>
        <v>0</v>
      </c>
      <c r="L201" s="41047">
        <f t="shared" si="43"/>
        <v>0</v>
      </c>
      <c r="M201" s="41010">
        <f t="shared" si="43"/>
        <v>0</v>
      </c>
      <c r="N201" s="41047">
        <f t="shared" si="43"/>
        <v>0</v>
      </c>
      <c r="O201" s="41010">
        <f t="shared" si="43"/>
        <v>0</v>
      </c>
      <c r="P201" s="41047">
        <f t="shared" si="43"/>
        <v>0</v>
      </c>
      <c r="Q201" s="41010">
        <f t="shared" si="43"/>
        <v>0</v>
      </c>
      <c r="R201" s="41047">
        <f t="shared" si="43"/>
        <v>0</v>
      </c>
      <c r="S201" s="41010">
        <f t="shared" si="43"/>
        <v>0</v>
      </c>
      <c r="T201" s="41047">
        <f t="shared" si="43"/>
        <v>0</v>
      </c>
      <c r="U201" s="41010">
        <f t="shared" si="43"/>
        <v>0</v>
      </c>
      <c r="V201" s="41047">
        <f t="shared" si="43"/>
        <v>0</v>
      </c>
      <c r="W201" s="41010">
        <f t="shared" si="43"/>
        <v>0</v>
      </c>
      <c r="X201" s="41047">
        <f t="shared" si="43"/>
        <v>0</v>
      </c>
      <c r="Y201" s="41010">
        <f t="shared" si="43"/>
        <v>0</v>
      </c>
      <c r="Z201" s="41047">
        <f t="shared" si="43"/>
        <v>0</v>
      </c>
      <c r="AA201" s="41010">
        <f t="shared" si="43"/>
        <v>0</v>
      </c>
      <c r="AB201" s="41047">
        <f t="shared" si="43"/>
        <v>0</v>
      </c>
      <c r="AC201" s="41011">
        <f t="shared" si="43"/>
        <v>0</v>
      </c>
      <c r="AD201" s="40879"/>
      <c r="AE201" s="40879"/>
      <c r="AF201" s="40879"/>
      <c r="AG201" s="40879"/>
      <c r="AH201" s="40879"/>
      <c r="AI201" s="40879"/>
      <c r="AJ201" s="40879"/>
      <c r="AK201" s="40879"/>
      <c r="AL201" s="40879"/>
      <c r="AM201" s="40879"/>
      <c r="AN201" s="40879"/>
      <c r="AO201" s="40879"/>
      <c r="AP201" s="40879"/>
      <c r="AQ201" s="40879"/>
      <c r="AR201" s="40879"/>
      <c r="AS201" s="40879"/>
      <c r="AT201" s="40879"/>
      <c r="AU201" s="40879"/>
      <c r="AV201" s="40879"/>
      <c r="AW201" s="40879"/>
      <c r="AX201" s="40879"/>
      <c r="AY201" s="40879"/>
      <c r="AZ201" s="40879"/>
      <c r="BA201" s="40879"/>
      <c r="BB201" s="40879"/>
      <c r="BC201" s="40879"/>
      <c r="BD201" s="40879"/>
      <c r="BE201" s="40879"/>
      <c r="BF201" s="40879"/>
      <c r="BG201" s="40879"/>
      <c r="BH201" s="40879"/>
      <c r="BI201" s="40879"/>
      <c r="BJ201" s="40879"/>
    </row>
    <row r="202" spans="1:62" hidden="1" x14ac:dyDescent="0.25">
      <c r="A202" s="41048" t="s">
        <v>601</v>
      </c>
      <c r="B202" s="41049"/>
      <c r="C202" s="41050"/>
      <c r="D202" s="41010">
        <f t="shared" ref="D202:AC202" si="44">D173+D187+D201</f>
        <v>0</v>
      </c>
      <c r="E202" s="41010">
        <f t="shared" si="44"/>
        <v>0</v>
      </c>
      <c r="F202" s="41010">
        <f t="shared" si="44"/>
        <v>0</v>
      </c>
      <c r="G202" s="41010">
        <f t="shared" si="44"/>
        <v>0</v>
      </c>
      <c r="H202" s="41010">
        <f t="shared" si="44"/>
        <v>0</v>
      </c>
      <c r="I202" s="41010">
        <f t="shared" si="44"/>
        <v>0</v>
      </c>
      <c r="J202" s="41010">
        <f t="shared" si="44"/>
        <v>0</v>
      </c>
      <c r="K202" s="41010">
        <f t="shared" si="44"/>
        <v>0</v>
      </c>
      <c r="L202" s="41010">
        <f t="shared" si="44"/>
        <v>0</v>
      </c>
      <c r="M202" s="41010">
        <f t="shared" si="44"/>
        <v>0</v>
      </c>
      <c r="N202" s="41010">
        <f t="shared" si="44"/>
        <v>0</v>
      </c>
      <c r="O202" s="41010">
        <f t="shared" si="44"/>
        <v>0</v>
      </c>
      <c r="P202" s="41010">
        <f t="shared" si="44"/>
        <v>0</v>
      </c>
      <c r="Q202" s="41010">
        <f t="shared" si="44"/>
        <v>0</v>
      </c>
      <c r="R202" s="41010">
        <f t="shared" si="44"/>
        <v>0</v>
      </c>
      <c r="S202" s="41010">
        <f t="shared" si="44"/>
        <v>0</v>
      </c>
      <c r="T202" s="41010">
        <f t="shared" si="44"/>
        <v>0</v>
      </c>
      <c r="U202" s="41010">
        <f t="shared" si="44"/>
        <v>0</v>
      </c>
      <c r="V202" s="41010">
        <f t="shared" si="44"/>
        <v>0</v>
      </c>
      <c r="W202" s="41010">
        <f t="shared" si="44"/>
        <v>0</v>
      </c>
      <c r="X202" s="41010">
        <f t="shared" si="44"/>
        <v>0</v>
      </c>
      <c r="Y202" s="41010">
        <f t="shared" si="44"/>
        <v>0</v>
      </c>
      <c r="Z202" s="41010">
        <f t="shared" si="44"/>
        <v>0</v>
      </c>
      <c r="AA202" s="41010">
        <f t="shared" si="44"/>
        <v>0</v>
      </c>
      <c r="AB202" s="41010">
        <f t="shared" si="44"/>
        <v>0</v>
      </c>
      <c r="AC202" s="41011">
        <f t="shared" si="44"/>
        <v>0</v>
      </c>
      <c r="AD202" s="40879"/>
      <c r="AE202" s="40879"/>
      <c r="AF202" s="40879"/>
      <c r="AG202" s="40879"/>
      <c r="AH202" s="40879"/>
      <c r="AI202" s="40879"/>
      <c r="AJ202" s="40879"/>
      <c r="AK202" s="40879"/>
      <c r="AL202" s="40879"/>
      <c r="AM202" s="40879"/>
      <c r="AN202" s="40879"/>
      <c r="AO202" s="40879"/>
      <c r="AP202" s="40879"/>
      <c r="AQ202" s="40879"/>
      <c r="AR202" s="40879"/>
      <c r="AS202" s="40879"/>
      <c r="AT202" s="40879"/>
      <c r="AU202" s="40879"/>
      <c r="AV202" s="40879"/>
      <c r="AW202" s="40879"/>
      <c r="AX202" s="40879"/>
      <c r="AY202" s="40879"/>
      <c r="AZ202" s="40879"/>
      <c r="BA202" s="40879"/>
      <c r="BB202" s="40879"/>
      <c r="BC202" s="40879"/>
      <c r="BD202" s="40879"/>
      <c r="BE202" s="40879"/>
      <c r="BF202" s="40879"/>
      <c r="BG202" s="40879"/>
      <c r="BH202" s="40879"/>
      <c r="BI202" s="40879"/>
      <c r="BJ202" s="40879"/>
    </row>
    <row r="203" spans="1:62" ht="30" customHeight="1" x14ac:dyDescent="0.25">
      <c r="A203" s="40892" t="s">
        <v>606</v>
      </c>
      <c r="B203" s="40893"/>
      <c r="C203" s="40893"/>
      <c r="D203" s="40894"/>
      <c r="E203" s="40894"/>
      <c r="F203" s="40894"/>
      <c r="G203" s="40894"/>
      <c r="H203" s="40894"/>
      <c r="I203" s="40894"/>
      <c r="J203" s="40894"/>
      <c r="K203" s="40894"/>
      <c r="L203" s="40894"/>
      <c r="M203" s="40894"/>
      <c r="N203" s="40894"/>
      <c r="O203" s="40894"/>
      <c r="P203" s="40894"/>
      <c r="Q203" s="40894"/>
      <c r="R203" s="40894"/>
      <c r="S203" s="40894"/>
      <c r="T203" s="40894"/>
      <c r="U203" s="40894"/>
      <c r="V203" s="40894"/>
      <c r="W203" s="40894"/>
      <c r="X203" s="40894"/>
      <c r="Y203" s="40894"/>
      <c r="Z203" s="40894"/>
      <c r="AA203" s="40894"/>
      <c r="AB203" s="40894"/>
      <c r="AC203" s="40894"/>
      <c r="AD203" s="40879"/>
      <c r="AE203" s="40879"/>
      <c r="AF203" s="40879"/>
      <c r="AG203" s="40879"/>
      <c r="AH203" s="40879"/>
      <c r="AI203" s="40879"/>
      <c r="AJ203" s="40879"/>
      <c r="AK203" s="40879"/>
      <c r="AL203" s="40879"/>
      <c r="AM203" s="40879"/>
      <c r="AN203" s="40879"/>
      <c r="AO203" s="40879"/>
      <c r="AP203" s="40879"/>
      <c r="AQ203" s="40879"/>
      <c r="AR203" s="40879"/>
      <c r="AS203" s="40879"/>
      <c r="AT203" s="40879"/>
      <c r="AU203" s="40879"/>
      <c r="AV203" s="40879"/>
      <c r="AW203" s="40879"/>
      <c r="AX203" s="40879"/>
      <c r="AY203" s="40879"/>
      <c r="AZ203" s="40879"/>
      <c r="BA203" s="40879"/>
      <c r="BB203" s="40879"/>
      <c r="BC203" s="40879"/>
      <c r="BD203" s="40879"/>
      <c r="BE203" s="40879"/>
      <c r="BF203" s="40879"/>
      <c r="BG203" s="40879"/>
      <c r="BH203" s="40879"/>
      <c r="BI203" s="40879"/>
      <c r="BJ203" s="40879"/>
    </row>
    <row r="204" spans="1:62" ht="19.5" customHeight="1" x14ac:dyDescent="0.25">
      <c r="A204" s="42329" t="s">
        <v>596</v>
      </c>
      <c r="B204" s="41868" t="s">
        <v>60</v>
      </c>
      <c r="C204" s="40895">
        <v>13</v>
      </c>
      <c r="D204" s="40896">
        <v>0</v>
      </c>
      <c r="E204" s="40897">
        <v>0</v>
      </c>
      <c r="F204" s="40896">
        <v>0</v>
      </c>
      <c r="G204" s="40897">
        <v>0</v>
      </c>
      <c r="H204" s="40896">
        <v>0</v>
      </c>
      <c r="I204" s="40898">
        <v>0</v>
      </c>
      <c r="J204" s="40896">
        <v>0</v>
      </c>
      <c r="K204" s="40897">
        <v>0</v>
      </c>
      <c r="L204" s="40896">
        <v>0</v>
      </c>
      <c r="M204" s="40897">
        <v>0</v>
      </c>
      <c r="N204" s="40896">
        <v>0</v>
      </c>
      <c r="O204" s="40898">
        <v>0</v>
      </c>
      <c r="P204" s="40896">
        <v>0</v>
      </c>
      <c r="Q204" s="40897">
        <v>0</v>
      </c>
      <c r="R204" s="41051">
        <v>0</v>
      </c>
      <c r="S204" s="41052">
        <v>0</v>
      </c>
      <c r="T204" s="40896">
        <v>0</v>
      </c>
      <c r="U204" s="40898">
        <v>0</v>
      </c>
      <c r="V204" s="40896">
        <v>0</v>
      </c>
      <c r="W204" s="40897">
        <v>0</v>
      </c>
      <c r="X204" s="40896">
        <v>0</v>
      </c>
      <c r="Y204" s="40897">
        <v>0</v>
      </c>
      <c r="Z204" s="40896">
        <v>0</v>
      </c>
      <c r="AA204" s="40898">
        <v>0</v>
      </c>
      <c r="AB204" s="40901">
        <f t="shared" ref="AB204:AB216" si="45">D204+F204+H204+J204+L204+N204+P204+R204+T204+V204+X204+Z204</f>
        <v>0</v>
      </c>
      <c r="AC204" s="40902">
        <f t="shared" ref="AC204:AC216" si="46">E204+G204+I204+K204+M204+O204+Q204+S204+U204+W204+Y204+AA204</f>
        <v>0</v>
      </c>
      <c r="AD204" s="40879"/>
      <c r="AE204" s="40879"/>
      <c r="AF204" s="40879"/>
      <c r="AG204" s="40879"/>
      <c r="AH204" s="40879"/>
      <c r="AI204" s="40879"/>
      <c r="AJ204" s="40879"/>
      <c r="AK204" s="40879"/>
      <c r="AL204" s="40879"/>
      <c r="AM204" s="40879"/>
      <c r="AN204" s="40879"/>
      <c r="AO204" s="40879"/>
      <c r="AP204" s="40879"/>
      <c r="AQ204" s="40879"/>
      <c r="AR204" s="40879"/>
      <c r="AS204" s="40879"/>
      <c r="AT204" s="40879"/>
      <c r="AU204" s="40879"/>
      <c r="AV204" s="40879"/>
      <c r="AW204" s="40879"/>
      <c r="AX204" s="40879"/>
      <c r="AY204" s="40879"/>
      <c r="AZ204" s="40879"/>
      <c r="BA204" s="40879"/>
      <c r="BB204" s="40879"/>
      <c r="BC204" s="40879"/>
      <c r="BD204" s="40879"/>
      <c r="BE204" s="40879"/>
      <c r="BF204" s="40879"/>
      <c r="BG204" s="40879"/>
      <c r="BH204" s="40879"/>
      <c r="BI204" s="40879"/>
      <c r="BJ204" s="40879"/>
    </row>
    <row r="205" spans="1:62" ht="19.5" customHeight="1" x14ac:dyDescent="0.25">
      <c r="A205" s="42330"/>
      <c r="B205" s="41869"/>
      <c r="C205" s="40903">
        <v>12</v>
      </c>
      <c r="D205" s="40904">
        <v>0</v>
      </c>
      <c r="E205" s="40905">
        <v>0</v>
      </c>
      <c r="F205" s="40904">
        <v>0</v>
      </c>
      <c r="G205" s="40905">
        <v>0</v>
      </c>
      <c r="H205" s="40904">
        <v>0</v>
      </c>
      <c r="I205" s="40906">
        <v>0</v>
      </c>
      <c r="J205" s="40904">
        <v>0</v>
      </c>
      <c r="K205" s="40905">
        <v>0</v>
      </c>
      <c r="L205" s="40904">
        <v>0</v>
      </c>
      <c r="M205" s="40905">
        <v>0</v>
      </c>
      <c r="N205" s="40904">
        <v>0</v>
      </c>
      <c r="O205" s="40906">
        <v>0</v>
      </c>
      <c r="P205" s="40904">
        <v>0</v>
      </c>
      <c r="Q205" s="40905">
        <v>0</v>
      </c>
      <c r="R205" s="41053">
        <v>0</v>
      </c>
      <c r="S205" s="41054">
        <v>0</v>
      </c>
      <c r="T205" s="40904">
        <v>0</v>
      </c>
      <c r="U205" s="40906">
        <v>0</v>
      </c>
      <c r="V205" s="40904">
        <v>0</v>
      </c>
      <c r="W205" s="40905">
        <v>0</v>
      </c>
      <c r="X205" s="40904">
        <v>0</v>
      </c>
      <c r="Y205" s="40905">
        <v>0</v>
      </c>
      <c r="Z205" s="40904">
        <v>0</v>
      </c>
      <c r="AA205" s="40906">
        <v>0</v>
      </c>
      <c r="AB205" s="40909">
        <f t="shared" si="45"/>
        <v>0</v>
      </c>
      <c r="AC205" s="40910">
        <f t="shared" si="46"/>
        <v>0</v>
      </c>
      <c r="AD205" s="40879"/>
      <c r="AE205" s="40879"/>
      <c r="AF205" s="40879"/>
      <c r="AG205" s="40879"/>
      <c r="AH205" s="40879"/>
      <c r="AI205" s="40879"/>
      <c r="AJ205" s="40879"/>
      <c r="AK205" s="40879"/>
      <c r="AL205" s="40879"/>
      <c r="AM205" s="40879"/>
      <c r="AN205" s="40879"/>
      <c r="AO205" s="40879"/>
      <c r="AP205" s="40879"/>
      <c r="AQ205" s="40879"/>
      <c r="AR205" s="40879"/>
      <c r="AS205" s="40879"/>
      <c r="AT205" s="40879"/>
      <c r="AU205" s="40879"/>
      <c r="AV205" s="40879"/>
      <c r="AW205" s="40879"/>
      <c r="AX205" s="40879"/>
      <c r="AY205" s="40879"/>
      <c r="AZ205" s="40879"/>
      <c r="BA205" s="40879"/>
      <c r="BB205" s="40879"/>
      <c r="BC205" s="40879"/>
      <c r="BD205" s="40879"/>
      <c r="BE205" s="40879"/>
      <c r="BF205" s="40879"/>
      <c r="BG205" s="40879"/>
      <c r="BH205" s="40879"/>
      <c r="BI205" s="40879"/>
      <c r="BJ205" s="40879"/>
    </row>
    <row r="206" spans="1:62" ht="19.5" customHeight="1" x14ac:dyDescent="0.25">
      <c r="A206" s="42330"/>
      <c r="B206" s="41870"/>
      <c r="C206" s="40911">
        <v>11</v>
      </c>
      <c r="D206" s="40912">
        <v>0</v>
      </c>
      <c r="E206" s="40913">
        <v>0</v>
      </c>
      <c r="F206" s="40912">
        <v>0</v>
      </c>
      <c r="G206" s="40913">
        <v>0</v>
      </c>
      <c r="H206" s="40912">
        <v>0</v>
      </c>
      <c r="I206" s="40914">
        <v>0</v>
      </c>
      <c r="J206" s="40912">
        <v>0</v>
      </c>
      <c r="K206" s="40913">
        <v>0</v>
      </c>
      <c r="L206" s="40912">
        <v>0</v>
      </c>
      <c r="M206" s="40913">
        <v>0</v>
      </c>
      <c r="N206" s="40912">
        <v>0</v>
      </c>
      <c r="O206" s="40914">
        <v>0</v>
      </c>
      <c r="P206" s="40912">
        <v>0</v>
      </c>
      <c r="Q206" s="40913">
        <v>0</v>
      </c>
      <c r="R206" s="41055">
        <v>0</v>
      </c>
      <c r="S206" s="41056">
        <v>0</v>
      </c>
      <c r="T206" s="40912">
        <v>0</v>
      </c>
      <c r="U206" s="40914">
        <v>0</v>
      </c>
      <c r="V206" s="40912">
        <v>0</v>
      </c>
      <c r="W206" s="40913">
        <v>0</v>
      </c>
      <c r="X206" s="40912">
        <v>0</v>
      </c>
      <c r="Y206" s="40913">
        <v>0</v>
      </c>
      <c r="Z206" s="40912">
        <v>0</v>
      </c>
      <c r="AA206" s="40914">
        <v>0</v>
      </c>
      <c r="AB206" s="40917">
        <f t="shared" si="45"/>
        <v>0</v>
      </c>
      <c r="AC206" s="40918">
        <f t="shared" si="46"/>
        <v>0</v>
      </c>
      <c r="AD206" s="40879"/>
      <c r="AE206" s="40879"/>
      <c r="AF206" s="40879"/>
      <c r="AG206" s="40879"/>
      <c r="AH206" s="40879"/>
      <c r="AI206" s="40879"/>
      <c r="AJ206" s="40879"/>
      <c r="AK206" s="40879"/>
      <c r="AL206" s="40879"/>
      <c r="AM206" s="40879"/>
      <c r="AN206" s="40879"/>
      <c r="AO206" s="40879"/>
      <c r="AP206" s="40879"/>
      <c r="AQ206" s="40879"/>
      <c r="AR206" s="40879"/>
      <c r="AS206" s="40879"/>
      <c r="AT206" s="40879"/>
      <c r="AU206" s="40879"/>
      <c r="AV206" s="40879"/>
      <c r="AW206" s="40879"/>
      <c r="AX206" s="40879"/>
      <c r="AY206" s="40879"/>
      <c r="AZ206" s="40879"/>
      <c r="BA206" s="40879"/>
      <c r="BB206" s="40879"/>
      <c r="BC206" s="40879"/>
      <c r="BD206" s="40879"/>
      <c r="BE206" s="40879"/>
      <c r="BF206" s="40879"/>
      <c r="BG206" s="40879"/>
      <c r="BH206" s="40879"/>
      <c r="BI206" s="40879"/>
      <c r="BJ206" s="40879"/>
    </row>
    <row r="207" spans="1:62" ht="19.5" customHeight="1" x14ac:dyDescent="0.25">
      <c r="A207" s="42330"/>
      <c r="B207" s="41868" t="s">
        <v>61</v>
      </c>
      <c r="C207" s="40895">
        <v>10</v>
      </c>
      <c r="D207" s="40896">
        <v>0</v>
      </c>
      <c r="E207" s="40897">
        <v>0</v>
      </c>
      <c r="F207" s="40896">
        <v>0</v>
      </c>
      <c r="G207" s="40897">
        <v>0</v>
      </c>
      <c r="H207" s="40896">
        <v>0</v>
      </c>
      <c r="I207" s="40898">
        <v>0</v>
      </c>
      <c r="J207" s="40896">
        <v>0</v>
      </c>
      <c r="K207" s="40897">
        <v>0</v>
      </c>
      <c r="L207" s="40896">
        <v>0</v>
      </c>
      <c r="M207" s="40897">
        <v>0</v>
      </c>
      <c r="N207" s="40896">
        <v>0</v>
      </c>
      <c r="O207" s="40898">
        <v>0</v>
      </c>
      <c r="P207" s="40896">
        <v>0</v>
      </c>
      <c r="Q207" s="40897">
        <v>0</v>
      </c>
      <c r="R207" s="41057">
        <v>0</v>
      </c>
      <c r="S207" s="41058">
        <v>0</v>
      </c>
      <c r="T207" s="40896">
        <v>0</v>
      </c>
      <c r="U207" s="40898">
        <v>0</v>
      </c>
      <c r="V207" s="40896">
        <v>0</v>
      </c>
      <c r="W207" s="40897">
        <v>0</v>
      </c>
      <c r="X207" s="40896">
        <v>0</v>
      </c>
      <c r="Y207" s="40897">
        <v>0</v>
      </c>
      <c r="Z207" s="40896">
        <v>0</v>
      </c>
      <c r="AA207" s="40898">
        <v>0</v>
      </c>
      <c r="AB207" s="40901">
        <f t="shared" si="45"/>
        <v>0</v>
      </c>
      <c r="AC207" s="40902">
        <f t="shared" si="46"/>
        <v>0</v>
      </c>
      <c r="AD207" s="40879"/>
      <c r="AE207" s="40879"/>
      <c r="AF207" s="40879"/>
      <c r="AG207" s="40879"/>
      <c r="AH207" s="40879"/>
      <c r="AI207" s="40879"/>
      <c r="AJ207" s="40879"/>
      <c r="AK207" s="40879"/>
      <c r="AL207" s="40879"/>
      <c r="AM207" s="40879"/>
      <c r="AN207" s="40879"/>
      <c r="AO207" s="40879"/>
      <c r="AP207" s="40879"/>
      <c r="AQ207" s="40879"/>
      <c r="AR207" s="40879"/>
      <c r="AS207" s="40879"/>
      <c r="AT207" s="40879"/>
      <c r="AU207" s="40879"/>
      <c r="AV207" s="40879"/>
      <c r="AW207" s="40879"/>
      <c r="AX207" s="40879"/>
      <c r="AY207" s="40879"/>
      <c r="AZ207" s="40879"/>
      <c r="BA207" s="40879"/>
      <c r="BB207" s="40879"/>
      <c r="BC207" s="40879"/>
      <c r="BD207" s="40879"/>
      <c r="BE207" s="40879"/>
      <c r="BF207" s="40879"/>
      <c r="BG207" s="40879"/>
      <c r="BH207" s="40879"/>
      <c r="BI207" s="40879"/>
      <c r="BJ207" s="40879"/>
    </row>
    <row r="208" spans="1:62" ht="19.5" customHeight="1" x14ac:dyDescent="0.25">
      <c r="A208" s="42330"/>
      <c r="B208" s="41869"/>
      <c r="C208" s="40903">
        <v>9</v>
      </c>
      <c r="D208" s="40904">
        <v>0</v>
      </c>
      <c r="E208" s="40905">
        <v>0</v>
      </c>
      <c r="F208" s="40904">
        <v>0</v>
      </c>
      <c r="G208" s="40905">
        <v>0</v>
      </c>
      <c r="H208" s="40904">
        <v>0</v>
      </c>
      <c r="I208" s="40906">
        <v>0</v>
      </c>
      <c r="J208" s="40904">
        <v>0</v>
      </c>
      <c r="K208" s="40905">
        <v>0</v>
      </c>
      <c r="L208" s="40904">
        <v>0</v>
      </c>
      <c r="M208" s="40905">
        <v>0</v>
      </c>
      <c r="N208" s="40904">
        <v>0</v>
      </c>
      <c r="O208" s="40906">
        <v>0</v>
      </c>
      <c r="P208" s="40904">
        <v>0</v>
      </c>
      <c r="Q208" s="40905">
        <v>0</v>
      </c>
      <c r="R208" s="41059">
        <v>0</v>
      </c>
      <c r="S208" s="41060">
        <v>0</v>
      </c>
      <c r="T208" s="40904">
        <v>0</v>
      </c>
      <c r="U208" s="40906">
        <v>0</v>
      </c>
      <c r="V208" s="40904">
        <v>0</v>
      </c>
      <c r="W208" s="40905">
        <v>0</v>
      </c>
      <c r="X208" s="40904">
        <v>0</v>
      </c>
      <c r="Y208" s="40905">
        <v>0</v>
      </c>
      <c r="Z208" s="40904">
        <v>0</v>
      </c>
      <c r="AA208" s="40906">
        <v>0</v>
      </c>
      <c r="AB208" s="40909">
        <f t="shared" si="45"/>
        <v>0</v>
      </c>
      <c r="AC208" s="40910">
        <f t="shared" si="46"/>
        <v>0</v>
      </c>
      <c r="AD208" s="40879"/>
      <c r="AE208" s="40879"/>
      <c r="AF208" s="40879"/>
      <c r="AG208" s="40879"/>
      <c r="AH208" s="40879"/>
      <c r="AI208" s="40879"/>
      <c r="AJ208" s="40879"/>
      <c r="AK208" s="40879"/>
      <c r="AL208" s="40879"/>
      <c r="AM208" s="40879"/>
      <c r="AN208" s="40879"/>
      <c r="AO208" s="40879"/>
      <c r="AP208" s="40879"/>
      <c r="AQ208" s="40879"/>
      <c r="AR208" s="40879"/>
      <c r="AS208" s="40879"/>
      <c r="AT208" s="40879"/>
      <c r="AU208" s="40879"/>
      <c r="AV208" s="40879"/>
      <c r="AW208" s="40879"/>
      <c r="AX208" s="40879"/>
      <c r="AY208" s="40879"/>
      <c r="AZ208" s="40879"/>
      <c r="BA208" s="40879"/>
      <c r="BB208" s="40879"/>
      <c r="BC208" s="40879"/>
      <c r="BD208" s="40879"/>
      <c r="BE208" s="40879"/>
      <c r="BF208" s="40879"/>
      <c r="BG208" s="40879"/>
      <c r="BH208" s="40879"/>
      <c r="BI208" s="40879"/>
      <c r="BJ208" s="40879"/>
    </row>
    <row r="209" spans="1:62" ht="19.5" customHeight="1" x14ac:dyDescent="0.25">
      <c r="A209" s="42330"/>
      <c r="B209" s="41869"/>
      <c r="C209" s="40903">
        <v>8</v>
      </c>
      <c r="D209" s="40904">
        <v>0</v>
      </c>
      <c r="E209" s="40905">
        <v>0</v>
      </c>
      <c r="F209" s="40904">
        <v>0</v>
      </c>
      <c r="G209" s="40905">
        <v>0</v>
      </c>
      <c r="H209" s="40904">
        <v>0</v>
      </c>
      <c r="I209" s="40906">
        <v>0</v>
      </c>
      <c r="J209" s="40904">
        <v>0</v>
      </c>
      <c r="K209" s="40905">
        <v>0</v>
      </c>
      <c r="L209" s="40904">
        <v>0</v>
      </c>
      <c r="M209" s="40905">
        <v>0</v>
      </c>
      <c r="N209" s="40904">
        <v>0</v>
      </c>
      <c r="O209" s="40906">
        <v>0</v>
      </c>
      <c r="P209" s="40904">
        <v>0</v>
      </c>
      <c r="Q209" s="40905">
        <v>0</v>
      </c>
      <c r="R209" s="41061">
        <v>0</v>
      </c>
      <c r="S209" s="41062">
        <v>0</v>
      </c>
      <c r="T209" s="40904">
        <v>0</v>
      </c>
      <c r="U209" s="40906">
        <v>0</v>
      </c>
      <c r="V209" s="40904">
        <v>0</v>
      </c>
      <c r="W209" s="40905">
        <v>0</v>
      </c>
      <c r="X209" s="40904">
        <v>0</v>
      </c>
      <c r="Y209" s="40905">
        <v>0</v>
      </c>
      <c r="Z209" s="40904">
        <v>0</v>
      </c>
      <c r="AA209" s="40906">
        <v>0</v>
      </c>
      <c r="AB209" s="40909">
        <f t="shared" si="45"/>
        <v>0</v>
      </c>
      <c r="AC209" s="40910">
        <f t="shared" si="46"/>
        <v>0</v>
      </c>
      <c r="AD209" s="40879"/>
      <c r="AE209" s="40879"/>
      <c r="AF209" s="40879"/>
      <c r="AG209" s="40879"/>
      <c r="AH209" s="40879"/>
      <c r="AI209" s="40879"/>
      <c r="AJ209" s="40879"/>
      <c r="AK209" s="40879"/>
      <c r="AL209" s="40879"/>
      <c r="AM209" s="40879"/>
      <c r="AN209" s="40879"/>
      <c r="AO209" s="40879"/>
      <c r="AP209" s="40879"/>
      <c r="AQ209" s="40879"/>
      <c r="AR209" s="40879"/>
      <c r="AS209" s="40879"/>
      <c r="AT209" s="40879"/>
      <c r="AU209" s="40879"/>
      <c r="AV209" s="40879"/>
      <c r="AW209" s="40879"/>
      <c r="AX209" s="40879"/>
      <c r="AY209" s="40879"/>
      <c r="AZ209" s="40879"/>
      <c r="BA209" s="40879"/>
      <c r="BB209" s="40879"/>
      <c r="BC209" s="40879"/>
      <c r="BD209" s="40879"/>
      <c r="BE209" s="40879"/>
      <c r="BF209" s="40879"/>
      <c r="BG209" s="40879"/>
      <c r="BH209" s="40879"/>
      <c r="BI209" s="40879"/>
      <c r="BJ209" s="40879"/>
    </row>
    <row r="210" spans="1:62" ht="19.5" customHeight="1" x14ac:dyDescent="0.25">
      <c r="A210" s="42330"/>
      <c r="B210" s="41869"/>
      <c r="C210" s="40903">
        <v>7</v>
      </c>
      <c r="D210" s="40904">
        <v>0</v>
      </c>
      <c r="E210" s="40905">
        <v>0</v>
      </c>
      <c r="F210" s="40904">
        <v>0</v>
      </c>
      <c r="G210" s="40905">
        <v>0</v>
      </c>
      <c r="H210" s="40904">
        <v>0</v>
      </c>
      <c r="I210" s="40906">
        <v>0</v>
      </c>
      <c r="J210" s="40904">
        <v>0</v>
      </c>
      <c r="K210" s="40905">
        <v>0</v>
      </c>
      <c r="L210" s="40904">
        <v>0</v>
      </c>
      <c r="M210" s="40905">
        <v>0</v>
      </c>
      <c r="N210" s="40904">
        <v>0</v>
      </c>
      <c r="O210" s="40906">
        <v>0</v>
      </c>
      <c r="P210" s="40904">
        <v>0</v>
      </c>
      <c r="Q210" s="40905">
        <v>0</v>
      </c>
      <c r="R210" s="41063">
        <v>0</v>
      </c>
      <c r="S210" s="41064">
        <v>0</v>
      </c>
      <c r="T210" s="40904">
        <v>0</v>
      </c>
      <c r="U210" s="40906">
        <v>0</v>
      </c>
      <c r="V210" s="40904">
        <v>0</v>
      </c>
      <c r="W210" s="40905">
        <v>0</v>
      </c>
      <c r="X210" s="40904">
        <v>0</v>
      </c>
      <c r="Y210" s="40905">
        <v>0</v>
      </c>
      <c r="Z210" s="40904">
        <v>0</v>
      </c>
      <c r="AA210" s="40906">
        <v>0</v>
      </c>
      <c r="AB210" s="40909">
        <f t="shared" si="45"/>
        <v>0</v>
      </c>
      <c r="AC210" s="40910">
        <f t="shared" si="46"/>
        <v>0</v>
      </c>
      <c r="AD210" s="40879"/>
      <c r="AE210" s="40879"/>
      <c r="AF210" s="40879"/>
      <c r="AG210" s="40879"/>
      <c r="AH210" s="40879"/>
      <c r="AI210" s="40879"/>
      <c r="AJ210" s="40879"/>
      <c r="AK210" s="40879"/>
      <c r="AL210" s="40879"/>
      <c r="AM210" s="40879"/>
      <c r="AN210" s="40879"/>
      <c r="AO210" s="40879"/>
      <c r="AP210" s="40879"/>
      <c r="AQ210" s="40879"/>
      <c r="AR210" s="40879"/>
      <c r="AS210" s="40879"/>
      <c r="AT210" s="40879"/>
      <c r="AU210" s="40879"/>
      <c r="AV210" s="40879"/>
      <c r="AW210" s="40879"/>
      <c r="AX210" s="40879"/>
      <c r="AY210" s="40879"/>
      <c r="AZ210" s="40879"/>
      <c r="BA210" s="40879"/>
      <c r="BB210" s="40879"/>
      <c r="BC210" s="40879"/>
      <c r="BD210" s="40879"/>
      <c r="BE210" s="40879"/>
      <c r="BF210" s="40879"/>
      <c r="BG210" s="40879"/>
      <c r="BH210" s="40879"/>
      <c r="BI210" s="40879"/>
      <c r="BJ210" s="40879"/>
    </row>
    <row r="211" spans="1:62" ht="19.5" customHeight="1" x14ac:dyDescent="0.25">
      <c r="A211" s="42330"/>
      <c r="B211" s="41870"/>
      <c r="C211" s="40927">
        <v>6</v>
      </c>
      <c r="D211" s="40928">
        <v>0</v>
      </c>
      <c r="E211" s="40929">
        <v>0</v>
      </c>
      <c r="F211" s="40928">
        <v>0</v>
      </c>
      <c r="G211" s="40929">
        <v>0</v>
      </c>
      <c r="H211" s="40928">
        <v>0</v>
      </c>
      <c r="I211" s="40930">
        <v>0</v>
      </c>
      <c r="J211" s="40928">
        <v>0</v>
      </c>
      <c r="K211" s="40929">
        <v>0</v>
      </c>
      <c r="L211" s="40928">
        <v>0</v>
      </c>
      <c r="M211" s="40929">
        <v>0</v>
      </c>
      <c r="N211" s="40928">
        <v>0</v>
      </c>
      <c r="O211" s="40930">
        <v>0</v>
      </c>
      <c r="P211" s="40928">
        <v>0</v>
      </c>
      <c r="Q211" s="40929">
        <v>0</v>
      </c>
      <c r="R211" s="41065">
        <v>0</v>
      </c>
      <c r="S211" s="41066">
        <v>0</v>
      </c>
      <c r="T211" s="40928">
        <v>0</v>
      </c>
      <c r="U211" s="40930">
        <v>0</v>
      </c>
      <c r="V211" s="40928">
        <v>0</v>
      </c>
      <c r="W211" s="40929">
        <v>0</v>
      </c>
      <c r="X211" s="40928">
        <v>0</v>
      </c>
      <c r="Y211" s="40929">
        <v>0</v>
      </c>
      <c r="Z211" s="40928">
        <v>0</v>
      </c>
      <c r="AA211" s="40930">
        <v>0</v>
      </c>
      <c r="AB211" s="40933">
        <f t="shared" si="45"/>
        <v>0</v>
      </c>
      <c r="AC211" s="40934">
        <f t="shared" si="46"/>
        <v>0</v>
      </c>
      <c r="AD211" s="40879"/>
      <c r="AE211" s="40879"/>
      <c r="AF211" s="40879"/>
      <c r="AG211" s="40879"/>
      <c r="AH211" s="40879"/>
      <c r="AI211" s="40879"/>
      <c r="AJ211" s="40879"/>
      <c r="AK211" s="40879"/>
      <c r="AL211" s="40879"/>
      <c r="AM211" s="40879"/>
      <c r="AN211" s="40879"/>
      <c r="AO211" s="40879"/>
      <c r="AP211" s="40879"/>
      <c r="AQ211" s="40879"/>
      <c r="AR211" s="40879"/>
      <c r="AS211" s="40879"/>
      <c r="AT211" s="40879"/>
      <c r="AU211" s="40879"/>
      <c r="AV211" s="40879"/>
      <c r="AW211" s="40879"/>
      <c r="AX211" s="40879"/>
      <c r="AY211" s="40879"/>
      <c r="AZ211" s="40879"/>
      <c r="BA211" s="40879"/>
      <c r="BB211" s="40879"/>
      <c r="BC211" s="40879"/>
      <c r="BD211" s="40879"/>
      <c r="BE211" s="40879"/>
      <c r="BF211" s="40879"/>
      <c r="BG211" s="40879"/>
      <c r="BH211" s="40879"/>
      <c r="BI211" s="40879"/>
      <c r="BJ211" s="40879"/>
    </row>
    <row r="212" spans="1:62" ht="19.5" customHeight="1" x14ac:dyDescent="0.25">
      <c r="A212" s="42330"/>
      <c r="B212" s="41868" t="s">
        <v>62</v>
      </c>
      <c r="C212" s="40935">
        <v>5</v>
      </c>
      <c r="D212" s="40936">
        <v>0</v>
      </c>
      <c r="E212" s="40937">
        <v>0</v>
      </c>
      <c r="F212" s="40936">
        <v>0</v>
      </c>
      <c r="G212" s="40937">
        <v>0</v>
      </c>
      <c r="H212" s="40936">
        <v>0</v>
      </c>
      <c r="I212" s="40938">
        <v>0</v>
      </c>
      <c r="J212" s="40936">
        <v>0</v>
      </c>
      <c r="K212" s="40937">
        <v>0</v>
      </c>
      <c r="L212" s="40936">
        <v>0</v>
      </c>
      <c r="M212" s="40937">
        <v>0</v>
      </c>
      <c r="N212" s="40936">
        <v>0</v>
      </c>
      <c r="O212" s="40938">
        <v>0</v>
      </c>
      <c r="P212" s="40936">
        <v>0</v>
      </c>
      <c r="Q212" s="40937">
        <v>0</v>
      </c>
      <c r="R212" s="41067">
        <v>0</v>
      </c>
      <c r="S212" s="41068">
        <v>0</v>
      </c>
      <c r="T212" s="40936">
        <v>0</v>
      </c>
      <c r="U212" s="40938">
        <v>0</v>
      </c>
      <c r="V212" s="40936">
        <v>0</v>
      </c>
      <c r="W212" s="40937">
        <v>0</v>
      </c>
      <c r="X212" s="40936">
        <v>0</v>
      </c>
      <c r="Y212" s="40937">
        <v>0</v>
      </c>
      <c r="Z212" s="40936">
        <v>0</v>
      </c>
      <c r="AA212" s="40938">
        <v>0</v>
      </c>
      <c r="AB212" s="40941">
        <f t="shared" si="45"/>
        <v>0</v>
      </c>
      <c r="AC212" s="40942">
        <f t="shared" si="46"/>
        <v>0</v>
      </c>
      <c r="AD212" s="40879"/>
      <c r="AE212" s="40879"/>
      <c r="AF212" s="40879"/>
      <c r="AG212" s="40879"/>
      <c r="AH212" s="40879"/>
      <c r="AI212" s="40879"/>
      <c r="AJ212" s="40879"/>
      <c r="AK212" s="40879"/>
      <c r="AL212" s="40879"/>
      <c r="AM212" s="40879"/>
      <c r="AN212" s="40879"/>
      <c r="AO212" s="40879"/>
      <c r="AP212" s="40879"/>
      <c r="AQ212" s="40879"/>
      <c r="AR212" s="40879"/>
      <c r="AS212" s="40879"/>
      <c r="AT212" s="40879"/>
      <c r="AU212" s="40879"/>
      <c r="AV212" s="40879"/>
      <c r="AW212" s="40879"/>
      <c r="AX212" s="40879"/>
      <c r="AY212" s="40879"/>
      <c r="AZ212" s="40879"/>
      <c r="BA212" s="40879"/>
      <c r="BB212" s="40879"/>
      <c r="BC212" s="40879"/>
      <c r="BD212" s="40879"/>
      <c r="BE212" s="40879"/>
      <c r="BF212" s="40879"/>
      <c r="BG212" s="40879"/>
      <c r="BH212" s="40879"/>
      <c r="BI212" s="40879"/>
      <c r="BJ212" s="40879"/>
    </row>
    <row r="213" spans="1:62" ht="19.5" customHeight="1" x14ac:dyDescent="0.25">
      <c r="A213" s="42330"/>
      <c r="B213" s="41869"/>
      <c r="C213" s="40903">
        <v>4</v>
      </c>
      <c r="D213" s="40904">
        <v>0</v>
      </c>
      <c r="E213" s="40905">
        <v>0</v>
      </c>
      <c r="F213" s="40904">
        <v>0</v>
      </c>
      <c r="G213" s="40905">
        <v>0</v>
      </c>
      <c r="H213" s="40904">
        <v>0</v>
      </c>
      <c r="I213" s="40906">
        <v>0</v>
      </c>
      <c r="J213" s="40904">
        <v>0</v>
      </c>
      <c r="K213" s="40905">
        <v>0</v>
      </c>
      <c r="L213" s="40904">
        <v>0</v>
      </c>
      <c r="M213" s="40905">
        <v>0</v>
      </c>
      <c r="N213" s="40904">
        <v>0</v>
      </c>
      <c r="O213" s="40906">
        <v>0</v>
      </c>
      <c r="P213" s="40904">
        <v>0</v>
      </c>
      <c r="Q213" s="40905">
        <v>0</v>
      </c>
      <c r="R213" s="41069">
        <v>0</v>
      </c>
      <c r="S213" s="41070">
        <v>0</v>
      </c>
      <c r="T213" s="40904">
        <v>0</v>
      </c>
      <c r="U213" s="40906">
        <v>0</v>
      </c>
      <c r="V213" s="40904">
        <v>0</v>
      </c>
      <c r="W213" s="40905">
        <v>0</v>
      </c>
      <c r="X213" s="40904">
        <v>0</v>
      </c>
      <c r="Y213" s="40905">
        <v>0</v>
      </c>
      <c r="Z213" s="40904">
        <v>0</v>
      </c>
      <c r="AA213" s="40906">
        <v>0</v>
      </c>
      <c r="AB213" s="40909">
        <f t="shared" si="45"/>
        <v>0</v>
      </c>
      <c r="AC213" s="40910">
        <f t="shared" si="46"/>
        <v>0</v>
      </c>
      <c r="AD213" s="40879"/>
      <c r="AE213" s="40879"/>
      <c r="AF213" s="40879"/>
      <c r="AG213" s="40879"/>
      <c r="AH213" s="40879"/>
      <c r="AI213" s="40879"/>
      <c r="AJ213" s="40879"/>
      <c r="AK213" s="40879"/>
      <c r="AL213" s="40879"/>
      <c r="AM213" s="40879"/>
      <c r="AN213" s="40879"/>
      <c r="AO213" s="40879"/>
      <c r="AP213" s="40879"/>
      <c r="AQ213" s="40879"/>
      <c r="AR213" s="40879"/>
      <c r="AS213" s="40879"/>
      <c r="AT213" s="40879"/>
      <c r="AU213" s="40879"/>
      <c r="AV213" s="40879"/>
      <c r="AW213" s="40879"/>
      <c r="AX213" s="40879"/>
      <c r="AY213" s="40879"/>
      <c r="AZ213" s="40879"/>
      <c r="BA213" s="40879"/>
      <c r="BB213" s="40879"/>
      <c r="BC213" s="40879"/>
      <c r="BD213" s="40879"/>
      <c r="BE213" s="40879"/>
      <c r="BF213" s="40879"/>
      <c r="BG213" s="40879"/>
      <c r="BH213" s="40879"/>
      <c r="BI213" s="40879"/>
      <c r="BJ213" s="40879"/>
    </row>
    <row r="214" spans="1:62" ht="19.5" customHeight="1" x14ac:dyDescent="0.25">
      <c r="A214" s="42330"/>
      <c r="B214" s="41869"/>
      <c r="C214" s="40903">
        <v>3</v>
      </c>
      <c r="D214" s="40904">
        <v>0</v>
      </c>
      <c r="E214" s="40905">
        <v>0</v>
      </c>
      <c r="F214" s="40904">
        <v>0</v>
      </c>
      <c r="G214" s="40905">
        <v>0</v>
      </c>
      <c r="H214" s="40904">
        <v>0</v>
      </c>
      <c r="I214" s="40906">
        <v>0</v>
      </c>
      <c r="J214" s="40904">
        <v>0</v>
      </c>
      <c r="K214" s="40905">
        <v>0</v>
      </c>
      <c r="L214" s="40904">
        <v>0</v>
      </c>
      <c r="M214" s="40905">
        <v>0</v>
      </c>
      <c r="N214" s="40904">
        <v>0</v>
      </c>
      <c r="O214" s="40906">
        <v>0</v>
      </c>
      <c r="P214" s="40904">
        <v>0</v>
      </c>
      <c r="Q214" s="40905">
        <v>0</v>
      </c>
      <c r="R214" s="41071">
        <v>0</v>
      </c>
      <c r="S214" s="41072">
        <v>0</v>
      </c>
      <c r="T214" s="40904">
        <v>0</v>
      </c>
      <c r="U214" s="40906">
        <v>0</v>
      </c>
      <c r="V214" s="40904">
        <v>0</v>
      </c>
      <c r="W214" s="40905">
        <v>0</v>
      </c>
      <c r="X214" s="40904">
        <v>0</v>
      </c>
      <c r="Y214" s="40905">
        <v>0</v>
      </c>
      <c r="Z214" s="40904">
        <v>0</v>
      </c>
      <c r="AA214" s="40906">
        <v>0</v>
      </c>
      <c r="AB214" s="40909">
        <f t="shared" si="45"/>
        <v>0</v>
      </c>
      <c r="AC214" s="40910">
        <f t="shared" si="46"/>
        <v>0</v>
      </c>
      <c r="AD214" s="40879"/>
      <c r="AE214" s="40879"/>
      <c r="AF214" s="40879"/>
      <c r="AG214" s="40879"/>
      <c r="AH214" s="40879"/>
      <c r="AI214" s="40879"/>
      <c r="AJ214" s="40879"/>
      <c r="AK214" s="40879"/>
      <c r="AL214" s="40879"/>
      <c r="AM214" s="40879"/>
      <c r="AN214" s="40879"/>
      <c r="AO214" s="40879"/>
      <c r="AP214" s="40879"/>
      <c r="AQ214" s="40879"/>
      <c r="AR214" s="40879"/>
      <c r="AS214" s="40879"/>
      <c r="AT214" s="40879"/>
      <c r="AU214" s="40879"/>
      <c r="AV214" s="40879"/>
      <c r="AW214" s="40879"/>
      <c r="AX214" s="40879"/>
      <c r="AY214" s="40879"/>
      <c r="AZ214" s="40879"/>
      <c r="BA214" s="40879"/>
      <c r="BB214" s="40879"/>
      <c r="BC214" s="40879"/>
      <c r="BD214" s="40879"/>
      <c r="BE214" s="40879"/>
      <c r="BF214" s="40879"/>
      <c r="BG214" s="40879"/>
      <c r="BH214" s="40879"/>
      <c r="BI214" s="40879"/>
      <c r="BJ214" s="40879"/>
    </row>
    <row r="215" spans="1:62" ht="19.5" customHeight="1" x14ac:dyDescent="0.25">
      <c r="A215" s="42330"/>
      <c r="B215" s="41869"/>
      <c r="C215" s="40903">
        <v>2</v>
      </c>
      <c r="D215" s="40904">
        <v>0</v>
      </c>
      <c r="E215" s="40905">
        <v>0</v>
      </c>
      <c r="F215" s="40904">
        <v>0</v>
      </c>
      <c r="G215" s="40905">
        <v>0</v>
      </c>
      <c r="H215" s="40904">
        <v>0</v>
      </c>
      <c r="I215" s="40906">
        <v>0</v>
      </c>
      <c r="J215" s="40904">
        <v>0</v>
      </c>
      <c r="K215" s="40905">
        <v>0</v>
      </c>
      <c r="L215" s="40904">
        <v>0</v>
      </c>
      <c r="M215" s="40905">
        <v>0</v>
      </c>
      <c r="N215" s="40904">
        <v>0</v>
      </c>
      <c r="O215" s="40906">
        <v>0</v>
      </c>
      <c r="P215" s="40904">
        <v>0</v>
      </c>
      <c r="Q215" s="40905">
        <v>0</v>
      </c>
      <c r="R215" s="41073">
        <v>0</v>
      </c>
      <c r="S215" s="41074">
        <v>0</v>
      </c>
      <c r="T215" s="40904">
        <v>0</v>
      </c>
      <c r="U215" s="40906">
        <v>0</v>
      </c>
      <c r="V215" s="40904">
        <v>0</v>
      </c>
      <c r="W215" s="40905">
        <v>0</v>
      </c>
      <c r="X215" s="40904">
        <v>0</v>
      </c>
      <c r="Y215" s="40905">
        <v>0</v>
      </c>
      <c r="Z215" s="40904">
        <v>0</v>
      </c>
      <c r="AA215" s="40906">
        <v>0</v>
      </c>
      <c r="AB215" s="40909">
        <f t="shared" si="45"/>
        <v>0</v>
      </c>
      <c r="AC215" s="40910">
        <f t="shared" si="46"/>
        <v>0</v>
      </c>
      <c r="AD215" s="40879"/>
      <c r="AE215" s="40879"/>
      <c r="AF215" s="40879"/>
      <c r="AG215" s="40879"/>
      <c r="AH215" s="40879"/>
      <c r="AI215" s="40879"/>
      <c r="AJ215" s="40879"/>
      <c r="AK215" s="40879"/>
      <c r="AL215" s="40879"/>
      <c r="AM215" s="40879"/>
      <c r="AN215" s="40879"/>
      <c r="AO215" s="40879"/>
      <c r="AP215" s="40879"/>
      <c r="AQ215" s="40879"/>
      <c r="AR215" s="40879"/>
      <c r="AS215" s="40879"/>
      <c r="AT215" s="40879"/>
      <c r="AU215" s="40879"/>
      <c r="AV215" s="40879"/>
      <c r="AW215" s="40879"/>
      <c r="AX215" s="40879"/>
      <c r="AY215" s="40879"/>
      <c r="AZ215" s="40879"/>
      <c r="BA215" s="40879"/>
      <c r="BB215" s="40879"/>
      <c r="BC215" s="40879"/>
      <c r="BD215" s="40879"/>
      <c r="BE215" s="40879"/>
      <c r="BF215" s="40879"/>
      <c r="BG215" s="40879"/>
      <c r="BH215" s="40879"/>
      <c r="BI215" s="40879"/>
      <c r="BJ215" s="40879"/>
    </row>
    <row r="216" spans="1:62" ht="19.5" customHeight="1" x14ac:dyDescent="0.25">
      <c r="A216" s="42330"/>
      <c r="B216" s="41871"/>
      <c r="C216" s="40911">
        <v>1</v>
      </c>
      <c r="D216" s="40949">
        <v>0</v>
      </c>
      <c r="E216" s="40950">
        <v>0</v>
      </c>
      <c r="F216" s="40949">
        <v>0</v>
      </c>
      <c r="G216" s="40950">
        <v>0</v>
      </c>
      <c r="H216" s="40949">
        <v>0</v>
      </c>
      <c r="I216" s="40951">
        <v>0</v>
      </c>
      <c r="J216" s="40949">
        <v>0</v>
      </c>
      <c r="K216" s="40950">
        <v>0</v>
      </c>
      <c r="L216" s="40949">
        <v>0</v>
      </c>
      <c r="M216" s="40950">
        <v>0</v>
      </c>
      <c r="N216" s="40949">
        <v>0</v>
      </c>
      <c r="O216" s="40951">
        <v>0</v>
      </c>
      <c r="P216" s="40949">
        <v>0</v>
      </c>
      <c r="Q216" s="40950">
        <v>0</v>
      </c>
      <c r="R216" s="41075">
        <v>0</v>
      </c>
      <c r="S216" s="41076">
        <v>0</v>
      </c>
      <c r="T216" s="40949">
        <v>0</v>
      </c>
      <c r="U216" s="40951">
        <v>0</v>
      </c>
      <c r="V216" s="40949">
        <v>0</v>
      </c>
      <c r="W216" s="40950">
        <v>0</v>
      </c>
      <c r="X216" s="40949">
        <v>0</v>
      </c>
      <c r="Y216" s="40950">
        <v>0</v>
      </c>
      <c r="Z216" s="40949">
        <v>0</v>
      </c>
      <c r="AA216" s="40951">
        <v>0</v>
      </c>
      <c r="AB216" s="40954">
        <f t="shared" si="45"/>
        <v>0</v>
      </c>
      <c r="AC216" s="40955">
        <f t="shared" si="46"/>
        <v>0</v>
      </c>
      <c r="AD216" s="40879"/>
      <c r="AE216" s="40879"/>
      <c r="AF216" s="40879"/>
      <c r="AG216" s="40879"/>
      <c r="AH216" s="40879"/>
      <c r="AI216" s="40879"/>
      <c r="AJ216" s="40879"/>
      <c r="AK216" s="40879"/>
      <c r="AL216" s="40879"/>
      <c r="AM216" s="40879"/>
      <c r="AN216" s="40879"/>
      <c r="AO216" s="40879"/>
      <c r="AP216" s="40879"/>
      <c r="AQ216" s="40879"/>
      <c r="AR216" s="40879"/>
      <c r="AS216" s="40879"/>
      <c r="AT216" s="40879"/>
      <c r="AU216" s="40879"/>
      <c r="AV216" s="40879"/>
      <c r="AW216" s="40879"/>
      <c r="AX216" s="40879"/>
      <c r="AY216" s="40879"/>
      <c r="AZ216" s="40879"/>
      <c r="BA216" s="40879"/>
      <c r="BB216" s="40879"/>
      <c r="BC216" s="40879"/>
      <c r="BD216" s="40879"/>
      <c r="BE216" s="40879"/>
      <c r="BF216" s="40879"/>
      <c r="BG216" s="40879"/>
      <c r="BH216" s="40879"/>
      <c r="BI216" s="40879"/>
      <c r="BJ216" s="40879"/>
    </row>
    <row r="217" spans="1:62" ht="19.5" customHeight="1" x14ac:dyDescent="0.25">
      <c r="A217" s="42331"/>
      <c r="B217" s="42336" t="s">
        <v>65</v>
      </c>
      <c r="C217" s="42337"/>
      <c r="D217" s="41047">
        <f t="shared" ref="D217:AC217" si="47">SUM(D204:D216)</f>
        <v>0</v>
      </c>
      <c r="E217" s="41010">
        <f t="shared" si="47"/>
        <v>0</v>
      </c>
      <c r="F217" s="41047">
        <f t="shared" si="47"/>
        <v>0</v>
      </c>
      <c r="G217" s="41010">
        <f t="shared" si="47"/>
        <v>0</v>
      </c>
      <c r="H217" s="41047">
        <f t="shared" si="47"/>
        <v>0</v>
      </c>
      <c r="I217" s="41010">
        <f t="shared" si="47"/>
        <v>0</v>
      </c>
      <c r="J217" s="41047">
        <f t="shared" si="47"/>
        <v>0</v>
      </c>
      <c r="K217" s="41010">
        <f t="shared" si="47"/>
        <v>0</v>
      </c>
      <c r="L217" s="41047">
        <f t="shared" si="47"/>
        <v>0</v>
      </c>
      <c r="M217" s="41010">
        <f t="shared" si="47"/>
        <v>0</v>
      </c>
      <c r="N217" s="41047">
        <f t="shared" si="47"/>
        <v>0</v>
      </c>
      <c r="O217" s="41010">
        <f t="shared" si="47"/>
        <v>0</v>
      </c>
      <c r="P217" s="41047">
        <f t="shared" si="47"/>
        <v>0</v>
      </c>
      <c r="Q217" s="41010">
        <f t="shared" si="47"/>
        <v>0</v>
      </c>
      <c r="R217" s="41047">
        <f t="shared" si="47"/>
        <v>0</v>
      </c>
      <c r="S217" s="41010">
        <f t="shared" si="47"/>
        <v>0</v>
      </c>
      <c r="T217" s="41047">
        <f t="shared" si="47"/>
        <v>0</v>
      </c>
      <c r="U217" s="41010">
        <f t="shared" si="47"/>
        <v>0</v>
      </c>
      <c r="V217" s="41047">
        <f t="shared" si="47"/>
        <v>0</v>
      </c>
      <c r="W217" s="41010">
        <f t="shared" si="47"/>
        <v>0</v>
      </c>
      <c r="X217" s="41047">
        <f t="shared" si="47"/>
        <v>0</v>
      </c>
      <c r="Y217" s="41010">
        <f t="shared" si="47"/>
        <v>0</v>
      </c>
      <c r="Z217" s="41047">
        <f t="shared" si="47"/>
        <v>0</v>
      </c>
      <c r="AA217" s="41010">
        <f t="shared" si="47"/>
        <v>0</v>
      </c>
      <c r="AB217" s="41047">
        <f t="shared" si="47"/>
        <v>0</v>
      </c>
      <c r="AC217" s="41011">
        <f t="shared" si="47"/>
        <v>0</v>
      </c>
      <c r="AD217" s="40879"/>
      <c r="AE217" s="40879"/>
      <c r="AF217" s="40879"/>
      <c r="AG217" s="40879"/>
      <c r="AH217" s="40879"/>
      <c r="AI217" s="40879"/>
      <c r="AJ217" s="40879"/>
      <c r="AK217" s="40879"/>
      <c r="AL217" s="40879"/>
      <c r="AM217" s="40879"/>
      <c r="AN217" s="40879"/>
      <c r="AO217" s="40879"/>
      <c r="AP217" s="40879"/>
      <c r="AQ217" s="40879"/>
      <c r="AR217" s="40879"/>
      <c r="AS217" s="40879"/>
      <c r="AT217" s="40879"/>
      <c r="AU217" s="40879"/>
      <c r="AV217" s="40879"/>
      <c r="AW217" s="40879"/>
      <c r="AX217" s="40879"/>
      <c r="AY217" s="40879"/>
      <c r="AZ217" s="40879"/>
      <c r="BA217" s="40879"/>
      <c r="BB217" s="40879"/>
      <c r="BC217" s="40879"/>
      <c r="BD217" s="40879"/>
      <c r="BE217" s="40879"/>
      <c r="BF217" s="40879"/>
      <c r="BG217" s="40879"/>
      <c r="BH217" s="40879"/>
      <c r="BI217" s="40879"/>
      <c r="BJ217" s="40879"/>
    </row>
    <row r="218" spans="1:62" ht="19.5" customHeight="1" x14ac:dyDescent="0.25">
      <c r="A218" s="42329" t="s">
        <v>597</v>
      </c>
      <c r="B218" s="41868" t="s">
        <v>60</v>
      </c>
      <c r="C218" s="40895">
        <v>13</v>
      </c>
      <c r="D218" s="40896">
        <v>0</v>
      </c>
      <c r="E218" s="40897">
        <v>0</v>
      </c>
      <c r="F218" s="40896">
        <v>0</v>
      </c>
      <c r="G218" s="40897">
        <v>0</v>
      </c>
      <c r="H218" s="40896">
        <v>0</v>
      </c>
      <c r="I218" s="40898">
        <v>0</v>
      </c>
      <c r="J218" s="40896">
        <v>0</v>
      </c>
      <c r="K218" s="40897">
        <v>0</v>
      </c>
      <c r="L218" s="40896">
        <v>0</v>
      </c>
      <c r="M218" s="40897">
        <v>0</v>
      </c>
      <c r="N218" s="40896">
        <v>0</v>
      </c>
      <c r="O218" s="40898">
        <v>0</v>
      </c>
      <c r="P218" s="40896">
        <v>0</v>
      </c>
      <c r="Q218" s="40897">
        <v>0</v>
      </c>
      <c r="R218" s="41077">
        <v>0</v>
      </c>
      <c r="S218" s="41078">
        <v>0</v>
      </c>
      <c r="T218" s="40896">
        <v>0</v>
      </c>
      <c r="U218" s="40898">
        <v>0</v>
      </c>
      <c r="V218" s="40896">
        <v>0</v>
      </c>
      <c r="W218" s="40897">
        <v>0</v>
      </c>
      <c r="X218" s="40896">
        <v>0</v>
      </c>
      <c r="Y218" s="40897">
        <v>0</v>
      </c>
      <c r="Z218" s="40896">
        <v>0</v>
      </c>
      <c r="AA218" s="40898">
        <v>0</v>
      </c>
      <c r="AB218" s="40901">
        <f t="shared" ref="AB218:AB230" si="48">D218+F218+H218+J218+L218+N218+P218+R218+T218+V218+X218+Z218</f>
        <v>0</v>
      </c>
      <c r="AC218" s="40902">
        <f t="shared" ref="AC218:AC230" si="49">E218+G218+I218+K218+M218+O218+Q218+S218+U218+W218+Y218+AA218</f>
        <v>0</v>
      </c>
      <c r="AD218" s="40879"/>
      <c r="AE218" s="40879"/>
      <c r="AF218" s="40879"/>
      <c r="AG218" s="40879"/>
      <c r="AH218" s="40879"/>
      <c r="AI218" s="40879"/>
      <c r="AJ218" s="40879"/>
      <c r="AK218" s="40879"/>
      <c r="AL218" s="40879"/>
      <c r="AM218" s="40879"/>
      <c r="AN218" s="40879"/>
      <c r="AO218" s="40879"/>
      <c r="AP218" s="40879"/>
      <c r="AQ218" s="40879"/>
      <c r="AR218" s="40879"/>
      <c r="AS218" s="40879"/>
      <c r="AT218" s="40879"/>
      <c r="AU218" s="40879"/>
      <c r="AV218" s="40879"/>
      <c r="AW218" s="40879"/>
      <c r="AX218" s="40879"/>
      <c r="AY218" s="40879"/>
      <c r="AZ218" s="40879"/>
      <c r="BA218" s="40879"/>
      <c r="BB218" s="40879"/>
      <c r="BC218" s="40879"/>
      <c r="BD218" s="40879"/>
      <c r="BE218" s="40879"/>
      <c r="BF218" s="40879"/>
      <c r="BG218" s="40879"/>
      <c r="BH218" s="40879"/>
      <c r="BI218" s="40879"/>
      <c r="BJ218" s="40879"/>
    </row>
    <row r="219" spans="1:62" ht="19.5" customHeight="1" x14ac:dyDescent="0.25">
      <c r="A219" s="42330"/>
      <c r="B219" s="41869"/>
      <c r="C219" s="40903">
        <v>12</v>
      </c>
      <c r="D219" s="40904">
        <v>0</v>
      </c>
      <c r="E219" s="40905">
        <v>0</v>
      </c>
      <c r="F219" s="40904">
        <v>0</v>
      </c>
      <c r="G219" s="40905">
        <v>0</v>
      </c>
      <c r="H219" s="40904">
        <v>0</v>
      </c>
      <c r="I219" s="40906">
        <v>0</v>
      </c>
      <c r="J219" s="40904">
        <v>0</v>
      </c>
      <c r="K219" s="40905">
        <v>0</v>
      </c>
      <c r="L219" s="40904">
        <v>0</v>
      </c>
      <c r="M219" s="40905">
        <v>0</v>
      </c>
      <c r="N219" s="40904">
        <v>0</v>
      </c>
      <c r="O219" s="40906">
        <v>0</v>
      </c>
      <c r="P219" s="40904">
        <v>0</v>
      </c>
      <c r="Q219" s="40905">
        <v>0</v>
      </c>
      <c r="R219" s="41079">
        <v>0</v>
      </c>
      <c r="S219" s="41080">
        <v>0</v>
      </c>
      <c r="T219" s="40904">
        <v>0</v>
      </c>
      <c r="U219" s="40906">
        <v>0</v>
      </c>
      <c r="V219" s="40904">
        <v>0</v>
      </c>
      <c r="W219" s="40905">
        <v>0</v>
      </c>
      <c r="X219" s="40904">
        <v>0</v>
      </c>
      <c r="Y219" s="40905">
        <v>0</v>
      </c>
      <c r="Z219" s="40904">
        <v>0</v>
      </c>
      <c r="AA219" s="40906">
        <v>0</v>
      </c>
      <c r="AB219" s="40909">
        <f t="shared" si="48"/>
        <v>0</v>
      </c>
      <c r="AC219" s="40910">
        <f t="shared" si="49"/>
        <v>0</v>
      </c>
      <c r="AD219" s="40879"/>
      <c r="AE219" s="40879"/>
      <c r="AF219" s="40879"/>
      <c r="AG219" s="40879"/>
      <c r="AH219" s="40879"/>
      <c r="AI219" s="40879"/>
      <c r="AJ219" s="40879"/>
      <c r="AK219" s="40879"/>
      <c r="AL219" s="40879"/>
      <c r="AM219" s="40879"/>
      <c r="AN219" s="40879"/>
      <c r="AO219" s="40879"/>
      <c r="AP219" s="40879"/>
      <c r="AQ219" s="40879"/>
      <c r="AR219" s="40879"/>
      <c r="AS219" s="40879"/>
      <c r="AT219" s="40879"/>
      <c r="AU219" s="40879"/>
      <c r="AV219" s="40879"/>
      <c r="AW219" s="40879"/>
      <c r="AX219" s="40879"/>
      <c r="AY219" s="40879"/>
      <c r="AZ219" s="40879"/>
      <c r="BA219" s="40879"/>
      <c r="BB219" s="40879"/>
      <c r="BC219" s="40879"/>
      <c r="BD219" s="40879"/>
      <c r="BE219" s="40879"/>
      <c r="BF219" s="40879"/>
      <c r="BG219" s="40879"/>
      <c r="BH219" s="40879"/>
      <c r="BI219" s="40879"/>
      <c r="BJ219" s="40879"/>
    </row>
    <row r="220" spans="1:62" ht="19.5" customHeight="1" x14ac:dyDescent="0.25">
      <c r="A220" s="42330"/>
      <c r="B220" s="41870"/>
      <c r="C220" s="40911">
        <v>11</v>
      </c>
      <c r="D220" s="40912">
        <v>0</v>
      </c>
      <c r="E220" s="40913">
        <v>0</v>
      </c>
      <c r="F220" s="40912">
        <v>0</v>
      </c>
      <c r="G220" s="40913">
        <v>0</v>
      </c>
      <c r="H220" s="40912">
        <v>0</v>
      </c>
      <c r="I220" s="40914">
        <v>0</v>
      </c>
      <c r="J220" s="40912">
        <v>0</v>
      </c>
      <c r="K220" s="40913">
        <v>0</v>
      </c>
      <c r="L220" s="40912">
        <v>0</v>
      </c>
      <c r="M220" s="40913">
        <v>0</v>
      </c>
      <c r="N220" s="40912">
        <v>0</v>
      </c>
      <c r="O220" s="40914">
        <v>0</v>
      </c>
      <c r="P220" s="40912">
        <v>0</v>
      </c>
      <c r="Q220" s="40913">
        <v>0</v>
      </c>
      <c r="R220" s="41081">
        <v>0</v>
      </c>
      <c r="S220" s="41082">
        <v>0</v>
      </c>
      <c r="T220" s="40912">
        <v>0</v>
      </c>
      <c r="U220" s="40914">
        <v>0</v>
      </c>
      <c r="V220" s="40912">
        <v>0</v>
      </c>
      <c r="W220" s="40913">
        <v>0</v>
      </c>
      <c r="X220" s="40912">
        <v>0</v>
      </c>
      <c r="Y220" s="40913">
        <v>0</v>
      </c>
      <c r="Z220" s="40912">
        <v>0</v>
      </c>
      <c r="AA220" s="40914">
        <v>0</v>
      </c>
      <c r="AB220" s="40917">
        <f t="shared" si="48"/>
        <v>0</v>
      </c>
      <c r="AC220" s="40918">
        <f t="shared" si="49"/>
        <v>0</v>
      </c>
      <c r="AD220" s="40879"/>
      <c r="AE220" s="40879"/>
      <c r="AF220" s="40879"/>
      <c r="AG220" s="40879"/>
      <c r="AH220" s="40879"/>
      <c r="AI220" s="40879"/>
      <c r="AJ220" s="40879"/>
      <c r="AK220" s="40879"/>
      <c r="AL220" s="40879"/>
      <c r="AM220" s="40879"/>
      <c r="AN220" s="40879"/>
      <c r="AO220" s="40879"/>
      <c r="AP220" s="40879"/>
      <c r="AQ220" s="40879"/>
      <c r="AR220" s="40879"/>
      <c r="AS220" s="40879"/>
      <c r="AT220" s="40879"/>
      <c r="AU220" s="40879"/>
      <c r="AV220" s="40879"/>
      <c r="AW220" s="40879"/>
      <c r="AX220" s="40879"/>
      <c r="AY220" s="40879"/>
      <c r="AZ220" s="40879"/>
      <c r="BA220" s="40879"/>
      <c r="BB220" s="40879"/>
      <c r="BC220" s="40879"/>
      <c r="BD220" s="40879"/>
      <c r="BE220" s="40879"/>
      <c r="BF220" s="40879"/>
      <c r="BG220" s="40879"/>
      <c r="BH220" s="40879"/>
      <c r="BI220" s="40879"/>
      <c r="BJ220" s="40879"/>
    </row>
    <row r="221" spans="1:62" ht="19.5" customHeight="1" x14ac:dyDescent="0.25">
      <c r="A221" s="42330"/>
      <c r="B221" s="41868" t="s">
        <v>61</v>
      </c>
      <c r="C221" s="40895">
        <v>10</v>
      </c>
      <c r="D221" s="40896">
        <v>0</v>
      </c>
      <c r="E221" s="40897">
        <v>0</v>
      </c>
      <c r="F221" s="40896">
        <v>0</v>
      </c>
      <c r="G221" s="40897">
        <v>0</v>
      </c>
      <c r="H221" s="40896">
        <v>0</v>
      </c>
      <c r="I221" s="40898">
        <v>0</v>
      </c>
      <c r="J221" s="40896">
        <v>0</v>
      </c>
      <c r="K221" s="40897">
        <v>0</v>
      </c>
      <c r="L221" s="40896">
        <v>0</v>
      </c>
      <c r="M221" s="40897">
        <v>0</v>
      </c>
      <c r="N221" s="40896">
        <v>0</v>
      </c>
      <c r="O221" s="40898">
        <v>0</v>
      </c>
      <c r="P221" s="40896">
        <v>0</v>
      </c>
      <c r="Q221" s="40897">
        <v>0</v>
      </c>
      <c r="R221" s="41083">
        <v>0</v>
      </c>
      <c r="S221" s="41084">
        <v>0</v>
      </c>
      <c r="T221" s="40896">
        <v>0</v>
      </c>
      <c r="U221" s="40898">
        <v>0</v>
      </c>
      <c r="V221" s="40896">
        <v>0</v>
      </c>
      <c r="W221" s="40897">
        <v>0</v>
      </c>
      <c r="X221" s="40896">
        <v>0</v>
      </c>
      <c r="Y221" s="40897">
        <v>0</v>
      </c>
      <c r="Z221" s="40896">
        <v>0</v>
      </c>
      <c r="AA221" s="40898">
        <v>0</v>
      </c>
      <c r="AB221" s="40901">
        <f t="shared" si="48"/>
        <v>0</v>
      </c>
      <c r="AC221" s="40902">
        <f t="shared" si="49"/>
        <v>0</v>
      </c>
      <c r="AD221" s="40879"/>
      <c r="AE221" s="40879"/>
      <c r="AF221" s="40879"/>
      <c r="AG221" s="40879"/>
      <c r="AH221" s="40879"/>
      <c r="AI221" s="40879"/>
      <c r="AJ221" s="40879"/>
      <c r="AK221" s="40879"/>
      <c r="AL221" s="40879"/>
      <c r="AM221" s="40879"/>
      <c r="AN221" s="40879"/>
      <c r="AO221" s="40879"/>
      <c r="AP221" s="40879"/>
      <c r="AQ221" s="40879"/>
      <c r="AR221" s="40879"/>
      <c r="AS221" s="40879"/>
      <c r="AT221" s="40879"/>
      <c r="AU221" s="40879"/>
      <c r="AV221" s="40879"/>
      <c r="AW221" s="40879"/>
      <c r="AX221" s="40879"/>
      <c r="AY221" s="40879"/>
      <c r="AZ221" s="40879"/>
      <c r="BA221" s="40879"/>
      <c r="BB221" s="40879"/>
      <c r="BC221" s="40879"/>
      <c r="BD221" s="40879"/>
      <c r="BE221" s="40879"/>
      <c r="BF221" s="40879"/>
      <c r="BG221" s="40879"/>
      <c r="BH221" s="40879"/>
      <c r="BI221" s="40879"/>
      <c r="BJ221" s="40879"/>
    </row>
    <row r="222" spans="1:62" ht="19.5" customHeight="1" x14ac:dyDescent="0.25">
      <c r="A222" s="42330"/>
      <c r="B222" s="41869"/>
      <c r="C222" s="40903">
        <v>9</v>
      </c>
      <c r="D222" s="40904">
        <v>0</v>
      </c>
      <c r="E222" s="40905">
        <v>0</v>
      </c>
      <c r="F222" s="40904">
        <v>0</v>
      </c>
      <c r="G222" s="40905">
        <v>0</v>
      </c>
      <c r="H222" s="40904">
        <v>0</v>
      </c>
      <c r="I222" s="40906">
        <v>0</v>
      </c>
      <c r="J222" s="40904">
        <v>0</v>
      </c>
      <c r="K222" s="40905">
        <v>0</v>
      </c>
      <c r="L222" s="40904">
        <v>0</v>
      </c>
      <c r="M222" s="40905">
        <v>0</v>
      </c>
      <c r="N222" s="40904">
        <v>0</v>
      </c>
      <c r="O222" s="40906">
        <v>0</v>
      </c>
      <c r="P222" s="40904">
        <v>0</v>
      </c>
      <c r="Q222" s="40905">
        <v>0</v>
      </c>
      <c r="R222" s="41085">
        <v>0</v>
      </c>
      <c r="S222" s="41086">
        <v>0</v>
      </c>
      <c r="T222" s="40904">
        <v>0</v>
      </c>
      <c r="U222" s="40906">
        <v>0</v>
      </c>
      <c r="V222" s="40904">
        <v>0</v>
      </c>
      <c r="W222" s="40905">
        <v>0</v>
      </c>
      <c r="X222" s="40904">
        <v>0</v>
      </c>
      <c r="Y222" s="40905">
        <v>0</v>
      </c>
      <c r="Z222" s="40904">
        <v>0</v>
      </c>
      <c r="AA222" s="40906">
        <v>0</v>
      </c>
      <c r="AB222" s="40909">
        <f t="shared" si="48"/>
        <v>0</v>
      </c>
      <c r="AC222" s="40910">
        <f t="shared" si="49"/>
        <v>0</v>
      </c>
      <c r="AD222" s="40879"/>
      <c r="AE222" s="40879"/>
      <c r="AF222" s="40879"/>
      <c r="AG222" s="40879"/>
      <c r="AH222" s="40879"/>
      <c r="AI222" s="40879"/>
      <c r="AJ222" s="40879"/>
      <c r="AK222" s="40879"/>
      <c r="AL222" s="40879"/>
      <c r="AM222" s="40879"/>
      <c r="AN222" s="40879"/>
      <c r="AO222" s="40879"/>
      <c r="AP222" s="40879"/>
      <c r="AQ222" s="40879"/>
      <c r="AR222" s="40879"/>
      <c r="AS222" s="40879"/>
      <c r="AT222" s="40879"/>
      <c r="AU222" s="40879"/>
      <c r="AV222" s="40879"/>
      <c r="AW222" s="40879"/>
      <c r="AX222" s="40879"/>
      <c r="AY222" s="40879"/>
      <c r="AZ222" s="40879"/>
      <c r="BA222" s="40879"/>
      <c r="BB222" s="40879"/>
      <c r="BC222" s="40879"/>
      <c r="BD222" s="40879"/>
      <c r="BE222" s="40879"/>
      <c r="BF222" s="40879"/>
      <c r="BG222" s="40879"/>
      <c r="BH222" s="40879"/>
      <c r="BI222" s="40879"/>
      <c r="BJ222" s="40879"/>
    </row>
    <row r="223" spans="1:62" ht="19.5" customHeight="1" x14ac:dyDescent="0.25">
      <c r="A223" s="42330"/>
      <c r="B223" s="41869"/>
      <c r="C223" s="40903">
        <v>8</v>
      </c>
      <c r="D223" s="40904">
        <v>0</v>
      </c>
      <c r="E223" s="40905">
        <v>0</v>
      </c>
      <c r="F223" s="40904">
        <v>0</v>
      </c>
      <c r="G223" s="40905">
        <v>0</v>
      </c>
      <c r="H223" s="40904">
        <v>0</v>
      </c>
      <c r="I223" s="40906">
        <v>0</v>
      </c>
      <c r="J223" s="40904">
        <v>0</v>
      </c>
      <c r="K223" s="40905">
        <v>0</v>
      </c>
      <c r="L223" s="40904">
        <v>0</v>
      </c>
      <c r="M223" s="40905">
        <v>0</v>
      </c>
      <c r="N223" s="40904">
        <v>0</v>
      </c>
      <c r="O223" s="40906">
        <v>0</v>
      </c>
      <c r="P223" s="40904">
        <v>0</v>
      </c>
      <c r="Q223" s="40905">
        <v>0</v>
      </c>
      <c r="R223" s="41087">
        <v>0</v>
      </c>
      <c r="S223" s="41088">
        <v>0</v>
      </c>
      <c r="T223" s="40904">
        <v>0</v>
      </c>
      <c r="U223" s="40906">
        <v>0</v>
      </c>
      <c r="V223" s="40904">
        <v>0</v>
      </c>
      <c r="W223" s="40905">
        <v>0</v>
      </c>
      <c r="X223" s="40904">
        <v>0</v>
      </c>
      <c r="Y223" s="40905">
        <v>0</v>
      </c>
      <c r="Z223" s="40904">
        <v>0</v>
      </c>
      <c r="AA223" s="40906">
        <v>0</v>
      </c>
      <c r="AB223" s="40909">
        <f t="shared" si="48"/>
        <v>0</v>
      </c>
      <c r="AC223" s="40910">
        <f t="shared" si="49"/>
        <v>0</v>
      </c>
      <c r="AD223" s="40879"/>
      <c r="AE223" s="40879"/>
      <c r="AF223" s="40879"/>
      <c r="AG223" s="40879"/>
      <c r="AH223" s="40879"/>
      <c r="AI223" s="40879"/>
      <c r="AJ223" s="40879"/>
      <c r="AK223" s="40879"/>
      <c r="AL223" s="40879"/>
      <c r="AM223" s="40879"/>
      <c r="AN223" s="40879"/>
      <c r="AO223" s="40879"/>
      <c r="AP223" s="40879"/>
      <c r="AQ223" s="40879"/>
      <c r="AR223" s="40879"/>
      <c r="AS223" s="40879"/>
      <c r="AT223" s="40879"/>
      <c r="AU223" s="40879"/>
      <c r="AV223" s="40879"/>
      <c r="AW223" s="40879"/>
      <c r="AX223" s="40879"/>
      <c r="AY223" s="40879"/>
      <c r="AZ223" s="40879"/>
      <c r="BA223" s="40879"/>
      <c r="BB223" s="40879"/>
      <c r="BC223" s="40879"/>
      <c r="BD223" s="40879"/>
      <c r="BE223" s="40879"/>
      <c r="BF223" s="40879"/>
      <c r="BG223" s="40879"/>
      <c r="BH223" s="40879"/>
      <c r="BI223" s="40879"/>
      <c r="BJ223" s="40879"/>
    </row>
    <row r="224" spans="1:62" ht="19.5" customHeight="1" x14ac:dyDescent="0.25">
      <c r="A224" s="42330"/>
      <c r="B224" s="41869"/>
      <c r="C224" s="40903">
        <v>7</v>
      </c>
      <c r="D224" s="40904">
        <v>0</v>
      </c>
      <c r="E224" s="40905">
        <v>0</v>
      </c>
      <c r="F224" s="40904">
        <v>0</v>
      </c>
      <c r="G224" s="40905">
        <v>0</v>
      </c>
      <c r="H224" s="40904">
        <v>0</v>
      </c>
      <c r="I224" s="40906">
        <v>0</v>
      </c>
      <c r="J224" s="40904">
        <v>0</v>
      </c>
      <c r="K224" s="40905">
        <v>0</v>
      </c>
      <c r="L224" s="40904">
        <v>0</v>
      </c>
      <c r="M224" s="40905">
        <v>0</v>
      </c>
      <c r="N224" s="40904">
        <v>0</v>
      </c>
      <c r="O224" s="40906">
        <v>0</v>
      </c>
      <c r="P224" s="40904">
        <v>0</v>
      </c>
      <c r="Q224" s="40905">
        <v>0</v>
      </c>
      <c r="R224" s="41089">
        <v>0</v>
      </c>
      <c r="S224" s="41090">
        <v>0</v>
      </c>
      <c r="T224" s="40904">
        <v>0</v>
      </c>
      <c r="U224" s="40906">
        <v>0</v>
      </c>
      <c r="V224" s="40904">
        <v>0</v>
      </c>
      <c r="W224" s="40905">
        <v>0</v>
      </c>
      <c r="X224" s="40904">
        <v>0</v>
      </c>
      <c r="Y224" s="40905">
        <v>0</v>
      </c>
      <c r="Z224" s="40904">
        <v>0</v>
      </c>
      <c r="AA224" s="40906">
        <v>0</v>
      </c>
      <c r="AB224" s="40909">
        <f t="shared" si="48"/>
        <v>0</v>
      </c>
      <c r="AC224" s="40910">
        <f t="shared" si="49"/>
        <v>0</v>
      </c>
      <c r="AD224" s="40879"/>
      <c r="AE224" s="40879"/>
      <c r="AF224" s="40879"/>
      <c r="AG224" s="40879"/>
      <c r="AH224" s="40879"/>
      <c r="AI224" s="40879"/>
      <c r="AJ224" s="40879"/>
      <c r="AK224" s="40879"/>
      <c r="AL224" s="40879"/>
      <c r="AM224" s="40879"/>
      <c r="AN224" s="40879"/>
      <c r="AO224" s="40879"/>
      <c r="AP224" s="40879"/>
      <c r="AQ224" s="40879"/>
      <c r="AR224" s="40879"/>
      <c r="AS224" s="40879"/>
      <c r="AT224" s="40879"/>
      <c r="AU224" s="40879"/>
      <c r="AV224" s="40879"/>
      <c r="AW224" s="40879"/>
      <c r="AX224" s="40879"/>
      <c r="AY224" s="40879"/>
      <c r="AZ224" s="40879"/>
      <c r="BA224" s="40879"/>
      <c r="BB224" s="40879"/>
      <c r="BC224" s="40879"/>
      <c r="BD224" s="40879"/>
      <c r="BE224" s="40879"/>
      <c r="BF224" s="40879"/>
      <c r="BG224" s="40879"/>
      <c r="BH224" s="40879"/>
      <c r="BI224" s="40879"/>
      <c r="BJ224" s="40879"/>
    </row>
    <row r="225" spans="1:62" ht="19.5" customHeight="1" x14ac:dyDescent="0.25">
      <c r="A225" s="42330"/>
      <c r="B225" s="41870"/>
      <c r="C225" s="40927">
        <v>6</v>
      </c>
      <c r="D225" s="40928">
        <v>0</v>
      </c>
      <c r="E225" s="40929">
        <v>0</v>
      </c>
      <c r="F225" s="40928">
        <v>0</v>
      </c>
      <c r="G225" s="40929">
        <v>0</v>
      </c>
      <c r="H225" s="40928">
        <v>0</v>
      </c>
      <c r="I225" s="40930">
        <v>0</v>
      </c>
      <c r="J225" s="40928">
        <v>0</v>
      </c>
      <c r="K225" s="40929">
        <v>0</v>
      </c>
      <c r="L225" s="40928">
        <v>0</v>
      </c>
      <c r="M225" s="40929">
        <v>0</v>
      </c>
      <c r="N225" s="40928">
        <v>0</v>
      </c>
      <c r="O225" s="40930">
        <v>0</v>
      </c>
      <c r="P225" s="40928">
        <v>0</v>
      </c>
      <c r="Q225" s="40929">
        <v>0</v>
      </c>
      <c r="R225" s="41091">
        <v>0</v>
      </c>
      <c r="S225" s="41092">
        <v>0</v>
      </c>
      <c r="T225" s="40928">
        <v>0</v>
      </c>
      <c r="U225" s="40930">
        <v>0</v>
      </c>
      <c r="V225" s="40928">
        <v>0</v>
      </c>
      <c r="W225" s="40929">
        <v>0</v>
      </c>
      <c r="X225" s="40928">
        <v>0</v>
      </c>
      <c r="Y225" s="40929">
        <v>0</v>
      </c>
      <c r="Z225" s="40928">
        <v>0</v>
      </c>
      <c r="AA225" s="40930">
        <v>0</v>
      </c>
      <c r="AB225" s="40933">
        <f t="shared" si="48"/>
        <v>0</v>
      </c>
      <c r="AC225" s="40934">
        <f t="shared" si="49"/>
        <v>0</v>
      </c>
      <c r="AD225" s="40879"/>
      <c r="AE225" s="40879"/>
      <c r="AF225" s="40879"/>
      <c r="AG225" s="40879"/>
      <c r="AH225" s="40879"/>
      <c r="AI225" s="40879"/>
      <c r="AJ225" s="40879"/>
      <c r="AK225" s="40879"/>
      <c r="AL225" s="40879"/>
      <c r="AM225" s="40879"/>
      <c r="AN225" s="40879"/>
      <c r="AO225" s="40879"/>
      <c r="AP225" s="40879"/>
      <c r="AQ225" s="40879"/>
      <c r="AR225" s="40879"/>
      <c r="AS225" s="40879"/>
      <c r="AT225" s="40879"/>
      <c r="AU225" s="40879"/>
      <c r="AV225" s="40879"/>
      <c r="AW225" s="40879"/>
      <c r="AX225" s="40879"/>
      <c r="AY225" s="40879"/>
      <c r="AZ225" s="40879"/>
      <c r="BA225" s="40879"/>
      <c r="BB225" s="40879"/>
      <c r="BC225" s="40879"/>
      <c r="BD225" s="40879"/>
      <c r="BE225" s="40879"/>
      <c r="BF225" s="40879"/>
      <c r="BG225" s="40879"/>
      <c r="BH225" s="40879"/>
      <c r="BI225" s="40879"/>
      <c r="BJ225" s="40879"/>
    </row>
    <row r="226" spans="1:62" ht="19.5" customHeight="1" x14ac:dyDescent="0.25">
      <c r="A226" s="42330"/>
      <c r="B226" s="41868" t="s">
        <v>62</v>
      </c>
      <c r="C226" s="40935">
        <v>5</v>
      </c>
      <c r="D226" s="40936">
        <v>0</v>
      </c>
      <c r="E226" s="40937">
        <v>0</v>
      </c>
      <c r="F226" s="40936">
        <v>0</v>
      </c>
      <c r="G226" s="40937">
        <v>0</v>
      </c>
      <c r="H226" s="40936">
        <v>0</v>
      </c>
      <c r="I226" s="40938">
        <v>0</v>
      </c>
      <c r="J226" s="40936">
        <v>0</v>
      </c>
      <c r="K226" s="40937">
        <v>0</v>
      </c>
      <c r="L226" s="40936">
        <v>0</v>
      </c>
      <c r="M226" s="40937">
        <v>0</v>
      </c>
      <c r="N226" s="40936">
        <v>0</v>
      </c>
      <c r="O226" s="40938">
        <v>0</v>
      </c>
      <c r="P226" s="40936">
        <v>0</v>
      </c>
      <c r="Q226" s="40937">
        <v>0</v>
      </c>
      <c r="R226" s="41093">
        <v>0</v>
      </c>
      <c r="S226" s="41094">
        <v>0</v>
      </c>
      <c r="T226" s="40936">
        <v>0</v>
      </c>
      <c r="U226" s="40938">
        <v>0</v>
      </c>
      <c r="V226" s="40936">
        <v>0</v>
      </c>
      <c r="W226" s="40937">
        <v>0</v>
      </c>
      <c r="X226" s="40936">
        <v>0</v>
      </c>
      <c r="Y226" s="40937">
        <v>0</v>
      </c>
      <c r="Z226" s="40936">
        <v>0</v>
      </c>
      <c r="AA226" s="40938">
        <v>0</v>
      </c>
      <c r="AB226" s="40941">
        <f t="shared" si="48"/>
        <v>0</v>
      </c>
      <c r="AC226" s="40942">
        <f t="shared" si="49"/>
        <v>0</v>
      </c>
      <c r="AD226" s="40879"/>
      <c r="AE226" s="40879"/>
      <c r="AF226" s="40879"/>
      <c r="AG226" s="40879"/>
      <c r="AH226" s="40879"/>
      <c r="AI226" s="40879"/>
      <c r="AJ226" s="40879"/>
      <c r="AK226" s="40879"/>
      <c r="AL226" s="40879"/>
      <c r="AM226" s="40879"/>
      <c r="AN226" s="40879"/>
      <c r="AO226" s="40879"/>
      <c r="AP226" s="40879"/>
      <c r="AQ226" s="40879"/>
      <c r="AR226" s="40879"/>
      <c r="AS226" s="40879"/>
      <c r="AT226" s="40879"/>
      <c r="AU226" s="40879"/>
      <c r="AV226" s="40879"/>
      <c r="AW226" s="40879"/>
      <c r="AX226" s="40879"/>
      <c r="AY226" s="40879"/>
      <c r="AZ226" s="40879"/>
      <c r="BA226" s="40879"/>
      <c r="BB226" s="40879"/>
      <c r="BC226" s="40879"/>
      <c r="BD226" s="40879"/>
      <c r="BE226" s="40879"/>
      <c r="BF226" s="40879"/>
      <c r="BG226" s="40879"/>
      <c r="BH226" s="40879"/>
      <c r="BI226" s="40879"/>
      <c r="BJ226" s="40879"/>
    </row>
    <row r="227" spans="1:62" ht="19.5" customHeight="1" x14ac:dyDescent="0.25">
      <c r="A227" s="42330"/>
      <c r="B227" s="41869"/>
      <c r="C227" s="40903">
        <v>4</v>
      </c>
      <c r="D227" s="40904">
        <v>0</v>
      </c>
      <c r="E227" s="40905">
        <v>0</v>
      </c>
      <c r="F227" s="40904">
        <v>0</v>
      </c>
      <c r="G227" s="40905">
        <v>0</v>
      </c>
      <c r="H227" s="40904">
        <v>0</v>
      </c>
      <c r="I227" s="40906">
        <v>0</v>
      </c>
      <c r="J227" s="40904">
        <v>0</v>
      </c>
      <c r="K227" s="40905">
        <v>0</v>
      </c>
      <c r="L227" s="40904">
        <v>0</v>
      </c>
      <c r="M227" s="40905">
        <v>0</v>
      </c>
      <c r="N227" s="40904">
        <v>0</v>
      </c>
      <c r="O227" s="40906">
        <v>0</v>
      </c>
      <c r="P227" s="40904">
        <v>0</v>
      </c>
      <c r="Q227" s="40905">
        <v>0</v>
      </c>
      <c r="R227" s="41095">
        <v>0</v>
      </c>
      <c r="S227" s="41096">
        <v>0</v>
      </c>
      <c r="T227" s="40904">
        <v>0</v>
      </c>
      <c r="U227" s="40906">
        <v>0</v>
      </c>
      <c r="V227" s="40904">
        <v>0</v>
      </c>
      <c r="W227" s="40905">
        <v>0</v>
      </c>
      <c r="X227" s="40904">
        <v>0</v>
      </c>
      <c r="Y227" s="40905">
        <v>0</v>
      </c>
      <c r="Z227" s="40904">
        <v>0</v>
      </c>
      <c r="AA227" s="40906">
        <v>0</v>
      </c>
      <c r="AB227" s="40909">
        <f t="shared" si="48"/>
        <v>0</v>
      </c>
      <c r="AC227" s="40910">
        <f t="shared" si="49"/>
        <v>0</v>
      </c>
      <c r="AD227" s="40879"/>
      <c r="AE227" s="40879"/>
      <c r="AF227" s="40879"/>
      <c r="AG227" s="40879"/>
      <c r="AH227" s="40879"/>
      <c r="AI227" s="40879"/>
      <c r="AJ227" s="40879"/>
      <c r="AK227" s="40879"/>
      <c r="AL227" s="40879"/>
      <c r="AM227" s="40879"/>
      <c r="AN227" s="40879"/>
      <c r="AO227" s="40879"/>
      <c r="AP227" s="40879"/>
      <c r="AQ227" s="40879"/>
      <c r="AR227" s="40879"/>
      <c r="AS227" s="40879"/>
      <c r="AT227" s="40879"/>
      <c r="AU227" s="40879"/>
      <c r="AV227" s="40879"/>
      <c r="AW227" s="40879"/>
      <c r="AX227" s="40879"/>
      <c r="AY227" s="40879"/>
      <c r="AZ227" s="40879"/>
      <c r="BA227" s="40879"/>
      <c r="BB227" s="40879"/>
      <c r="BC227" s="40879"/>
      <c r="BD227" s="40879"/>
      <c r="BE227" s="40879"/>
      <c r="BF227" s="40879"/>
      <c r="BG227" s="40879"/>
      <c r="BH227" s="40879"/>
      <c r="BI227" s="40879"/>
      <c r="BJ227" s="40879"/>
    </row>
    <row r="228" spans="1:62" ht="19.5" customHeight="1" x14ac:dyDescent="0.25">
      <c r="A228" s="42330"/>
      <c r="B228" s="41869"/>
      <c r="C228" s="40903">
        <v>3</v>
      </c>
      <c r="D228" s="40904">
        <v>0</v>
      </c>
      <c r="E228" s="40905">
        <v>0</v>
      </c>
      <c r="F228" s="40904">
        <v>0</v>
      </c>
      <c r="G228" s="40905">
        <v>0</v>
      </c>
      <c r="H228" s="40904">
        <v>0</v>
      </c>
      <c r="I228" s="40906">
        <v>0</v>
      </c>
      <c r="J228" s="40904">
        <v>0</v>
      </c>
      <c r="K228" s="40905">
        <v>0</v>
      </c>
      <c r="L228" s="40904">
        <v>0</v>
      </c>
      <c r="M228" s="40905">
        <v>0</v>
      </c>
      <c r="N228" s="40904">
        <v>0</v>
      </c>
      <c r="O228" s="40906">
        <v>0</v>
      </c>
      <c r="P228" s="40904">
        <v>0</v>
      </c>
      <c r="Q228" s="40905">
        <v>0</v>
      </c>
      <c r="R228" s="41097">
        <v>0</v>
      </c>
      <c r="S228" s="41098">
        <v>0</v>
      </c>
      <c r="T228" s="40904">
        <v>0</v>
      </c>
      <c r="U228" s="40906">
        <v>0</v>
      </c>
      <c r="V228" s="40904">
        <v>0</v>
      </c>
      <c r="W228" s="40905">
        <v>0</v>
      </c>
      <c r="X228" s="40904">
        <v>0</v>
      </c>
      <c r="Y228" s="40905">
        <v>0</v>
      </c>
      <c r="Z228" s="40904">
        <v>0</v>
      </c>
      <c r="AA228" s="40906">
        <v>0</v>
      </c>
      <c r="AB228" s="40909">
        <f t="shared" si="48"/>
        <v>0</v>
      </c>
      <c r="AC228" s="40910">
        <f t="shared" si="49"/>
        <v>0</v>
      </c>
      <c r="AD228" s="40879"/>
      <c r="AE228" s="40879"/>
      <c r="AF228" s="40879"/>
      <c r="AG228" s="40879"/>
      <c r="AH228" s="40879"/>
      <c r="AI228" s="40879"/>
      <c r="AJ228" s="40879"/>
      <c r="AK228" s="40879"/>
      <c r="AL228" s="40879"/>
      <c r="AM228" s="40879"/>
      <c r="AN228" s="40879"/>
      <c r="AO228" s="40879"/>
      <c r="AP228" s="40879"/>
      <c r="AQ228" s="40879"/>
      <c r="AR228" s="40879"/>
      <c r="AS228" s="40879"/>
      <c r="AT228" s="40879"/>
      <c r="AU228" s="40879"/>
      <c r="AV228" s="40879"/>
      <c r="AW228" s="40879"/>
      <c r="AX228" s="40879"/>
      <c r="AY228" s="40879"/>
      <c r="AZ228" s="40879"/>
      <c r="BA228" s="40879"/>
      <c r="BB228" s="40879"/>
      <c r="BC228" s="40879"/>
      <c r="BD228" s="40879"/>
      <c r="BE228" s="40879"/>
      <c r="BF228" s="40879"/>
      <c r="BG228" s="40879"/>
      <c r="BH228" s="40879"/>
      <c r="BI228" s="40879"/>
      <c r="BJ228" s="40879"/>
    </row>
    <row r="229" spans="1:62" ht="19.5" customHeight="1" x14ac:dyDescent="0.25">
      <c r="A229" s="42330"/>
      <c r="B229" s="41869"/>
      <c r="C229" s="40903">
        <v>2</v>
      </c>
      <c r="D229" s="40904">
        <v>0</v>
      </c>
      <c r="E229" s="40905">
        <v>0</v>
      </c>
      <c r="F229" s="40904">
        <v>0</v>
      </c>
      <c r="G229" s="40905">
        <v>0</v>
      </c>
      <c r="H229" s="40904">
        <v>0</v>
      </c>
      <c r="I229" s="40906">
        <v>0</v>
      </c>
      <c r="J229" s="40904">
        <v>0</v>
      </c>
      <c r="K229" s="40905">
        <v>0</v>
      </c>
      <c r="L229" s="40904">
        <v>0</v>
      </c>
      <c r="M229" s="40905">
        <v>0</v>
      </c>
      <c r="N229" s="40904">
        <v>0</v>
      </c>
      <c r="O229" s="40906">
        <v>0</v>
      </c>
      <c r="P229" s="40904">
        <v>0</v>
      </c>
      <c r="Q229" s="40905">
        <v>0</v>
      </c>
      <c r="R229" s="41099">
        <v>0</v>
      </c>
      <c r="S229" s="41100">
        <v>0</v>
      </c>
      <c r="T229" s="40904">
        <v>0</v>
      </c>
      <c r="U229" s="40906">
        <v>0</v>
      </c>
      <c r="V229" s="40904">
        <v>0</v>
      </c>
      <c r="W229" s="40905">
        <v>0</v>
      </c>
      <c r="X229" s="40904">
        <v>0</v>
      </c>
      <c r="Y229" s="40905">
        <v>0</v>
      </c>
      <c r="Z229" s="40904">
        <v>0</v>
      </c>
      <c r="AA229" s="40906">
        <v>0</v>
      </c>
      <c r="AB229" s="40909">
        <f t="shared" si="48"/>
        <v>0</v>
      </c>
      <c r="AC229" s="40910">
        <f t="shared" si="49"/>
        <v>0</v>
      </c>
      <c r="AD229" s="40879"/>
      <c r="AE229" s="40879"/>
      <c r="AF229" s="40879"/>
      <c r="AG229" s="40879"/>
      <c r="AH229" s="40879"/>
      <c r="AI229" s="40879"/>
      <c r="AJ229" s="40879"/>
      <c r="AK229" s="40879"/>
      <c r="AL229" s="40879"/>
      <c r="AM229" s="40879"/>
      <c r="AN229" s="40879"/>
      <c r="AO229" s="40879"/>
      <c r="AP229" s="40879"/>
      <c r="AQ229" s="40879"/>
      <c r="AR229" s="40879"/>
      <c r="AS229" s="40879"/>
      <c r="AT229" s="40879"/>
      <c r="AU229" s="40879"/>
      <c r="AV229" s="40879"/>
      <c r="AW229" s="40879"/>
      <c r="AX229" s="40879"/>
      <c r="AY229" s="40879"/>
      <c r="AZ229" s="40879"/>
      <c r="BA229" s="40879"/>
      <c r="BB229" s="40879"/>
      <c r="BC229" s="40879"/>
      <c r="BD229" s="40879"/>
      <c r="BE229" s="40879"/>
      <c r="BF229" s="40879"/>
      <c r="BG229" s="40879"/>
      <c r="BH229" s="40879"/>
      <c r="BI229" s="40879"/>
      <c r="BJ229" s="40879"/>
    </row>
    <row r="230" spans="1:62" ht="19.5" customHeight="1" x14ac:dyDescent="0.25">
      <c r="A230" s="42330"/>
      <c r="B230" s="41871"/>
      <c r="C230" s="40911">
        <v>1</v>
      </c>
      <c r="D230" s="40949">
        <v>0</v>
      </c>
      <c r="E230" s="40950">
        <v>0</v>
      </c>
      <c r="F230" s="40949">
        <v>0</v>
      </c>
      <c r="G230" s="40950">
        <v>0</v>
      </c>
      <c r="H230" s="40949">
        <v>0</v>
      </c>
      <c r="I230" s="40951">
        <v>0</v>
      </c>
      <c r="J230" s="40949">
        <v>0</v>
      </c>
      <c r="K230" s="40950">
        <v>0</v>
      </c>
      <c r="L230" s="40949">
        <v>0</v>
      </c>
      <c r="M230" s="40950">
        <v>0</v>
      </c>
      <c r="N230" s="40949">
        <v>0</v>
      </c>
      <c r="O230" s="40951">
        <v>0</v>
      </c>
      <c r="P230" s="40949">
        <v>0</v>
      </c>
      <c r="Q230" s="40950">
        <v>0</v>
      </c>
      <c r="R230" s="41101">
        <v>0</v>
      </c>
      <c r="S230" s="41102">
        <v>0</v>
      </c>
      <c r="T230" s="40949">
        <v>0</v>
      </c>
      <c r="U230" s="40951">
        <v>0</v>
      </c>
      <c r="V230" s="40949">
        <v>0</v>
      </c>
      <c r="W230" s="40950">
        <v>0</v>
      </c>
      <c r="X230" s="40949">
        <v>0</v>
      </c>
      <c r="Y230" s="40950">
        <v>0</v>
      </c>
      <c r="Z230" s="40949">
        <v>0</v>
      </c>
      <c r="AA230" s="40951">
        <v>0</v>
      </c>
      <c r="AB230" s="40954">
        <f t="shared" si="48"/>
        <v>0</v>
      </c>
      <c r="AC230" s="40955">
        <f t="shared" si="49"/>
        <v>0</v>
      </c>
      <c r="AD230" s="40879"/>
      <c r="AE230" s="40879"/>
      <c r="AF230" s="40879"/>
      <c r="AG230" s="40879"/>
      <c r="AH230" s="40879"/>
      <c r="AI230" s="40879"/>
      <c r="AJ230" s="40879"/>
      <c r="AK230" s="40879"/>
      <c r="AL230" s="40879"/>
      <c r="AM230" s="40879"/>
      <c r="AN230" s="40879"/>
      <c r="AO230" s="40879"/>
      <c r="AP230" s="40879"/>
      <c r="AQ230" s="40879"/>
      <c r="AR230" s="40879"/>
      <c r="AS230" s="40879"/>
      <c r="AT230" s="40879"/>
      <c r="AU230" s="40879"/>
      <c r="AV230" s="40879"/>
      <c r="AW230" s="40879"/>
      <c r="AX230" s="40879"/>
      <c r="AY230" s="40879"/>
      <c r="AZ230" s="40879"/>
      <c r="BA230" s="40879"/>
      <c r="BB230" s="40879"/>
      <c r="BC230" s="40879"/>
      <c r="BD230" s="40879"/>
      <c r="BE230" s="40879"/>
      <c r="BF230" s="40879"/>
      <c r="BG230" s="40879"/>
      <c r="BH230" s="40879"/>
      <c r="BI230" s="40879"/>
      <c r="BJ230" s="40879"/>
    </row>
    <row r="231" spans="1:62" ht="19.5" customHeight="1" x14ac:dyDescent="0.25">
      <c r="A231" s="42331"/>
      <c r="B231" s="42336" t="s">
        <v>67</v>
      </c>
      <c r="C231" s="42337"/>
      <c r="D231" s="41047">
        <f t="shared" ref="D231:AC231" si="50">SUM(D218:D230)</f>
        <v>0</v>
      </c>
      <c r="E231" s="41010">
        <f t="shared" si="50"/>
        <v>0</v>
      </c>
      <c r="F231" s="41047">
        <f t="shared" si="50"/>
        <v>0</v>
      </c>
      <c r="G231" s="41010">
        <f t="shared" si="50"/>
        <v>0</v>
      </c>
      <c r="H231" s="41047">
        <f t="shared" si="50"/>
        <v>0</v>
      </c>
      <c r="I231" s="41010">
        <f t="shared" si="50"/>
        <v>0</v>
      </c>
      <c r="J231" s="41047">
        <f t="shared" si="50"/>
        <v>0</v>
      </c>
      <c r="K231" s="41010">
        <f t="shared" si="50"/>
        <v>0</v>
      </c>
      <c r="L231" s="41047">
        <f t="shared" si="50"/>
        <v>0</v>
      </c>
      <c r="M231" s="41010">
        <f t="shared" si="50"/>
        <v>0</v>
      </c>
      <c r="N231" s="41047">
        <f t="shared" si="50"/>
        <v>0</v>
      </c>
      <c r="O231" s="41010">
        <f t="shared" si="50"/>
        <v>0</v>
      </c>
      <c r="P231" s="41047">
        <f t="shared" si="50"/>
        <v>0</v>
      </c>
      <c r="Q231" s="41010">
        <f t="shared" si="50"/>
        <v>0</v>
      </c>
      <c r="R231" s="41047">
        <f t="shared" si="50"/>
        <v>0</v>
      </c>
      <c r="S231" s="41010">
        <f t="shared" si="50"/>
        <v>0</v>
      </c>
      <c r="T231" s="41047">
        <f t="shared" si="50"/>
        <v>0</v>
      </c>
      <c r="U231" s="41010">
        <f t="shared" si="50"/>
        <v>0</v>
      </c>
      <c r="V231" s="41047">
        <f t="shared" si="50"/>
        <v>0</v>
      </c>
      <c r="W231" s="41010">
        <f t="shared" si="50"/>
        <v>0</v>
      </c>
      <c r="X231" s="41047">
        <f t="shared" si="50"/>
        <v>0</v>
      </c>
      <c r="Y231" s="41010">
        <f t="shared" si="50"/>
        <v>0</v>
      </c>
      <c r="Z231" s="41047">
        <f t="shared" si="50"/>
        <v>0</v>
      </c>
      <c r="AA231" s="41010">
        <f t="shared" si="50"/>
        <v>0</v>
      </c>
      <c r="AB231" s="41047">
        <f t="shared" si="50"/>
        <v>0</v>
      </c>
      <c r="AC231" s="41011">
        <f t="shared" si="50"/>
        <v>0</v>
      </c>
      <c r="AD231" s="40879"/>
      <c r="AE231" s="40879"/>
      <c r="AF231" s="40879"/>
      <c r="AG231" s="40879"/>
      <c r="AH231" s="40879"/>
      <c r="AI231" s="40879"/>
      <c r="AJ231" s="40879"/>
      <c r="AK231" s="40879"/>
      <c r="AL231" s="40879"/>
      <c r="AM231" s="40879"/>
      <c r="AN231" s="40879"/>
      <c r="AO231" s="40879"/>
      <c r="AP231" s="40879"/>
      <c r="AQ231" s="40879"/>
      <c r="AR231" s="40879"/>
      <c r="AS231" s="40879"/>
      <c r="AT231" s="40879"/>
      <c r="AU231" s="40879"/>
      <c r="AV231" s="40879"/>
      <c r="AW231" s="40879"/>
      <c r="AX231" s="40879"/>
      <c r="AY231" s="40879"/>
      <c r="AZ231" s="40879"/>
      <c r="BA231" s="40879"/>
      <c r="BB231" s="40879"/>
      <c r="BC231" s="40879"/>
      <c r="BD231" s="40879"/>
      <c r="BE231" s="40879"/>
      <c r="BF231" s="40879"/>
      <c r="BG231" s="40879"/>
      <c r="BH231" s="40879"/>
      <c r="BI231" s="40879"/>
      <c r="BJ231" s="40879"/>
    </row>
    <row r="232" spans="1:62" hidden="1" x14ac:dyDescent="0.25">
      <c r="A232" s="42329" t="s">
        <v>598</v>
      </c>
      <c r="B232" s="41868" t="s">
        <v>60</v>
      </c>
      <c r="C232" s="40895">
        <v>13</v>
      </c>
      <c r="D232" s="41017">
        <v>0</v>
      </c>
      <c r="E232" s="41018">
        <v>0</v>
      </c>
      <c r="F232" s="41017">
        <v>0</v>
      </c>
      <c r="G232" s="41018">
        <v>0</v>
      </c>
      <c r="H232" s="41017">
        <v>0</v>
      </c>
      <c r="I232" s="41019">
        <v>0</v>
      </c>
      <c r="J232" s="41017">
        <v>0</v>
      </c>
      <c r="K232" s="41018">
        <v>0</v>
      </c>
      <c r="L232" s="41017">
        <v>0</v>
      </c>
      <c r="M232" s="41018">
        <v>0</v>
      </c>
      <c r="N232" s="41017">
        <v>0</v>
      </c>
      <c r="O232" s="41019">
        <v>0</v>
      </c>
      <c r="P232" s="41017">
        <v>0</v>
      </c>
      <c r="Q232" s="41018">
        <v>0</v>
      </c>
      <c r="R232" s="41017">
        <v>0</v>
      </c>
      <c r="S232" s="41018">
        <v>0</v>
      </c>
      <c r="T232" s="41017">
        <v>0</v>
      </c>
      <c r="U232" s="41019">
        <v>0</v>
      </c>
      <c r="V232" s="41017">
        <v>0</v>
      </c>
      <c r="W232" s="41018">
        <v>0</v>
      </c>
      <c r="X232" s="41017">
        <v>0</v>
      </c>
      <c r="Y232" s="41018">
        <v>0</v>
      </c>
      <c r="Z232" s="41017">
        <v>0</v>
      </c>
      <c r="AA232" s="41019">
        <v>0</v>
      </c>
      <c r="AB232" s="41020">
        <f t="shared" ref="AB232:AB244" si="51">D232+F232+H232+J232+L232+N232+P232+R232+T232+V232+X232+Z232</f>
        <v>0</v>
      </c>
      <c r="AC232" s="41021">
        <f t="shared" ref="AC232:AC244" si="52">E232+G232+I232+K232+M232+O232+Q232+S232+U232+W232+Y232+AA232</f>
        <v>0</v>
      </c>
      <c r="AD232" s="40879"/>
      <c r="AE232" s="40879"/>
      <c r="AF232" s="40879"/>
      <c r="AG232" s="40879"/>
      <c r="AH232" s="40879"/>
      <c r="AI232" s="40879"/>
      <c r="AJ232" s="40879"/>
      <c r="AK232" s="40879"/>
      <c r="AL232" s="40879"/>
      <c r="AM232" s="40879"/>
      <c r="AN232" s="40879"/>
      <c r="AO232" s="40879"/>
      <c r="AP232" s="40879"/>
      <c r="AQ232" s="40879"/>
      <c r="AR232" s="40879"/>
      <c r="AS232" s="40879"/>
      <c r="AT232" s="40879"/>
      <c r="AU232" s="40879"/>
      <c r="AV232" s="40879"/>
      <c r="AW232" s="40879"/>
      <c r="AX232" s="40879"/>
      <c r="AY232" s="40879"/>
      <c r="AZ232" s="40879"/>
      <c r="BA232" s="40879"/>
      <c r="BB232" s="40879"/>
      <c r="BC232" s="40879"/>
      <c r="BD232" s="40879"/>
      <c r="BE232" s="40879"/>
      <c r="BF232" s="40879"/>
      <c r="BG232" s="40879"/>
      <c r="BH232" s="40879"/>
      <c r="BI232" s="40879"/>
      <c r="BJ232" s="40879"/>
    </row>
    <row r="233" spans="1:62" hidden="1" x14ac:dyDescent="0.25">
      <c r="A233" s="42330"/>
      <c r="B233" s="41869"/>
      <c r="C233" s="40903">
        <v>12</v>
      </c>
      <c r="D233" s="41022">
        <v>0</v>
      </c>
      <c r="E233" s="41023">
        <v>0</v>
      </c>
      <c r="F233" s="41022">
        <v>0</v>
      </c>
      <c r="G233" s="41023">
        <v>0</v>
      </c>
      <c r="H233" s="41022">
        <v>0</v>
      </c>
      <c r="I233" s="41024">
        <v>0</v>
      </c>
      <c r="J233" s="41022">
        <v>0</v>
      </c>
      <c r="K233" s="41023">
        <v>0</v>
      </c>
      <c r="L233" s="41022">
        <v>0</v>
      </c>
      <c r="M233" s="41023">
        <v>0</v>
      </c>
      <c r="N233" s="41022">
        <v>0</v>
      </c>
      <c r="O233" s="41024">
        <v>0</v>
      </c>
      <c r="P233" s="41022">
        <v>0</v>
      </c>
      <c r="Q233" s="41023">
        <v>0</v>
      </c>
      <c r="R233" s="41022">
        <v>0</v>
      </c>
      <c r="S233" s="41023">
        <v>0</v>
      </c>
      <c r="T233" s="41022">
        <v>0</v>
      </c>
      <c r="U233" s="41024">
        <v>0</v>
      </c>
      <c r="V233" s="41022">
        <v>0</v>
      </c>
      <c r="W233" s="41023">
        <v>0</v>
      </c>
      <c r="X233" s="41022">
        <v>0</v>
      </c>
      <c r="Y233" s="41023">
        <v>0</v>
      </c>
      <c r="Z233" s="41022">
        <v>0</v>
      </c>
      <c r="AA233" s="41024">
        <v>0</v>
      </c>
      <c r="AB233" s="41025">
        <f t="shared" si="51"/>
        <v>0</v>
      </c>
      <c r="AC233" s="41026">
        <f t="shared" si="52"/>
        <v>0</v>
      </c>
      <c r="AD233" s="40879"/>
      <c r="AE233" s="40879"/>
      <c r="AF233" s="40879"/>
      <c r="AG233" s="40879"/>
      <c r="AH233" s="40879"/>
      <c r="AI233" s="40879"/>
      <c r="AJ233" s="40879"/>
      <c r="AK233" s="40879"/>
      <c r="AL233" s="40879"/>
      <c r="AM233" s="40879"/>
      <c r="AN233" s="40879"/>
      <c r="AO233" s="40879"/>
      <c r="AP233" s="40879"/>
      <c r="AQ233" s="40879"/>
      <c r="AR233" s="40879"/>
      <c r="AS233" s="40879"/>
      <c r="AT233" s="40879"/>
      <c r="AU233" s="40879"/>
      <c r="AV233" s="40879"/>
      <c r="AW233" s="40879"/>
      <c r="AX233" s="40879"/>
      <c r="AY233" s="40879"/>
      <c r="AZ233" s="40879"/>
      <c r="BA233" s="40879"/>
      <c r="BB233" s="40879"/>
      <c r="BC233" s="40879"/>
      <c r="BD233" s="40879"/>
      <c r="BE233" s="40879"/>
      <c r="BF233" s="40879"/>
      <c r="BG233" s="40879"/>
      <c r="BH233" s="40879"/>
      <c r="BI233" s="40879"/>
      <c r="BJ233" s="40879"/>
    </row>
    <row r="234" spans="1:62" hidden="1" x14ac:dyDescent="0.25">
      <c r="A234" s="42330"/>
      <c r="B234" s="41870"/>
      <c r="C234" s="40911">
        <v>11</v>
      </c>
      <c r="D234" s="41027">
        <v>0</v>
      </c>
      <c r="E234" s="41028">
        <v>0</v>
      </c>
      <c r="F234" s="41027">
        <v>0</v>
      </c>
      <c r="G234" s="41028">
        <v>0</v>
      </c>
      <c r="H234" s="41027">
        <v>0</v>
      </c>
      <c r="I234" s="41029">
        <v>0</v>
      </c>
      <c r="J234" s="41027">
        <v>0</v>
      </c>
      <c r="K234" s="41028">
        <v>0</v>
      </c>
      <c r="L234" s="41027">
        <v>0</v>
      </c>
      <c r="M234" s="41028">
        <v>0</v>
      </c>
      <c r="N234" s="41027">
        <v>0</v>
      </c>
      <c r="O234" s="41029">
        <v>0</v>
      </c>
      <c r="P234" s="41027">
        <v>0</v>
      </c>
      <c r="Q234" s="41028">
        <v>0</v>
      </c>
      <c r="R234" s="41027">
        <v>0</v>
      </c>
      <c r="S234" s="41028">
        <v>0</v>
      </c>
      <c r="T234" s="41027">
        <v>0</v>
      </c>
      <c r="U234" s="41029">
        <v>0</v>
      </c>
      <c r="V234" s="41027">
        <v>0</v>
      </c>
      <c r="W234" s="41028">
        <v>0</v>
      </c>
      <c r="X234" s="41027">
        <v>0</v>
      </c>
      <c r="Y234" s="41028">
        <v>0</v>
      </c>
      <c r="Z234" s="41027">
        <v>0</v>
      </c>
      <c r="AA234" s="41029">
        <v>0</v>
      </c>
      <c r="AB234" s="41030">
        <f t="shared" si="51"/>
        <v>0</v>
      </c>
      <c r="AC234" s="41031">
        <f t="shared" si="52"/>
        <v>0</v>
      </c>
      <c r="AD234" s="40879"/>
      <c r="AE234" s="40879"/>
      <c r="AF234" s="40879"/>
      <c r="AG234" s="40879"/>
      <c r="AH234" s="40879"/>
      <c r="AI234" s="40879"/>
      <c r="AJ234" s="40879"/>
      <c r="AK234" s="40879"/>
      <c r="AL234" s="40879"/>
      <c r="AM234" s="40879"/>
      <c r="AN234" s="40879"/>
      <c r="AO234" s="40879"/>
      <c r="AP234" s="40879"/>
      <c r="AQ234" s="40879"/>
      <c r="AR234" s="40879"/>
      <c r="AS234" s="40879"/>
      <c r="AT234" s="40879"/>
      <c r="AU234" s="40879"/>
      <c r="AV234" s="40879"/>
      <c r="AW234" s="40879"/>
      <c r="AX234" s="40879"/>
      <c r="AY234" s="40879"/>
      <c r="AZ234" s="40879"/>
      <c r="BA234" s="40879"/>
      <c r="BB234" s="40879"/>
      <c r="BC234" s="40879"/>
      <c r="BD234" s="40879"/>
      <c r="BE234" s="40879"/>
      <c r="BF234" s="40879"/>
      <c r="BG234" s="40879"/>
      <c r="BH234" s="40879"/>
      <c r="BI234" s="40879"/>
      <c r="BJ234" s="40879"/>
    </row>
    <row r="235" spans="1:62" hidden="1" x14ac:dyDescent="0.25">
      <c r="A235" s="42330"/>
      <c r="B235" s="41868" t="s">
        <v>61</v>
      </c>
      <c r="C235" s="40895">
        <v>10</v>
      </c>
      <c r="D235" s="41017">
        <v>0</v>
      </c>
      <c r="E235" s="41018">
        <v>0</v>
      </c>
      <c r="F235" s="41017">
        <v>0</v>
      </c>
      <c r="G235" s="41018">
        <v>0</v>
      </c>
      <c r="H235" s="41017">
        <v>0</v>
      </c>
      <c r="I235" s="41019">
        <v>0</v>
      </c>
      <c r="J235" s="41017">
        <v>0</v>
      </c>
      <c r="K235" s="41018">
        <v>0</v>
      </c>
      <c r="L235" s="41017">
        <v>0</v>
      </c>
      <c r="M235" s="41018">
        <v>0</v>
      </c>
      <c r="N235" s="41017">
        <v>0</v>
      </c>
      <c r="O235" s="41019">
        <v>0</v>
      </c>
      <c r="P235" s="41017">
        <v>0</v>
      </c>
      <c r="Q235" s="41018">
        <v>0</v>
      </c>
      <c r="R235" s="41017">
        <v>0</v>
      </c>
      <c r="S235" s="41018">
        <v>0</v>
      </c>
      <c r="T235" s="41017">
        <v>0</v>
      </c>
      <c r="U235" s="41019">
        <v>0</v>
      </c>
      <c r="V235" s="41017">
        <v>0</v>
      </c>
      <c r="W235" s="41018">
        <v>0</v>
      </c>
      <c r="X235" s="41017">
        <v>0</v>
      </c>
      <c r="Y235" s="41018">
        <v>0</v>
      </c>
      <c r="Z235" s="41017">
        <v>0</v>
      </c>
      <c r="AA235" s="41019">
        <v>0</v>
      </c>
      <c r="AB235" s="41020">
        <f t="shared" si="51"/>
        <v>0</v>
      </c>
      <c r="AC235" s="41021">
        <f t="shared" si="52"/>
        <v>0</v>
      </c>
      <c r="AD235" s="40879"/>
      <c r="AE235" s="40879"/>
      <c r="AF235" s="40879"/>
      <c r="AG235" s="40879"/>
      <c r="AH235" s="40879"/>
      <c r="AI235" s="40879"/>
      <c r="AJ235" s="40879"/>
      <c r="AK235" s="40879"/>
      <c r="AL235" s="40879"/>
      <c r="AM235" s="40879"/>
      <c r="AN235" s="40879"/>
      <c r="AO235" s="40879"/>
      <c r="AP235" s="40879"/>
      <c r="AQ235" s="40879"/>
      <c r="AR235" s="40879"/>
      <c r="AS235" s="40879"/>
      <c r="AT235" s="40879"/>
      <c r="AU235" s="40879"/>
      <c r="AV235" s="40879"/>
      <c r="AW235" s="40879"/>
      <c r="AX235" s="40879"/>
      <c r="AY235" s="40879"/>
      <c r="AZ235" s="40879"/>
      <c r="BA235" s="40879"/>
      <c r="BB235" s="40879"/>
      <c r="BC235" s="40879"/>
      <c r="BD235" s="40879"/>
      <c r="BE235" s="40879"/>
      <c r="BF235" s="40879"/>
      <c r="BG235" s="40879"/>
      <c r="BH235" s="40879"/>
      <c r="BI235" s="40879"/>
      <c r="BJ235" s="40879"/>
    </row>
    <row r="236" spans="1:62" hidden="1" x14ac:dyDescent="0.25">
      <c r="A236" s="42330"/>
      <c r="B236" s="41869"/>
      <c r="C236" s="40903">
        <v>9</v>
      </c>
      <c r="D236" s="41022">
        <v>0</v>
      </c>
      <c r="E236" s="41023">
        <v>0</v>
      </c>
      <c r="F236" s="41022">
        <v>0</v>
      </c>
      <c r="G236" s="41023">
        <v>0</v>
      </c>
      <c r="H236" s="41022">
        <v>0</v>
      </c>
      <c r="I236" s="41024">
        <v>0</v>
      </c>
      <c r="J236" s="41022">
        <v>0</v>
      </c>
      <c r="K236" s="41023">
        <v>0</v>
      </c>
      <c r="L236" s="41022">
        <v>0</v>
      </c>
      <c r="M236" s="41023">
        <v>0</v>
      </c>
      <c r="N236" s="41022">
        <v>0</v>
      </c>
      <c r="O236" s="41024">
        <v>0</v>
      </c>
      <c r="P236" s="41022">
        <v>0</v>
      </c>
      <c r="Q236" s="41023">
        <v>0</v>
      </c>
      <c r="R236" s="41022">
        <v>0</v>
      </c>
      <c r="S236" s="41023">
        <v>0</v>
      </c>
      <c r="T236" s="41022">
        <v>0</v>
      </c>
      <c r="U236" s="41024">
        <v>0</v>
      </c>
      <c r="V236" s="41022">
        <v>0</v>
      </c>
      <c r="W236" s="41023">
        <v>0</v>
      </c>
      <c r="X236" s="41022">
        <v>0</v>
      </c>
      <c r="Y236" s="41023">
        <v>0</v>
      </c>
      <c r="Z236" s="41022">
        <v>0</v>
      </c>
      <c r="AA236" s="41024">
        <v>0</v>
      </c>
      <c r="AB236" s="41025">
        <f t="shared" si="51"/>
        <v>0</v>
      </c>
      <c r="AC236" s="41026">
        <f t="shared" si="52"/>
        <v>0</v>
      </c>
      <c r="AD236" s="40879"/>
      <c r="AE236" s="40879"/>
      <c r="AF236" s="40879"/>
      <c r="AG236" s="40879"/>
      <c r="AH236" s="40879"/>
      <c r="AI236" s="40879"/>
      <c r="AJ236" s="40879"/>
      <c r="AK236" s="40879"/>
      <c r="AL236" s="40879"/>
      <c r="AM236" s="40879"/>
      <c r="AN236" s="40879"/>
      <c r="AO236" s="40879"/>
      <c r="AP236" s="40879"/>
      <c r="AQ236" s="40879"/>
      <c r="AR236" s="40879"/>
      <c r="AS236" s="40879"/>
      <c r="AT236" s="40879"/>
      <c r="AU236" s="40879"/>
      <c r="AV236" s="40879"/>
      <c r="AW236" s="40879"/>
      <c r="AX236" s="40879"/>
      <c r="AY236" s="40879"/>
      <c r="AZ236" s="40879"/>
      <c r="BA236" s="40879"/>
      <c r="BB236" s="40879"/>
      <c r="BC236" s="40879"/>
      <c r="BD236" s="40879"/>
      <c r="BE236" s="40879"/>
      <c r="BF236" s="40879"/>
      <c r="BG236" s="40879"/>
      <c r="BH236" s="40879"/>
      <c r="BI236" s="40879"/>
      <c r="BJ236" s="40879"/>
    </row>
    <row r="237" spans="1:62" hidden="1" x14ac:dyDescent="0.25">
      <c r="A237" s="42330"/>
      <c r="B237" s="41869"/>
      <c r="C237" s="40903">
        <v>8</v>
      </c>
      <c r="D237" s="41022">
        <v>0</v>
      </c>
      <c r="E237" s="41023">
        <v>0</v>
      </c>
      <c r="F237" s="41022">
        <v>0</v>
      </c>
      <c r="G237" s="41023">
        <v>0</v>
      </c>
      <c r="H237" s="41022">
        <v>0</v>
      </c>
      <c r="I237" s="41024">
        <v>0</v>
      </c>
      <c r="J237" s="41022">
        <v>0</v>
      </c>
      <c r="K237" s="41023">
        <v>0</v>
      </c>
      <c r="L237" s="41022">
        <v>0</v>
      </c>
      <c r="M237" s="41023">
        <v>0</v>
      </c>
      <c r="N237" s="41022">
        <v>0</v>
      </c>
      <c r="O237" s="41024">
        <v>0</v>
      </c>
      <c r="P237" s="41022">
        <v>0</v>
      </c>
      <c r="Q237" s="41023">
        <v>0</v>
      </c>
      <c r="R237" s="41022">
        <v>0</v>
      </c>
      <c r="S237" s="41023">
        <v>0</v>
      </c>
      <c r="T237" s="41022">
        <v>0</v>
      </c>
      <c r="U237" s="41024">
        <v>0</v>
      </c>
      <c r="V237" s="41022">
        <v>0</v>
      </c>
      <c r="W237" s="41023">
        <v>0</v>
      </c>
      <c r="X237" s="41022">
        <v>0</v>
      </c>
      <c r="Y237" s="41023">
        <v>0</v>
      </c>
      <c r="Z237" s="41022">
        <v>0</v>
      </c>
      <c r="AA237" s="41024">
        <v>0</v>
      </c>
      <c r="AB237" s="41025">
        <f t="shared" si="51"/>
        <v>0</v>
      </c>
      <c r="AC237" s="41026">
        <f t="shared" si="52"/>
        <v>0</v>
      </c>
      <c r="AD237" s="40879"/>
      <c r="AE237" s="40879"/>
      <c r="AF237" s="40879"/>
      <c r="AG237" s="40879"/>
      <c r="AH237" s="40879"/>
      <c r="AI237" s="40879"/>
      <c r="AJ237" s="40879"/>
      <c r="AK237" s="40879"/>
      <c r="AL237" s="40879"/>
      <c r="AM237" s="40879"/>
      <c r="AN237" s="40879"/>
      <c r="AO237" s="40879"/>
      <c r="AP237" s="40879"/>
      <c r="AQ237" s="40879"/>
      <c r="AR237" s="40879"/>
      <c r="AS237" s="40879"/>
      <c r="AT237" s="40879"/>
      <c r="AU237" s="40879"/>
      <c r="AV237" s="40879"/>
      <c r="AW237" s="40879"/>
      <c r="AX237" s="40879"/>
      <c r="AY237" s="40879"/>
      <c r="AZ237" s="40879"/>
      <c r="BA237" s="40879"/>
      <c r="BB237" s="40879"/>
      <c r="BC237" s="40879"/>
      <c r="BD237" s="40879"/>
      <c r="BE237" s="40879"/>
      <c r="BF237" s="40879"/>
      <c r="BG237" s="40879"/>
      <c r="BH237" s="40879"/>
      <c r="BI237" s="40879"/>
      <c r="BJ237" s="40879"/>
    </row>
    <row r="238" spans="1:62" hidden="1" x14ac:dyDescent="0.25">
      <c r="A238" s="42330"/>
      <c r="B238" s="41869"/>
      <c r="C238" s="40903">
        <v>7</v>
      </c>
      <c r="D238" s="41022">
        <v>0</v>
      </c>
      <c r="E238" s="41023">
        <v>0</v>
      </c>
      <c r="F238" s="41022">
        <v>0</v>
      </c>
      <c r="G238" s="41023">
        <v>0</v>
      </c>
      <c r="H238" s="41022">
        <v>0</v>
      </c>
      <c r="I238" s="41024">
        <v>0</v>
      </c>
      <c r="J238" s="41022">
        <v>0</v>
      </c>
      <c r="K238" s="41023">
        <v>0</v>
      </c>
      <c r="L238" s="41022">
        <v>0</v>
      </c>
      <c r="M238" s="41023">
        <v>0</v>
      </c>
      <c r="N238" s="41022">
        <v>0</v>
      </c>
      <c r="O238" s="41024">
        <v>0</v>
      </c>
      <c r="P238" s="41022">
        <v>0</v>
      </c>
      <c r="Q238" s="41023">
        <v>0</v>
      </c>
      <c r="R238" s="41022">
        <v>0</v>
      </c>
      <c r="S238" s="41023">
        <v>0</v>
      </c>
      <c r="T238" s="41022">
        <v>0</v>
      </c>
      <c r="U238" s="41024">
        <v>0</v>
      </c>
      <c r="V238" s="41022">
        <v>0</v>
      </c>
      <c r="W238" s="41023">
        <v>0</v>
      </c>
      <c r="X238" s="41022">
        <v>0</v>
      </c>
      <c r="Y238" s="41023">
        <v>0</v>
      </c>
      <c r="Z238" s="41022">
        <v>0</v>
      </c>
      <c r="AA238" s="41024">
        <v>0</v>
      </c>
      <c r="AB238" s="41025">
        <f t="shared" si="51"/>
        <v>0</v>
      </c>
      <c r="AC238" s="41026">
        <f t="shared" si="52"/>
        <v>0</v>
      </c>
      <c r="AD238" s="40879"/>
      <c r="AE238" s="40879"/>
      <c r="AF238" s="40879"/>
      <c r="AG238" s="40879"/>
      <c r="AH238" s="40879"/>
      <c r="AI238" s="40879"/>
      <c r="AJ238" s="40879"/>
      <c r="AK238" s="40879"/>
      <c r="AL238" s="40879"/>
      <c r="AM238" s="40879"/>
      <c r="AN238" s="40879"/>
      <c r="AO238" s="40879"/>
      <c r="AP238" s="40879"/>
      <c r="AQ238" s="40879"/>
      <c r="AR238" s="40879"/>
      <c r="AS238" s="40879"/>
      <c r="AT238" s="40879"/>
      <c r="AU238" s="40879"/>
      <c r="AV238" s="40879"/>
      <c r="AW238" s="40879"/>
      <c r="AX238" s="40879"/>
      <c r="AY238" s="40879"/>
      <c r="AZ238" s="40879"/>
      <c r="BA238" s="40879"/>
      <c r="BB238" s="40879"/>
      <c r="BC238" s="40879"/>
      <c r="BD238" s="40879"/>
      <c r="BE238" s="40879"/>
      <c r="BF238" s="40879"/>
      <c r="BG238" s="40879"/>
      <c r="BH238" s="40879"/>
      <c r="BI238" s="40879"/>
      <c r="BJ238" s="40879"/>
    </row>
    <row r="239" spans="1:62" hidden="1" x14ac:dyDescent="0.25">
      <c r="A239" s="42330"/>
      <c r="B239" s="41870"/>
      <c r="C239" s="40927">
        <v>6</v>
      </c>
      <c r="D239" s="41032">
        <v>0</v>
      </c>
      <c r="E239" s="41033">
        <v>0</v>
      </c>
      <c r="F239" s="41032">
        <v>0</v>
      </c>
      <c r="G239" s="41033">
        <v>0</v>
      </c>
      <c r="H239" s="41032">
        <v>0</v>
      </c>
      <c r="I239" s="41034">
        <v>0</v>
      </c>
      <c r="J239" s="41032">
        <v>0</v>
      </c>
      <c r="K239" s="41033">
        <v>0</v>
      </c>
      <c r="L239" s="41032">
        <v>0</v>
      </c>
      <c r="M239" s="41033">
        <v>0</v>
      </c>
      <c r="N239" s="41032">
        <v>0</v>
      </c>
      <c r="O239" s="41034">
        <v>0</v>
      </c>
      <c r="P239" s="41032">
        <v>0</v>
      </c>
      <c r="Q239" s="41033">
        <v>0</v>
      </c>
      <c r="R239" s="41032">
        <v>0</v>
      </c>
      <c r="S239" s="41033">
        <v>0</v>
      </c>
      <c r="T239" s="41032">
        <v>0</v>
      </c>
      <c r="U239" s="41034">
        <v>0</v>
      </c>
      <c r="V239" s="41032">
        <v>0</v>
      </c>
      <c r="W239" s="41033">
        <v>0</v>
      </c>
      <c r="X239" s="41032">
        <v>0</v>
      </c>
      <c r="Y239" s="41033">
        <v>0</v>
      </c>
      <c r="Z239" s="41032">
        <v>0</v>
      </c>
      <c r="AA239" s="41034">
        <v>0</v>
      </c>
      <c r="AB239" s="41035">
        <f t="shared" si="51"/>
        <v>0</v>
      </c>
      <c r="AC239" s="41036">
        <f t="shared" si="52"/>
        <v>0</v>
      </c>
      <c r="AD239" s="40879"/>
      <c r="AE239" s="40879"/>
      <c r="AF239" s="40879"/>
      <c r="AG239" s="40879"/>
      <c r="AH239" s="40879"/>
      <c r="AI239" s="40879"/>
      <c r="AJ239" s="40879"/>
      <c r="AK239" s="40879"/>
      <c r="AL239" s="40879"/>
      <c r="AM239" s="40879"/>
      <c r="AN239" s="40879"/>
      <c r="AO239" s="40879"/>
      <c r="AP239" s="40879"/>
      <c r="AQ239" s="40879"/>
      <c r="AR239" s="40879"/>
      <c r="AS239" s="40879"/>
      <c r="AT239" s="40879"/>
      <c r="AU239" s="40879"/>
      <c r="AV239" s="40879"/>
      <c r="AW239" s="40879"/>
      <c r="AX239" s="40879"/>
      <c r="AY239" s="40879"/>
      <c r="AZ239" s="40879"/>
      <c r="BA239" s="40879"/>
      <c r="BB239" s="40879"/>
      <c r="BC239" s="40879"/>
      <c r="BD239" s="40879"/>
      <c r="BE239" s="40879"/>
      <c r="BF239" s="40879"/>
      <c r="BG239" s="40879"/>
      <c r="BH239" s="40879"/>
      <c r="BI239" s="40879"/>
      <c r="BJ239" s="40879"/>
    </row>
    <row r="240" spans="1:62" hidden="1" x14ac:dyDescent="0.25">
      <c r="A240" s="42330"/>
      <c r="B240" s="41868" t="s">
        <v>62</v>
      </c>
      <c r="C240" s="40935">
        <v>5</v>
      </c>
      <c r="D240" s="41037">
        <v>0</v>
      </c>
      <c r="E240" s="41038">
        <v>0</v>
      </c>
      <c r="F240" s="41037">
        <v>0</v>
      </c>
      <c r="G240" s="41038">
        <v>0</v>
      </c>
      <c r="H240" s="41037">
        <v>0</v>
      </c>
      <c r="I240" s="41039">
        <v>0</v>
      </c>
      <c r="J240" s="41037">
        <v>0</v>
      </c>
      <c r="K240" s="41038">
        <v>0</v>
      </c>
      <c r="L240" s="41037">
        <v>0</v>
      </c>
      <c r="M240" s="41038">
        <v>0</v>
      </c>
      <c r="N240" s="41037">
        <v>0</v>
      </c>
      <c r="O240" s="41039">
        <v>0</v>
      </c>
      <c r="P240" s="41037">
        <v>0</v>
      </c>
      <c r="Q240" s="41038">
        <v>0</v>
      </c>
      <c r="R240" s="41037">
        <v>0</v>
      </c>
      <c r="S240" s="41038">
        <v>0</v>
      </c>
      <c r="T240" s="41037">
        <v>0</v>
      </c>
      <c r="U240" s="41039">
        <v>0</v>
      </c>
      <c r="V240" s="41037">
        <v>0</v>
      </c>
      <c r="W240" s="41038">
        <v>0</v>
      </c>
      <c r="X240" s="41037">
        <v>0</v>
      </c>
      <c r="Y240" s="41038">
        <v>0</v>
      </c>
      <c r="Z240" s="41037">
        <v>0</v>
      </c>
      <c r="AA240" s="41039">
        <v>0</v>
      </c>
      <c r="AB240" s="41040">
        <f t="shared" si="51"/>
        <v>0</v>
      </c>
      <c r="AC240" s="41041">
        <f t="shared" si="52"/>
        <v>0</v>
      </c>
      <c r="AD240" s="40879"/>
      <c r="AE240" s="40879"/>
      <c r="AF240" s="40879"/>
      <c r="AG240" s="40879"/>
      <c r="AH240" s="40879"/>
      <c r="AI240" s="40879"/>
      <c r="AJ240" s="40879"/>
      <c r="AK240" s="40879"/>
      <c r="AL240" s="40879"/>
      <c r="AM240" s="40879"/>
      <c r="AN240" s="40879"/>
      <c r="AO240" s="40879"/>
      <c r="AP240" s="40879"/>
      <c r="AQ240" s="40879"/>
      <c r="AR240" s="40879"/>
      <c r="AS240" s="40879"/>
      <c r="AT240" s="40879"/>
      <c r="AU240" s="40879"/>
      <c r="AV240" s="40879"/>
      <c r="AW240" s="40879"/>
      <c r="AX240" s="40879"/>
      <c r="AY240" s="40879"/>
      <c r="AZ240" s="40879"/>
      <c r="BA240" s="40879"/>
      <c r="BB240" s="40879"/>
      <c r="BC240" s="40879"/>
      <c r="BD240" s="40879"/>
      <c r="BE240" s="40879"/>
      <c r="BF240" s="40879"/>
      <c r="BG240" s="40879"/>
      <c r="BH240" s="40879"/>
      <c r="BI240" s="40879"/>
      <c r="BJ240" s="40879"/>
    </row>
    <row r="241" spans="1:62" hidden="1" x14ac:dyDescent="0.25">
      <c r="A241" s="42330"/>
      <c r="B241" s="41869"/>
      <c r="C241" s="40903">
        <v>4</v>
      </c>
      <c r="D241" s="41022">
        <v>0</v>
      </c>
      <c r="E241" s="41023">
        <v>0</v>
      </c>
      <c r="F241" s="41022">
        <v>0</v>
      </c>
      <c r="G241" s="41023">
        <v>0</v>
      </c>
      <c r="H241" s="41022">
        <v>0</v>
      </c>
      <c r="I241" s="41024">
        <v>0</v>
      </c>
      <c r="J241" s="41022">
        <v>0</v>
      </c>
      <c r="K241" s="41023">
        <v>0</v>
      </c>
      <c r="L241" s="41022">
        <v>0</v>
      </c>
      <c r="M241" s="41023">
        <v>0</v>
      </c>
      <c r="N241" s="41022">
        <v>0</v>
      </c>
      <c r="O241" s="41024">
        <v>0</v>
      </c>
      <c r="P241" s="41022">
        <v>0</v>
      </c>
      <c r="Q241" s="41023">
        <v>0</v>
      </c>
      <c r="R241" s="41022">
        <v>0</v>
      </c>
      <c r="S241" s="41023">
        <v>0</v>
      </c>
      <c r="T241" s="41022">
        <v>0</v>
      </c>
      <c r="U241" s="41024">
        <v>0</v>
      </c>
      <c r="V241" s="41022">
        <v>0</v>
      </c>
      <c r="W241" s="41023">
        <v>0</v>
      </c>
      <c r="X241" s="41022">
        <v>0</v>
      </c>
      <c r="Y241" s="41023">
        <v>0</v>
      </c>
      <c r="Z241" s="41022">
        <v>0</v>
      </c>
      <c r="AA241" s="41024">
        <v>0</v>
      </c>
      <c r="AB241" s="41025">
        <f t="shared" si="51"/>
        <v>0</v>
      </c>
      <c r="AC241" s="41026">
        <f t="shared" si="52"/>
        <v>0</v>
      </c>
      <c r="AD241" s="40879"/>
      <c r="AE241" s="40879"/>
      <c r="AF241" s="40879"/>
      <c r="AG241" s="40879"/>
      <c r="AH241" s="40879"/>
      <c r="AI241" s="40879"/>
      <c r="AJ241" s="40879"/>
      <c r="AK241" s="40879"/>
      <c r="AL241" s="40879"/>
      <c r="AM241" s="40879"/>
      <c r="AN241" s="40879"/>
      <c r="AO241" s="40879"/>
      <c r="AP241" s="40879"/>
      <c r="AQ241" s="40879"/>
      <c r="AR241" s="40879"/>
      <c r="AS241" s="40879"/>
      <c r="AT241" s="40879"/>
      <c r="AU241" s="40879"/>
      <c r="AV241" s="40879"/>
      <c r="AW241" s="40879"/>
      <c r="AX241" s="40879"/>
      <c r="AY241" s="40879"/>
      <c r="AZ241" s="40879"/>
      <c r="BA241" s="40879"/>
      <c r="BB241" s="40879"/>
      <c r="BC241" s="40879"/>
      <c r="BD241" s="40879"/>
      <c r="BE241" s="40879"/>
      <c r="BF241" s="40879"/>
      <c r="BG241" s="40879"/>
      <c r="BH241" s="40879"/>
      <c r="BI241" s="40879"/>
      <c r="BJ241" s="40879"/>
    </row>
    <row r="242" spans="1:62" hidden="1" x14ac:dyDescent="0.25">
      <c r="A242" s="42330"/>
      <c r="B242" s="41869"/>
      <c r="C242" s="40903">
        <v>3</v>
      </c>
      <c r="D242" s="41022">
        <v>0</v>
      </c>
      <c r="E242" s="41023">
        <v>0</v>
      </c>
      <c r="F242" s="41022">
        <v>0</v>
      </c>
      <c r="G242" s="41023">
        <v>0</v>
      </c>
      <c r="H242" s="41022">
        <v>0</v>
      </c>
      <c r="I242" s="41024">
        <v>0</v>
      </c>
      <c r="J242" s="41022">
        <v>0</v>
      </c>
      <c r="K242" s="41023">
        <v>0</v>
      </c>
      <c r="L242" s="41022">
        <v>0</v>
      </c>
      <c r="M242" s="41023">
        <v>0</v>
      </c>
      <c r="N242" s="41022">
        <v>0</v>
      </c>
      <c r="O242" s="41024">
        <v>0</v>
      </c>
      <c r="P242" s="41022">
        <v>0</v>
      </c>
      <c r="Q242" s="41023">
        <v>0</v>
      </c>
      <c r="R242" s="41022">
        <v>0</v>
      </c>
      <c r="S242" s="41023">
        <v>0</v>
      </c>
      <c r="T242" s="41022">
        <v>0</v>
      </c>
      <c r="U242" s="41024">
        <v>0</v>
      </c>
      <c r="V242" s="41022">
        <v>0</v>
      </c>
      <c r="W242" s="41023">
        <v>0</v>
      </c>
      <c r="X242" s="41022">
        <v>0</v>
      </c>
      <c r="Y242" s="41023">
        <v>0</v>
      </c>
      <c r="Z242" s="41022">
        <v>0</v>
      </c>
      <c r="AA242" s="41024">
        <v>0</v>
      </c>
      <c r="AB242" s="41025">
        <f t="shared" si="51"/>
        <v>0</v>
      </c>
      <c r="AC242" s="41026">
        <f t="shared" si="52"/>
        <v>0</v>
      </c>
      <c r="AD242" s="40879"/>
      <c r="AE242" s="40879"/>
      <c r="AF242" s="40879"/>
      <c r="AG242" s="40879"/>
      <c r="AH242" s="40879"/>
      <c r="AI242" s="40879"/>
      <c r="AJ242" s="40879"/>
      <c r="AK242" s="40879"/>
      <c r="AL242" s="40879"/>
      <c r="AM242" s="40879"/>
      <c r="AN242" s="40879"/>
      <c r="AO242" s="40879"/>
      <c r="AP242" s="40879"/>
      <c r="AQ242" s="40879"/>
      <c r="AR242" s="40879"/>
      <c r="AS242" s="40879"/>
      <c r="AT242" s="40879"/>
      <c r="AU242" s="40879"/>
      <c r="AV242" s="40879"/>
      <c r="AW242" s="40879"/>
      <c r="AX242" s="40879"/>
      <c r="AY242" s="40879"/>
      <c r="AZ242" s="40879"/>
      <c r="BA242" s="40879"/>
      <c r="BB242" s="40879"/>
      <c r="BC242" s="40879"/>
      <c r="BD242" s="40879"/>
      <c r="BE242" s="40879"/>
      <c r="BF242" s="40879"/>
      <c r="BG242" s="40879"/>
      <c r="BH242" s="40879"/>
      <c r="BI242" s="40879"/>
      <c r="BJ242" s="40879"/>
    </row>
    <row r="243" spans="1:62" hidden="1" x14ac:dyDescent="0.25">
      <c r="A243" s="42330"/>
      <c r="B243" s="41869"/>
      <c r="C243" s="40903">
        <v>2</v>
      </c>
      <c r="D243" s="41022">
        <v>0</v>
      </c>
      <c r="E243" s="41023">
        <v>0</v>
      </c>
      <c r="F243" s="41022">
        <v>0</v>
      </c>
      <c r="G243" s="41023">
        <v>0</v>
      </c>
      <c r="H243" s="41022">
        <v>0</v>
      </c>
      <c r="I243" s="41024">
        <v>0</v>
      </c>
      <c r="J243" s="41022">
        <v>0</v>
      </c>
      <c r="K243" s="41023">
        <v>0</v>
      </c>
      <c r="L243" s="41022">
        <v>0</v>
      </c>
      <c r="M243" s="41023">
        <v>0</v>
      </c>
      <c r="N243" s="41022">
        <v>0</v>
      </c>
      <c r="O243" s="41024">
        <v>0</v>
      </c>
      <c r="P243" s="41022">
        <v>0</v>
      </c>
      <c r="Q243" s="41023">
        <v>0</v>
      </c>
      <c r="R243" s="41022">
        <v>0</v>
      </c>
      <c r="S243" s="41023">
        <v>0</v>
      </c>
      <c r="T243" s="41022">
        <v>0</v>
      </c>
      <c r="U243" s="41024">
        <v>0</v>
      </c>
      <c r="V243" s="41022">
        <v>0</v>
      </c>
      <c r="W243" s="41023">
        <v>0</v>
      </c>
      <c r="X243" s="41022">
        <v>0</v>
      </c>
      <c r="Y243" s="41023">
        <v>0</v>
      </c>
      <c r="Z243" s="41022">
        <v>0</v>
      </c>
      <c r="AA243" s="41024">
        <v>0</v>
      </c>
      <c r="AB243" s="41025">
        <f t="shared" si="51"/>
        <v>0</v>
      </c>
      <c r="AC243" s="41026">
        <f t="shared" si="52"/>
        <v>0</v>
      </c>
      <c r="AD243" s="40879"/>
      <c r="AE243" s="40879"/>
      <c r="AF243" s="40879"/>
      <c r="AG243" s="40879"/>
      <c r="AH243" s="40879"/>
      <c r="AI243" s="40879"/>
      <c r="AJ243" s="40879"/>
      <c r="AK243" s="40879"/>
      <c r="AL243" s="40879"/>
      <c r="AM243" s="40879"/>
      <c r="AN243" s="40879"/>
      <c r="AO243" s="40879"/>
      <c r="AP243" s="40879"/>
      <c r="AQ243" s="40879"/>
      <c r="AR243" s="40879"/>
      <c r="AS243" s="40879"/>
      <c r="AT243" s="40879"/>
      <c r="AU243" s="40879"/>
      <c r="AV243" s="40879"/>
      <c r="AW243" s="40879"/>
      <c r="AX243" s="40879"/>
      <c r="AY243" s="40879"/>
      <c r="AZ243" s="40879"/>
      <c r="BA243" s="40879"/>
      <c r="BB243" s="40879"/>
      <c r="BC243" s="40879"/>
      <c r="BD243" s="40879"/>
      <c r="BE243" s="40879"/>
      <c r="BF243" s="40879"/>
      <c r="BG243" s="40879"/>
      <c r="BH243" s="40879"/>
      <c r="BI243" s="40879"/>
      <c r="BJ243" s="40879"/>
    </row>
    <row r="244" spans="1:62" hidden="1" x14ac:dyDescent="0.25">
      <c r="A244" s="42330"/>
      <c r="B244" s="41871"/>
      <c r="C244" s="40911">
        <v>1</v>
      </c>
      <c r="D244" s="41042">
        <v>0</v>
      </c>
      <c r="E244" s="41043">
        <v>0</v>
      </c>
      <c r="F244" s="41042">
        <v>0</v>
      </c>
      <c r="G244" s="41043">
        <v>0</v>
      </c>
      <c r="H244" s="41042">
        <v>0</v>
      </c>
      <c r="I244" s="41044">
        <v>0</v>
      </c>
      <c r="J244" s="41042">
        <v>0</v>
      </c>
      <c r="K244" s="41043">
        <v>0</v>
      </c>
      <c r="L244" s="41042">
        <v>0</v>
      </c>
      <c r="M244" s="41043">
        <v>0</v>
      </c>
      <c r="N244" s="41042">
        <v>0</v>
      </c>
      <c r="O244" s="41044">
        <v>0</v>
      </c>
      <c r="P244" s="41042">
        <v>0</v>
      </c>
      <c r="Q244" s="41043">
        <v>0</v>
      </c>
      <c r="R244" s="41042">
        <v>0</v>
      </c>
      <c r="S244" s="41043">
        <v>0</v>
      </c>
      <c r="T244" s="41042">
        <v>0</v>
      </c>
      <c r="U244" s="41044">
        <v>0</v>
      </c>
      <c r="V244" s="41042">
        <v>0</v>
      </c>
      <c r="W244" s="41043">
        <v>0</v>
      </c>
      <c r="X244" s="41042">
        <v>0</v>
      </c>
      <c r="Y244" s="41043">
        <v>0</v>
      </c>
      <c r="Z244" s="41042">
        <v>0</v>
      </c>
      <c r="AA244" s="41044">
        <v>0</v>
      </c>
      <c r="AB244" s="41045">
        <f t="shared" si="51"/>
        <v>0</v>
      </c>
      <c r="AC244" s="41046">
        <f t="shared" si="52"/>
        <v>0</v>
      </c>
      <c r="AD244" s="40879"/>
      <c r="AE244" s="40879"/>
      <c r="AF244" s="40879"/>
      <c r="AG244" s="40879"/>
      <c r="AH244" s="40879"/>
      <c r="AI244" s="40879"/>
      <c r="AJ244" s="40879"/>
      <c r="AK244" s="40879"/>
      <c r="AL244" s="40879"/>
      <c r="AM244" s="40879"/>
      <c r="AN244" s="40879"/>
      <c r="AO244" s="40879"/>
      <c r="AP244" s="40879"/>
      <c r="AQ244" s="40879"/>
      <c r="AR244" s="40879"/>
      <c r="AS244" s="40879"/>
      <c r="AT244" s="40879"/>
      <c r="AU244" s="40879"/>
      <c r="AV244" s="40879"/>
      <c r="AW244" s="40879"/>
      <c r="AX244" s="40879"/>
      <c r="AY244" s="40879"/>
      <c r="AZ244" s="40879"/>
      <c r="BA244" s="40879"/>
      <c r="BB244" s="40879"/>
      <c r="BC244" s="40879"/>
      <c r="BD244" s="40879"/>
      <c r="BE244" s="40879"/>
      <c r="BF244" s="40879"/>
      <c r="BG244" s="40879"/>
      <c r="BH244" s="40879"/>
      <c r="BI244" s="40879"/>
      <c r="BJ244" s="40879"/>
    </row>
    <row r="245" spans="1:62" hidden="1" x14ac:dyDescent="0.25">
      <c r="A245" s="42331"/>
      <c r="B245" s="42336" t="s">
        <v>69</v>
      </c>
      <c r="C245" s="42337"/>
      <c r="D245" s="41047">
        <f t="shared" ref="D245:AC245" si="53">SUM(D232:D244)</f>
        <v>0</v>
      </c>
      <c r="E245" s="41010">
        <f t="shared" si="53"/>
        <v>0</v>
      </c>
      <c r="F245" s="41047">
        <f t="shared" si="53"/>
        <v>0</v>
      </c>
      <c r="G245" s="41010">
        <f t="shared" si="53"/>
        <v>0</v>
      </c>
      <c r="H245" s="41047">
        <f t="shared" si="53"/>
        <v>0</v>
      </c>
      <c r="I245" s="41010">
        <f t="shared" si="53"/>
        <v>0</v>
      </c>
      <c r="J245" s="41047">
        <f t="shared" si="53"/>
        <v>0</v>
      </c>
      <c r="K245" s="41010">
        <f t="shared" si="53"/>
        <v>0</v>
      </c>
      <c r="L245" s="41047">
        <f t="shared" si="53"/>
        <v>0</v>
      </c>
      <c r="M245" s="41010">
        <f t="shared" si="53"/>
        <v>0</v>
      </c>
      <c r="N245" s="41047">
        <f t="shared" si="53"/>
        <v>0</v>
      </c>
      <c r="O245" s="41010">
        <f t="shared" si="53"/>
        <v>0</v>
      </c>
      <c r="P245" s="41047">
        <f t="shared" si="53"/>
        <v>0</v>
      </c>
      <c r="Q245" s="41010">
        <f t="shared" si="53"/>
        <v>0</v>
      </c>
      <c r="R245" s="41047">
        <f t="shared" si="53"/>
        <v>0</v>
      </c>
      <c r="S245" s="41010">
        <f t="shared" si="53"/>
        <v>0</v>
      </c>
      <c r="T245" s="41047">
        <f t="shared" si="53"/>
        <v>0</v>
      </c>
      <c r="U245" s="41010">
        <f t="shared" si="53"/>
        <v>0</v>
      </c>
      <c r="V245" s="41047">
        <f t="shared" si="53"/>
        <v>0</v>
      </c>
      <c r="W245" s="41010">
        <f t="shared" si="53"/>
        <v>0</v>
      </c>
      <c r="X245" s="41047">
        <f t="shared" si="53"/>
        <v>0</v>
      </c>
      <c r="Y245" s="41010">
        <f t="shared" si="53"/>
        <v>0</v>
      </c>
      <c r="Z245" s="41047">
        <f t="shared" si="53"/>
        <v>0</v>
      </c>
      <c r="AA245" s="41010">
        <f t="shared" si="53"/>
        <v>0</v>
      </c>
      <c r="AB245" s="41047">
        <f t="shared" si="53"/>
        <v>0</v>
      </c>
      <c r="AC245" s="41011">
        <f t="shared" si="53"/>
        <v>0</v>
      </c>
      <c r="AD245" s="40879"/>
      <c r="AE245" s="40879"/>
      <c r="AF245" s="40879"/>
      <c r="AG245" s="40879"/>
      <c r="AH245" s="40879"/>
      <c r="AI245" s="40879"/>
      <c r="AJ245" s="40879"/>
      <c r="AK245" s="40879"/>
      <c r="AL245" s="40879"/>
      <c r="AM245" s="40879"/>
      <c r="AN245" s="40879"/>
      <c r="AO245" s="40879"/>
      <c r="AP245" s="40879"/>
      <c r="AQ245" s="40879"/>
      <c r="AR245" s="40879"/>
      <c r="AS245" s="40879"/>
      <c r="AT245" s="40879"/>
      <c r="AU245" s="40879"/>
      <c r="AV245" s="40879"/>
      <c r="AW245" s="40879"/>
      <c r="AX245" s="40879"/>
      <c r="AY245" s="40879"/>
      <c r="AZ245" s="40879"/>
      <c r="BA245" s="40879"/>
      <c r="BB245" s="40879"/>
      <c r="BC245" s="40879"/>
      <c r="BD245" s="40879"/>
      <c r="BE245" s="40879"/>
      <c r="BF245" s="40879"/>
      <c r="BG245" s="40879"/>
      <c r="BH245" s="40879"/>
      <c r="BI245" s="40879"/>
      <c r="BJ245" s="40879"/>
    </row>
    <row r="246" spans="1:62" ht="19.5" customHeight="1" x14ac:dyDescent="0.25">
      <c r="A246" s="41048" t="s">
        <v>607</v>
      </c>
      <c r="B246" s="41049"/>
      <c r="C246" s="41050"/>
      <c r="D246" s="41010">
        <f t="shared" ref="D246:AC246" si="54">D217+D231</f>
        <v>0</v>
      </c>
      <c r="E246" s="41010">
        <f t="shared" si="54"/>
        <v>0</v>
      </c>
      <c r="F246" s="41010">
        <f t="shared" si="54"/>
        <v>0</v>
      </c>
      <c r="G246" s="41010">
        <f t="shared" si="54"/>
        <v>0</v>
      </c>
      <c r="H246" s="41010">
        <f t="shared" si="54"/>
        <v>0</v>
      </c>
      <c r="I246" s="41010">
        <f t="shared" si="54"/>
        <v>0</v>
      </c>
      <c r="J246" s="41010">
        <f t="shared" si="54"/>
        <v>0</v>
      </c>
      <c r="K246" s="41010">
        <f t="shared" si="54"/>
        <v>0</v>
      </c>
      <c r="L246" s="41010">
        <f t="shared" si="54"/>
        <v>0</v>
      </c>
      <c r="M246" s="41010">
        <f t="shared" si="54"/>
        <v>0</v>
      </c>
      <c r="N246" s="41010">
        <f t="shared" si="54"/>
        <v>0</v>
      </c>
      <c r="O246" s="41010">
        <f t="shared" si="54"/>
        <v>0</v>
      </c>
      <c r="P246" s="41010">
        <f t="shared" si="54"/>
        <v>0</v>
      </c>
      <c r="Q246" s="41010">
        <f t="shared" si="54"/>
        <v>0</v>
      </c>
      <c r="R246" s="41010">
        <f t="shared" si="54"/>
        <v>0</v>
      </c>
      <c r="S246" s="41010">
        <f t="shared" si="54"/>
        <v>0</v>
      </c>
      <c r="T246" s="41010">
        <f t="shared" si="54"/>
        <v>0</v>
      </c>
      <c r="U246" s="41010">
        <f t="shared" si="54"/>
        <v>0</v>
      </c>
      <c r="V246" s="41010">
        <f t="shared" si="54"/>
        <v>0</v>
      </c>
      <c r="W246" s="41010">
        <f t="shared" si="54"/>
        <v>0</v>
      </c>
      <c r="X246" s="41010">
        <f t="shared" si="54"/>
        <v>0</v>
      </c>
      <c r="Y246" s="41010">
        <f t="shared" si="54"/>
        <v>0</v>
      </c>
      <c r="Z246" s="41010">
        <f t="shared" si="54"/>
        <v>0</v>
      </c>
      <c r="AA246" s="41010">
        <f t="shared" si="54"/>
        <v>0</v>
      </c>
      <c r="AB246" s="41010">
        <f t="shared" si="54"/>
        <v>0</v>
      </c>
      <c r="AC246" s="41011">
        <f t="shared" si="54"/>
        <v>0</v>
      </c>
      <c r="AD246" s="40879"/>
      <c r="AE246" s="40879"/>
      <c r="AF246" s="40879"/>
      <c r="AG246" s="40879"/>
      <c r="AH246" s="40879"/>
      <c r="AI246" s="40879"/>
      <c r="AJ246" s="40879"/>
      <c r="AK246" s="40879"/>
      <c r="AL246" s="40879"/>
      <c r="AM246" s="40879"/>
      <c r="AN246" s="40879"/>
      <c r="AO246" s="40879"/>
      <c r="AP246" s="40879"/>
      <c r="AQ246" s="40879"/>
      <c r="AR246" s="40879"/>
      <c r="AS246" s="40879"/>
      <c r="AT246" s="40879"/>
      <c r="AU246" s="40879"/>
      <c r="AV246" s="40879"/>
      <c r="AW246" s="40879"/>
      <c r="AX246" s="40879"/>
      <c r="AY246" s="40879"/>
      <c r="AZ246" s="40879"/>
      <c r="BA246" s="40879"/>
      <c r="BB246" s="40879"/>
      <c r="BC246" s="40879"/>
      <c r="BD246" s="40879"/>
      <c r="BE246" s="40879"/>
      <c r="BF246" s="40879"/>
      <c r="BG246" s="40879"/>
      <c r="BH246" s="40879"/>
      <c r="BI246" s="40879"/>
      <c r="BJ246" s="40879"/>
    </row>
    <row r="247" spans="1:62" ht="19.5" customHeight="1" x14ac:dyDescent="0.25">
      <c r="A247" s="41012" t="s">
        <v>214</v>
      </c>
      <c r="B247" s="41013"/>
      <c r="C247" s="41014"/>
      <c r="D247" s="41015">
        <f t="shared" ref="D247:AC247" si="55">D52+D246</f>
        <v>8</v>
      </c>
      <c r="E247" s="41015">
        <f t="shared" si="55"/>
        <v>1</v>
      </c>
      <c r="F247" s="41015">
        <f t="shared" si="55"/>
        <v>0</v>
      </c>
      <c r="G247" s="41015">
        <f t="shared" si="55"/>
        <v>0</v>
      </c>
      <c r="H247" s="41015">
        <f t="shared" si="55"/>
        <v>0</v>
      </c>
      <c r="I247" s="41015">
        <f t="shared" si="55"/>
        <v>2</v>
      </c>
      <c r="J247" s="41015">
        <f t="shared" si="55"/>
        <v>0</v>
      </c>
      <c r="K247" s="41015">
        <f t="shared" si="55"/>
        <v>0</v>
      </c>
      <c r="L247" s="41015">
        <f t="shared" si="55"/>
        <v>1</v>
      </c>
      <c r="M247" s="41015">
        <f t="shared" si="55"/>
        <v>1</v>
      </c>
      <c r="N247" s="41015">
        <f t="shared" si="55"/>
        <v>1</v>
      </c>
      <c r="O247" s="41015">
        <f t="shared" si="55"/>
        <v>1</v>
      </c>
      <c r="P247" s="41015">
        <f t="shared" si="55"/>
        <v>1</v>
      </c>
      <c r="Q247" s="41015">
        <f t="shared" si="55"/>
        <v>0</v>
      </c>
      <c r="R247" s="41015">
        <f t="shared" si="55"/>
        <v>0</v>
      </c>
      <c r="S247" s="41015">
        <f t="shared" si="55"/>
        <v>1</v>
      </c>
      <c r="T247" s="41015">
        <f t="shared" si="55"/>
        <v>0</v>
      </c>
      <c r="U247" s="41015">
        <f t="shared" si="55"/>
        <v>0</v>
      </c>
      <c r="V247" s="41015">
        <f t="shared" si="55"/>
        <v>0</v>
      </c>
      <c r="W247" s="41015">
        <f t="shared" si="55"/>
        <v>0</v>
      </c>
      <c r="X247" s="41015">
        <f t="shared" si="55"/>
        <v>0</v>
      </c>
      <c r="Y247" s="41015">
        <f t="shared" si="55"/>
        <v>0</v>
      </c>
      <c r="Z247" s="41015">
        <f t="shared" si="55"/>
        <v>0</v>
      </c>
      <c r="AA247" s="41015">
        <f t="shared" si="55"/>
        <v>0</v>
      </c>
      <c r="AB247" s="41015">
        <f t="shared" si="55"/>
        <v>11</v>
      </c>
      <c r="AC247" s="41016">
        <f t="shared" si="55"/>
        <v>6</v>
      </c>
      <c r="AD247" s="40879"/>
      <c r="AE247" s="40879"/>
      <c r="AF247" s="40879"/>
      <c r="AG247" s="40879"/>
      <c r="AH247" s="40879"/>
      <c r="AI247" s="40879"/>
      <c r="AJ247" s="40879"/>
      <c r="AK247" s="40879"/>
      <c r="AL247" s="40879"/>
      <c r="AM247" s="40879"/>
      <c r="AN247" s="40879"/>
      <c r="AO247" s="40879"/>
      <c r="AP247" s="40879"/>
      <c r="AQ247" s="40879"/>
      <c r="AR247" s="40879"/>
      <c r="AS247" s="40879"/>
      <c r="AT247" s="40879"/>
      <c r="AU247" s="40879"/>
      <c r="AV247" s="40879"/>
      <c r="AW247" s="40879"/>
      <c r="AX247" s="40879"/>
      <c r="AY247" s="40879"/>
      <c r="AZ247" s="40879"/>
      <c r="BA247" s="40879"/>
      <c r="BB247" s="40879"/>
      <c r="BC247" s="40879"/>
      <c r="BD247" s="40879"/>
      <c r="BE247" s="40879"/>
      <c r="BF247" s="40879"/>
      <c r="BG247" s="40879"/>
      <c r="BH247" s="40879"/>
      <c r="BI247" s="40879"/>
      <c r="BJ247" s="40879"/>
    </row>
    <row r="248" spans="1:62" ht="19.5" customHeight="1" x14ac:dyDescent="0.25">
      <c r="A248" s="40877"/>
      <c r="B248" s="40877"/>
      <c r="C248" s="40877"/>
      <c r="D248" s="40879"/>
      <c r="E248" s="40879"/>
      <c r="F248" s="40879"/>
      <c r="G248" s="40879"/>
      <c r="H248" s="40879"/>
      <c r="I248" s="40879"/>
      <c r="J248" s="40879"/>
      <c r="K248" s="40879"/>
      <c r="L248" s="40879"/>
      <c r="M248" s="40879"/>
      <c r="N248" s="40879"/>
      <c r="O248" s="40879"/>
      <c r="P248" s="40879"/>
      <c r="Q248" s="40879"/>
      <c r="R248" s="40879"/>
      <c r="S248" s="40879"/>
      <c r="T248" s="40879"/>
      <c r="U248" s="40879"/>
      <c r="V248" s="40879"/>
      <c r="W248" s="40879"/>
      <c r="X248" s="40879"/>
      <c r="Y248" s="40879"/>
      <c r="Z248" s="40879"/>
      <c r="AA248" s="40879"/>
      <c r="AB248" s="40883"/>
      <c r="AC248" s="40883"/>
      <c r="AD248" s="40879"/>
      <c r="AE248" s="40879"/>
      <c r="AF248" s="40879"/>
      <c r="AG248" s="40879"/>
      <c r="AH248" s="40879"/>
      <c r="AI248" s="40879"/>
      <c r="AJ248" s="40879"/>
      <c r="AK248" s="40879"/>
      <c r="AL248" s="40879"/>
      <c r="AM248" s="40879"/>
      <c r="AN248" s="40879"/>
      <c r="AO248" s="40879"/>
      <c r="AP248" s="40879"/>
      <c r="AQ248" s="40879"/>
      <c r="AR248" s="40879"/>
      <c r="AS248" s="40879"/>
      <c r="AT248" s="40879"/>
      <c r="AU248" s="40879"/>
      <c r="AV248" s="40879"/>
      <c r="AW248" s="40879"/>
      <c r="AX248" s="40879"/>
      <c r="AY248" s="40879"/>
      <c r="AZ248" s="40879"/>
      <c r="BA248" s="40879"/>
      <c r="BB248" s="40879"/>
      <c r="BC248" s="40879"/>
      <c r="BD248" s="40879"/>
      <c r="BE248" s="40879"/>
      <c r="BF248" s="40879"/>
      <c r="BG248" s="40879"/>
      <c r="BH248" s="40879"/>
      <c r="BI248" s="40879"/>
      <c r="BJ248" s="40879"/>
    </row>
    <row r="249" spans="1:62" hidden="1" x14ac:dyDescent="0.25">
      <c r="A249" s="40877"/>
      <c r="B249" s="40877"/>
      <c r="C249" s="40877"/>
      <c r="D249" s="40879"/>
      <c r="E249" s="40879"/>
      <c r="F249" s="40879"/>
      <c r="G249" s="40879"/>
      <c r="H249" s="40879"/>
      <c r="I249" s="40879"/>
      <c r="J249" s="40879"/>
      <c r="K249" s="40879"/>
      <c r="L249" s="40879"/>
      <c r="M249" s="40879"/>
      <c r="N249" s="40879"/>
      <c r="O249" s="40879"/>
      <c r="P249" s="40879"/>
      <c r="Q249" s="40879"/>
      <c r="R249" s="40879"/>
      <c r="S249" s="40879"/>
      <c r="T249" s="40879"/>
      <c r="U249" s="40879"/>
      <c r="V249" s="40879"/>
      <c r="W249" s="40879"/>
      <c r="X249" s="40879"/>
      <c r="Y249" s="40879"/>
      <c r="Z249" s="40879"/>
      <c r="AA249" s="40879"/>
      <c r="AB249" s="40883"/>
      <c r="AC249" s="40883"/>
      <c r="AD249" s="40879"/>
      <c r="AE249" s="40879"/>
      <c r="AF249" s="40879"/>
      <c r="AG249" s="40879"/>
      <c r="AH249" s="40879"/>
      <c r="AI249" s="40879"/>
      <c r="AJ249" s="40879"/>
      <c r="AK249" s="40879"/>
      <c r="AL249" s="40879"/>
      <c r="AM249" s="40879"/>
      <c r="AN249" s="40879"/>
      <c r="AO249" s="40879"/>
      <c r="AP249" s="40879"/>
      <c r="AQ249" s="40879"/>
      <c r="AR249" s="40879"/>
      <c r="AS249" s="40879"/>
      <c r="AT249" s="40879"/>
      <c r="AU249" s="40879"/>
      <c r="AV249" s="40879"/>
      <c r="AW249" s="40879"/>
      <c r="AX249" s="40879"/>
      <c r="AY249" s="40879"/>
      <c r="AZ249" s="40879"/>
      <c r="BA249" s="40879"/>
      <c r="BB249" s="40879"/>
      <c r="BC249" s="40879"/>
      <c r="BD249" s="40879"/>
      <c r="BE249" s="40879"/>
      <c r="BF249" s="40879"/>
      <c r="BG249" s="40879"/>
      <c r="BH249" s="40879"/>
      <c r="BI249" s="40879"/>
      <c r="BJ249" s="40879"/>
    </row>
    <row r="250" spans="1:62" hidden="1" x14ac:dyDescent="0.25">
      <c r="A250" s="41103"/>
      <c r="B250" s="40877"/>
      <c r="C250" s="40877"/>
      <c r="D250" s="40879"/>
      <c r="E250" s="40879"/>
      <c r="F250" s="40879"/>
      <c r="G250" s="40879"/>
      <c r="H250" s="40879"/>
      <c r="I250" s="40879"/>
      <c r="J250" s="40879"/>
      <c r="K250" s="40879"/>
      <c r="L250" s="40879"/>
      <c r="M250" s="40879"/>
      <c r="N250" s="40879"/>
      <c r="O250" s="40879"/>
      <c r="P250" s="40879"/>
      <c r="Q250" s="40879"/>
      <c r="R250" s="40879"/>
      <c r="S250" s="40879"/>
      <c r="T250" s="40879"/>
      <c r="U250" s="40879"/>
      <c r="V250" s="40879"/>
      <c r="W250" s="40879"/>
      <c r="X250" s="40879"/>
      <c r="Y250" s="40879"/>
      <c r="Z250" s="40879"/>
      <c r="AA250" s="40879"/>
      <c r="AB250" s="40883"/>
      <c r="AC250" s="40883"/>
      <c r="AD250" s="40879"/>
      <c r="AE250" s="40879"/>
      <c r="AF250" s="40879"/>
      <c r="AG250" s="40879"/>
      <c r="AH250" s="40879"/>
      <c r="AI250" s="40879"/>
      <c r="AJ250" s="40879"/>
      <c r="AK250" s="40879"/>
      <c r="AL250" s="40879"/>
      <c r="AM250" s="40879"/>
      <c r="AN250" s="40879"/>
      <c r="AO250" s="40879"/>
      <c r="AP250" s="40879"/>
      <c r="AQ250" s="40879"/>
      <c r="AR250" s="40879"/>
      <c r="AS250" s="40879"/>
      <c r="AT250" s="40879"/>
      <c r="AU250" s="40879"/>
      <c r="AV250" s="40879"/>
      <c r="AW250" s="40879"/>
      <c r="AX250" s="40879"/>
      <c r="AY250" s="40879"/>
      <c r="AZ250" s="40879"/>
      <c r="BA250" s="40879"/>
      <c r="BB250" s="40879"/>
      <c r="BC250" s="40879"/>
      <c r="BD250" s="40879"/>
      <c r="BE250" s="40879"/>
      <c r="BF250" s="40879"/>
      <c r="BG250" s="40879"/>
      <c r="BH250" s="40879"/>
      <c r="BI250" s="40879"/>
      <c r="BJ250" s="40879"/>
    </row>
    <row r="251" spans="1:62" hidden="1" x14ac:dyDescent="0.25">
      <c r="A251" s="40877"/>
      <c r="B251" s="40877"/>
      <c r="C251" s="40877"/>
      <c r="D251" s="40879"/>
      <c r="E251" s="40879"/>
      <c r="F251" s="40879"/>
      <c r="G251" s="40879"/>
      <c r="H251" s="40879"/>
      <c r="I251" s="40879"/>
      <c r="J251" s="40879"/>
      <c r="K251" s="40879"/>
      <c r="L251" s="40879"/>
      <c r="M251" s="40879"/>
      <c r="N251" s="40879"/>
      <c r="O251" s="40879"/>
      <c r="P251" s="40879"/>
      <c r="Q251" s="40879"/>
      <c r="R251" s="40879"/>
      <c r="S251" s="40879"/>
      <c r="T251" s="40879"/>
      <c r="U251" s="40879"/>
      <c r="V251" s="40879"/>
      <c r="W251" s="40879"/>
      <c r="X251" s="40879"/>
      <c r="Y251" s="40879"/>
      <c r="Z251" s="40879"/>
      <c r="AA251" s="40879"/>
      <c r="AB251" s="40883"/>
      <c r="AC251" s="40883"/>
      <c r="AD251" s="40879"/>
      <c r="AE251" s="40879"/>
      <c r="AF251" s="40879"/>
      <c r="AG251" s="40879"/>
      <c r="AH251" s="40879"/>
      <c r="AI251" s="40879"/>
      <c r="AJ251" s="40879"/>
      <c r="AK251" s="40879"/>
      <c r="AL251" s="40879"/>
      <c r="AM251" s="40879"/>
      <c r="AN251" s="40879"/>
      <c r="AO251" s="40879"/>
      <c r="AP251" s="40879"/>
      <c r="AQ251" s="40879"/>
      <c r="AR251" s="40879"/>
      <c r="AS251" s="40879"/>
      <c r="AT251" s="40879"/>
      <c r="AU251" s="40879"/>
      <c r="AV251" s="40879"/>
      <c r="AW251" s="40879"/>
      <c r="AX251" s="40879"/>
      <c r="AY251" s="40879"/>
      <c r="AZ251" s="40879"/>
      <c r="BA251" s="40879"/>
      <c r="BB251" s="40879"/>
      <c r="BC251" s="40879"/>
      <c r="BD251" s="40879"/>
      <c r="BE251" s="40879"/>
      <c r="BF251" s="40879"/>
      <c r="BG251" s="40879"/>
      <c r="BH251" s="40879"/>
      <c r="BI251" s="40879"/>
      <c r="BJ251" s="40879"/>
    </row>
    <row r="252" spans="1:62" hidden="1" x14ac:dyDescent="0.25">
      <c r="A252" s="40877"/>
      <c r="B252" s="40877"/>
      <c r="C252" s="40877"/>
      <c r="D252" s="40879"/>
      <c r="E252" s="40879"/>
      <c r="F252" s="40879"/>
      <c r="G252" s="40879"/>
      <c r="H252" s="40879"/>
      <c r="I252" s="40879"/>
      <c r="J252" s="40879"/>
      <c r="K252" s="40879"/>
      <c r="L252" s="40879"/>
      <c r="M252" s="40879"/>
      <c r="N252" s="40879"/>
      <c r="O252" s="40879"/>
      <c r="P252" s="40879"/>
      <c r="Q252" s="40879"/>
      <c r="R252" s="40879"/>
      <c r="S252" s="40879"/>
      <c r="T252" s="40879"/>
      <c r="U252" s="40879"/>
      <c r="V252" s="40879"/>
      <c r="W252" s="40879"/>
      <c r="X252" s="40879"/>
      <c r="Y252" s="40879"/>
      <c r="Z252" s="40879"/>
      <c r="AA252" s="40879"/>
      <c r="AB252" s="40883"/>
      <c r="AC252" s="40883"/>
      <c r="AD252" s="40879"/>
      <c r="AE252" s="40879"/>
      <c r="AF252" s="40879"/>
      <c r="AG252" s="40879"/>
      <c r="AH252" s="40879"/>
      <c r="AI252" s="40879"/>
      <c r="AJ252" s="40879"/>
      <c r="AK252" s="40879"/>
      <c r="AL252" s="40879"/>
      <c r="AM252" s="40879"/>
      <c r="AN252" s="40879"/>
      <c r="AO252" s="40879"/>
      <c r="AP252" s="40879"/>
      <c r="AQ252" s="40879"/>
      <c r="AR252" s="40879"/>
      <c r="AS252" s="40879"/>
      <c r="AT252" s="40879"/>
      <c r="AU252" s="40879"/>
      <c r="AV252" s="40879"/>
      <c r="AW252" s="40879"/>
      <c r="AX252" s="40879"/>
      <c r="AY252" s="40879"/>
      <c r="AZ252" s="40879"/>
      <c r="BA252" s="40879"/>
      <c r="BB252" s="40879"/>
      <c r="BC252" s="40879"/>
      <c r="BD252" s="40879"/>
      <c r="BE252" s="40879"/>
      <c r="BF252" s="40879"/>
      <c r="BG252" s="40879"/>
      <c r="BH252" s="40879"/>
      <c r="BI252" s="40879"/>
      <c r="BJ252" s="40879"/>
    </row>
    <row r="253" spans="1:62" hidden="1" x14ac:dyDescent="0.25">
      <c r="A253" s="40877"/>
      <c r="B253" s="40877"/>
      <c r="C253" s="40877"/>
      <c r="D253" s="40879"/>
      <c r="E253" s="40879"/>
      <c r="F253" s="40879"/>
      <c r="G253" s="40879"/>
      <c r="H253" s="40879"/>
      <c r="I253" s="40879"/>
      <c r="J253" s="40879"/>
      <c r="K253" s="40879"/>
      <c r="L253" s="40879"/>
      <c r="M253" s="40879"/>
      <c r="N253" s="40879"/>
      <c r="O253" s="40879"/>
      <c r="P253" s="40879"/>
      <c r="Q253" s="40879"/>
      <c r="R253" s="40879"/>
      <c r="S253" s="40879"/>
      <c r="T253" s="40879"/>
      <c r="U253" s="40879"/>
      <c r="V253" s="40879"/>
      <c r="W253" s="40879"/>
      <c r="X253" s="40879"/>
      <c r="Y253" s="40879"/>
      <c r="Z253" s="40879"/>
      <c r="AA253" s="40879"/>
      <c r="AB253" s="40883"/>
      <c r="AC253" s="40883"/>
      <c r="AD253" s="40879"/>
      <c r="AE253" s="40879"/>
      <c r="AF253" s="40879"/>
      <c r="AG253" s="40879"/>
      <c r="AH253" s="40879"/>
      <c r="AI253" s="40879"/>
      <c r="AJ253" s="40879"/>
      <c r="AK253" s="40879"/>
      <c r="AL253" s="40879"/>
      <c r="AM253" s="40879"/>
      <c r="AN253" s="40879"/>
      <c r="AO253" s="40879"/>
      <c r="AP253" s="40879"/>
      <c r="AQ253" s="40879"/>
      <c r="AR253" s="40879"/>
      <c r="AS253" s="40879"/>
      <c r="AT253" s="40879"/>
      <c r="AU253" s="40879"/>
      <c r="AV253" s="40879"/>
      <c r="AW253" s="40879"/>
      <c r="AX253" s="40879"/>
      <c r="AY253" s="40879"/>
      <c r="AZ253" s="40879"/>
      <c r="BA253" s="40879"/>
      <c r="BB253" s="40879"/>
      <c r="BC253" s="40879"/>
      <c r="BD253" s="40879"/>
      <c r="BE253" s="40879"/>
      <c r="BF253" s="40879"/>
      <c r="BG253" s="40879"/>
      <c r="BH253" s="40879"/>
      <c r="BI253" s="40879"/>
      <c r="BJ253" s="40879"/>
    </row>
    <row r="254" spans="1:62" hidden="1" x14ac:dyDescent="0.25">
      <c r="A254" s="40877"/>
      <c r="B254" s="40877"/>
      <c r="C254" s="40877"/>
      <c r="D254" s="40879"/>
      <c r="E254" s="40879"/>
      <c r="F254" s="40879"/>
      <c r="G254" s="40879"/>
      <c r="H254" s="40879"/>
      <c r="I254" s="40879"/>
      <c r="J254" s="40879"/>
      <c r="K254" s="40879"/>
      <c r="L254" s="40879"/>
      <c r="M254" s="40879"/>
      <c r="N254" s="40879"/>
      <c r="O254" s="40879"/>
      <c r="P254" s="40879"/>
      <c r="Q254" s="40879"/>
      <c r="R254" s="40879"/>
      <c r="S254" s="40879"/>
      <c r="T254" s="40879"/>
      <c r="U254" s="40879"/>
      <c r="V254" s="40879"/>
      <c r="W254" s="40879"/>
      <c r="X254" s="40879"/>
      <c r="Y254" s="40879"/>
      <c r="Z254" s="40879"/>
      <c r="AA254" s="40879"/>
      <c r="AB254" s="40883"/>
      <c r="AC254" s="40883"/>
      <c r="AD254" s="40879"/>
      <c r="AE254" s="40879"/>
      <c r="AF254" s="40879"/>
      <c r="AG254" s="40879"/>
      <c r="AH254" s="40879"/>
      <c r="AI254" s="40879"/>
      <c r="AJ254" s="40879"/>
      <c r="AK254" s="40879"/>
      <c r="AL254" s="40879"/>
      <c r="AM254" s="40879"/>
      <c r="AN254" s="40879"/>
      <c r="AO254" s="40879"/>
      <c r="AP254" s="40879"/>
      <c r="AQ254" s="40879"/>
      <c r="AR254" s="40879"/>
      <c r="AS254" s="40879"/>
      <c r="AT254" s="40879"/>
      <c r="AU254" s="40879"/>
      <c r="AV254" s="40879"/>
      <c r="AW254" s="40879"/>
      <c r="AX254" s="40879"/>
      <c r="AY254" s="40879"/>
      <c r="AZ254" s="40879"/>
      <c r="BA254" s="40879"/>
      <c r="BB254" s="40879"/>
      <c r="BC254" s="40879"/>
      <c r="BD254" s="40879"/>
      <c r="BE254" s="40879"/>
      <c r="BF254" s="40879"/>
      <c r="BG254" s="40879"/>
      <c r="BH254" s="40879"/>
      <c r="BI254" s="40879"/>
      <c r="BJ254" s="40879"/>
    </row>
    <row r="255" spans="1:62" hidden="1" x14ac:dyDescent="0.25">
      <c r="A255" s="40879"/>
      <c r="B255" s="40879"/>
      <c r="C255" s="40879"/>
      <c r="D255" s="40879"/>
      <c r="E255" s="40879"/>
      <c r="F255" s="40879"/>
      <c r="G255" s="40879"/>
      <c r="H255" s="40879"/>
      <c r="I255" s="40879"/>
      <c r="J255" s="40879"/>
      <c r="K255" s="40879"/>
      <c r="L255" s="40879"/>
      <c r="M255" s="40879"/>
      <c r="N255" s="40879"/>
      <c r="O255" s="40879"/>
      <c r="P255" s="40879"/>
      <c r="Q255" s="40879"/>
      <c r="R255" s="40879"/>
      <c r="S255" s="40879"/>
      <c r="T255" s="40879"/>
      <c r="U255" s="40879"/>
      <c r="V255" s="40879"/>
      <c r="W255" s="40879"/>
      <c r="X255" s="40879"/>
      <c r="Y255" s="40879"/>
      <c r="Z255" s="40879"/>
      <c r="AA255" s="40879"/>
      <c r="AB255" s="40883"/>
      <c r="AC255" s="40883"/>
      <c r="AD255" s="40879"/>
      <c r="AE255" s="40879"/>
      <c r="AF255" s="40879"/>
      <c r="AG255" s="40879"/>
      <c r="AH255" s="40879"/>
      <c r="AI255" s="40879"/>
      <c r="AJ255" s="40879"/>
      <c r="AK255" s="40879"/>
      <c r="AL255" s="40879"/>
      <c r="AM255" s="40879"/>
      <c r="AN255" s="40879"/>
      <c r="AO255" s="40879"/>
      <c r="AP255" s="40879"/>
      <c r="AQ255" s="40879"/>
      <c r="AR255" s="40879"/>
      <c r="AS255" s="40879"/>
      <c r="AT255" s="40879"/>
      <c r="AU255" s="40879"/>
      <c r="AV255" s="40879"/>
      <c r="AW255" s="40879"/>
      <c r="AX255" s="40879"/>
      <c r="AY255" s="40879"/>
      <c r="AZ255" s="40879"/>
      <c r="BA255" s="40879"/>
      <c r="BB255" s="40879"/>
      <c r="BC255" s="40879"/>
      <c r="BD255" s="40879"/>
      <c r="BE255" s="40879"/>
      <c r="BF255" s="40879"/>
      <c r="BG255" s="40879"/>
      <c r="BH255" s="40879"/>
      <c r="BI255" s="40879"/>
      <c r="BJ255" s="40879"/>
    </row>
    <row r="256" spans="1:62" ht="39.75" customHeight="1" x14ac:dyDescent="0.25">
      <c r="A256" s="42340" t="s">
        <v>608</v>
      </c>
      <c r="B256" s="42341"/>
      <c r="C256" s="42341"/>
      <c r="D256" s="42341"/>
      <c r="E256" s="42341"/>
      <c r="F256" s="42341"/>
      <c r="G256" s="42341"/>
      <c r="H256" s="42341"/>
      <c r="I256" s="42341"/>
      <c r="J256" s="42341"/>
      <c r="K256" s="42341"/>
      <c r="L256" s="42341"/>
      <c r="M256" s="42341"/>
      <c r="N256" s="42341"/>
      <c r="O256" s="42341"/>
      <c r="P256" s="42341"/>
      <c r="Q256" s="42341"/>
      <c r="R256" s="42341"/>
      <c r="S256" s="42341"/>
      <c r="T256" s="42341"/>
      <c r="U256" s="42341"/>
      <c r="V256" s="42341"/>
      <c r="W256" s="42341"/>
      <c r="X256" s="42341"/>
      <c r="Y256" s="42341"/>
      <c r="Z256" s="42341"/>
      <c r="AA256" s="42341"/>
      <c r="AB256" s="42341"/>
      <c r="AC256" s="42341"/>
      <c r="AD256" s="41104"/>
      <c r="AE256" s="41104"/>
      <c r="AF256" s="41104"/>
      <c r="AG256" s="41105"/>
      <c r="AH256" s="41105"/>
      <c r="AI256" s="41105"/>
      <c r="AJ256" s="41105"/>
      <c r="AK256" s="41105"/>
      <c r="AL256" s="41105"/>
      <c r="AM256" s="41105"/>
      <c r="AN256" s="41105"/>
      <c r="AO256" s="41105"/>
      <c r="AP256" s="41105"/>
      <c r="AQ256" s="41105"/>
      <c r="AR256" s="41105"/>
      <c r="AS256" s="41105"/>
      <c r="AT256" s="41105"/>
      <c r="AU256" s="41105"/>
      <c r="AV256" s="41105"/>
      <c r="AW256" s="41105"/>
      <c r="AX256" s="41105"/>
      <c r="AY256" s="41105"/>
      <c r="AZ256" s="41105"/>
      <c r="BA256" s="41105"/>
      <c r="BB256" s="41105"/>
      <c r="BC256" s="41105"/>
      <c r="BD256" s="41105"/>
      <c r="BE256" s="41105"/>
      <c r="BF256" s="41105"/>
      <c r="BG256" s="41105"/>
      <c r="BH256" s="41105"/>
      <c r="BI256" s="41105"/>
      <c r="BJ256" s="41105"/>
    </row>
    <row r="257" spans="1:62" ht="30" customHeight="1" x14ac:dyDescent="0.25">
      <c r="A257" s="42342" t="s">
        <v>54</v>
      </c>
      <c r="B257" s="41811"/>
      <c r="C257" s="41812"/>
      <c r="D257" s="41845" t="s">
        <v>9</v>
      </c>
      <c r="E257" s="41846"/>
      <c r="F257" s="41845" t="s">
        <v>10</v>
      </c>
      <c r="G257" s="41846"/>
      <c r="H257" s="41845" t="s">
        <v>11</v>
      </c>
      <c r="I257" s="41846"/>
      <c r="J257" s="41845" t="s">
        <v>12</v>
      </c>
      <c r="K257" s="41846"/>
      <c r="L257" s="41845" t="s">
        <v>13</v>
      </c>
      <c r="M257" s="41846"/>
      <c r="N257" s="41845" t="s">
        <v>14</v>
      </c>
      <c r="O257" s="41846"/>
      <c r="P257" s="41845" t="s">
        <v>15</v>
      </c>
      <c r="Q257" s="41846"/>
      <c r="R257" s="41845" t="s">
        <v>2</v>
      </c>
      <c r="S257" s="41846"/>
      <c r="T257" s="41845" t="s">
        <v>16</v>
      </c>
      <c r="U257" s="41846"/>
      <c r="V257" s="41845" t="s">
        <v>17</v>
      </c>
      <c r="W257" s="41846"/>
      <c r="X257" s="41845" t="s">
        <v>18</v>
      </c>
      <c r="Y257" s="41846"/>
      <c r="Z257" s="41845" t="s">
        <v>19</v>
      </c>
      <c r="AA257" s="41846"/>
      <c r="AB257" s="41845" t="s">
        <v>322</v>
      </c>
      <c r="AC257" s="42338"/>
      <c r="AD257" s="40879"/>
      <c r="AE257" s="40879"/>
      <c r="AF257" s="40879"/>
      <c r="AG257" s="40879"/>
      <c r="AH257" s="40879"/>
      <c r="AI257" s="40879"/>
      <c r="AJ257" s="40879"/>
      <c r="AK257" s="40879"/>
      <c r="AL257" s="40879"/>
      <c r="AM257" s="40879"/>
      <c r="AN257" s="40879"/>
      <c r="AO257" s="40879"/>
      <c r="AP257" s="40879"/>
      <c r="AQ257" s="40879"/>
      <c r="AR257" s="40879"/>
      <c r="AS257" s="40879"/>
      <c r="AT257" s="40879"/>
      <c r="AU257" s="40879"/>
      <c r="AV257" s="40879"/>
      <c r="AW257" s="40879"/>
      <c r="AX257" s="40879"/>
      <c r="AY257" s="40879"/>
      <c r="AZ257" s="40879"/>
      <c r="BA257" s="40879"/>
      <c r="BB257" s="40879"/>
      <c r="BC257" s="40879"/>
      <c r="BD257" s="40879"/>
      <c r="BE257" s="40879"/>
      <c r="BF257" s="40879"/>
      <c r="BG257" s="40879"/>
      <c r="BH257" s="40879"/>
      <c r="BI257" s="40879"/>
      <c r="BJ257" s="40879"/>
    </row>
    <row r="258" spans="1:62" ht="30" customHeight="1" x14ac:dyDescent="0.25">
      <c r="A258" s="42343"/>
      <c r="B258" s="42344"/>
      <c r="C258" s="41849"/>
      <c r="D258" s="41106" t="s">
        <v>56</v>
      </c>
      <c r="E258" s="41106" t="s">
        <v>57</v>
      </c>
      <c r="F258" s="41106" t="s">
        <v>56</v>
      </c>
      <c r="G258" s="41106" t="s">
        <v>57</v>
      </c>
      <c r="H258" s="41106" t="s">
        <v>56</v>
      </c>
      <c r="I258" s="41106" t="s">
        <v>57</v>
      </c>
      <c r="J258" s="41106" t="s">
        <v>56</v>
      </c>
      <c r="K258" s="41106" t="s">
        <v>57</v>
      </c>
      <c r="L258" s="41106" t="s">
        <v>56</v>
      </c>
      <c r="M258" s="41106" t="s">
        <v>57</v>
      </c>
      <c r="N258" s="41106" t="s">
        <v>56</v>
      </c>
      <c r="O258" s="41106" t="s">
        <v>57</v>
      </c>
      <c r="P258" s="41106" t="s">
        <v>56</v>
      </c>
      <c r="Q258" s="41106" t="s">
        <v>57</v>
      </c>
      <c r="R258" s="41106" t="s">
        <v>56</v>
      </c>
      <c r="S258" s="41106" t="s">
        <v>57</v>
      </c>
      <c r="T258" s="41106" t="s">
        <v>56</v>
      </c>
      <c r="U258" s="41106" t="s">
        <v>57</v>
      </c>
      <c r="V258" s="41106" t="s">
        <v>56</v>
      </c>
      <c r="W258" s="41106" t="s">
        <v>57</v>
      </c>
      <c r="X258" s="41106" t="s">
        <v>56</v>
      </c>
      <c r="Y258" s="41106" t="s">
        <v>57</v>
      </c>
      <c r="Z258" s="41106" t="s">
        <v>56</v>
      </c>
      <c r="AA258" s="41106" t="s">
        <v>57</v>
      </c>
      <c r="AB258" s="41106" t="s">
        <v>56</v>
      </c>
      <c r="AC258" s="41107" t="s">
        <v>57</v>
      </c>
      <c r="AD258" s="40879"/>
      <c r="AE258" s="40879"/>
      <c r="AF258" s="40879"/>
      <c r="AG258" s="40879"/>
      <c r="AH258" s="40879"/>
      <c r="AI258" s="40879"/>
      <c r="AJ258" s="40879"/>
      <c r="AK258" s="40879"/>
      <c r="AL258" s="40879"/>
      <c r="AM258" s="40879"/>
      <c r="AN258" s="40879"/>
      <c r="AO258" s="40879"/>
      <c r="AP258" s="40879"/>
      <c r="AQ258" s="40879"/>
      <c r="AR258" s="40879"/>
      <c r="AS258" s="40879"/>
      <c r="AT258" s="40879"/>
      <c r="AU258" s="40879"/>
      <c r="AV258" s="40879"/>
      <c r="AW258" s="40879"/>
      <c r="AX258" s="40879"/>
      <c r="AY258" s="40879"/>
      <c r="AZ258" s="40879"/>
      <c r="BA258" s="40879"/>
      <c r="BB258" s="40879"/>
      <c r="BC258" s="40879"/>
      <c r="BD258" s="40879"/>
      <c r="BE258" s="40879"/>
      <c r="BF258" s="40879"/>
      <c r="BG258" s="40879"/>
      <c r="BH258" s="40879"/>
      <c r="BI258" s="40879"/>
      <c r="BJ258" s="40879"/>
    </row>
    <row r="259" spans="1:62" ht="19.5" customHeight="1" x14ac:dyDescent="0.25">
      <c r="A259" s="42339" t="s">
        <v>596</v>
      </c>
      <c r="B259" s="42101"/>
      <c r="C259" s="42102"/>
      <c r="D259" s="41108">
        <f t="shared" ref="D259:AA259" si="56">D23</f>
        <v>0</v>
      </c>
      <c r="E259" s="41109">
        <f t="shared" si="56"/>
        <v>0</v>
      </c>
      <c r="F259" s="41108">
        <f t="shared" si="56"/>
        <v>0</v>
      </c>
      <c r="G259" s="41109">
        <f t="shared" si="56"/>
        <v>0</v>
      </c>
      <c r="H259" s="41108">
        <f t="shared" si="56"/>
        <v>0</v>
      </c>
      <c r="I259" s="41109">
        <f t="shared" si="56"/>
        <v>2</v>
      </c>
      <c r="J259" s="41108">
        <f t="shared" si="56"/>
        <v>0</v>
      </c>
      <c r="K259" s="41109">
        <f t="shared" si="56"/>
        <v>0</v>
      </c>
      <c r="L259" s="41108">
        <f t="shared" si="56"/>
        <v>1</v>
      </c>
      <c r="M259" s="41109">
        <f t="shared" si="56"/>
        <v>1</v>
      </c>
      <c r="N259" s="41108">
        <f t="shared" si="56"/>
        <v>1</v>
      </c>
      <c r="O259" s="41109">
        <f t="shared" si="56"/>
        <v>0</v>
      </c>
      <c r="P259" s="41108">
        <f t="shared" si="56"/>
        <v>1</v>
      </c>
      <c r="Q259" s="41109">
        <f t="shared" si="56"/>
        <v>0</v>
      </c>
      <c r="R259" s="41108">
        <f t="shared" si="56"/>
        <v>0</v>
      </c>
      <c r="S259" s="41109">
        <f t="shared" si="56"/>
        <v>0</v>
      </c>
      <c r="T259" s="41108">
        <f t="shared" si="56"/>
        <v>0</v>
      </c>
      <c r="U259" s="41109">
        <f t="shared" si="56"/>
        <v>0</v>
      </c>
      <c r="V259" s="41108">
        <f t="shared" si="56"/>
        <v>0</v>
      </c>
      <c r="W259" s="41109">
        <f t="shared" si="56"/>
        <v>0</v>
      </c>
      <c r="X259" s="41108">
        <f t="shared" si="56"/>
        <v>0</v>
      </c>
      <c r="Y259" s="41109">
        <f t="shared" si="56"/>
        <v>0</v>
      </c>
      <c r="Z259" s="41108">
        <f t="shared" si="56"/>
        <v>0</v>
      </c>
      <c r="AA259" s="41109">
        <f t="shared" si="56"/>
        <v>0</v>
      </c>
      <c r="AB259" s="41110">
        <f t="shared" ref="AB259:AC261" si="57">D259+F259+H259+J259+L259+N259+P259+R259+T259+V259+X259+Z259</f>
        <v>3</v>
      </c>
      <c r="AC259" s="41111">
        <f t="shared" si="57"/>
        <v>3</v>
      </c>
      <c r="AD259" s="40879"/>
      <c r="AE259" s="40879"/>
      <c r="AF259" s="40879"/>
      <c r="AG259" s="40879"/>
      <c r="AH259" s="40879"/>
      <c r="AI259" s="40879"/>
      <c r="AJ259" s="40879"/>
      <c r="AK259" s="40879"/>
      <c r="AL259" s="40879"/>
      <c r="AM259" s="40879"/>
      <c r="AN259" s="40879"/>
      <c r="AO259" s="40879"/>
      <c r="AP259" s="40879"/>
      <c r="AQ259" s="40879"/>
      <c r="AR259" s="40879"/>
      <c r="AS259" s="40879"/>
      <c r="AT259" s="40879"/>
      <c r="AU259" s="40879"/>
      <c r="AV259" s="40879"/>
      <c r="AW259" s="40879"/>
      <c r="AX259" s="40879"/>
      <c r="AY259" s="40879"/>
      <c r="AZ259" s="40879"/>
      <c r="BA259" s="40879"/>
      <c r="BB259" s="40879"/>
      <c r="BC259" s="40879"/>
      <c r="BD259" s="40879"/>
      <c r="BE259" s="40879"/>
      <c r="BF259" s="40879"/>
      <c r="BG259" s="40879"/>
      <c r="BH259" s="40879"/>
      <c r="BI259" s="40879"/>
      <c r="BJ259" s="40879"/>
    </row>
    <row r="260" spans="1:62" ht="19.5" customHeight="1" x14ac:dyDescent="0.25">
      <c r="A260" s="42347" t="s">
        <v>597</v>
      </c>
      <c r="B260" s="41915"/>
      <c r="C260" s="41916"/>
      <c r="D260" s="41112">
        <f t="shared" ref="D260:AA260" si="58">D37</f>
        <v>8</v>
      </c>
      <c r="E260" s="41113">
        <f t="shared" si="58"/>
        <v>1</v>
      </c>
      <c r="F260" s="41112">
        <f t="shared" si="58"/>
        <v>0</v>
      </c>
      <c r="G260" s="41113">
        <f t="shared" si="58"/>
        <v>0</v>
      </c>
      <c r="H260" s="41112">
        <f t="shared" si="58"/>
        <v>0</v>
      </c>
      <c r="I260" s="41113">
        <f t="shared" si="58"/>
        <v>0</v>
      </c>
      <c r="J260" s="41112">
        <f t="shared" si="58"/>
        <v>0</v>
      </c>
      <c r="K260" s="41113">
        <f t="shared" si="58"/>
        <v>0</v>
      </c>
      <c r="L260" s="41112">
        <f t="shared" si="58"/>
        <v>0</v>
      </c>
      <c r="M260" s="41113">
        <f t="shared" si="58"/>
        <v>0</v>
      </c>
      <c r="N260" s="41112">
        <f t="shared" si="58"/>
        <v>0</v>
      </c>
      <c r="O260" s="41113">
        <f t="shared" si="58"/>
        <v>1</v>
      </c>
      <c r="P260" s="41112">
        <f t="shared" si="58"/>
        <v>0</v>
      </c>
      <c r="Q260" s="41113">
        <f t="shared" si="58"/>
        <v>0</v>
      </c>
      <c r="R260" s="41112">
        <f t="shared" si="58"/>
        <v>0</v>
      </c>
      <c r="S260" s="41113">
        <f t="shared" si="58"/>
        <v>1</v>
      </c>
      <c r="T260" s="41112">
        <f t="shared" si="58"/>
        <v>0</v>
      </c>
      <c r="U260" s="41113">
        <f t="shared" si="58"/>
        <v>0</v>
      </c>
      <c r="V260" s="41112">
        <f t="shared" si="58"/>
        <v>0</v>
      </c>
      <c r="W260" s="41113">
        <f t="shared" si="58"/>
        <v>0</v>
      </c>
      <c r="X260" s="41112">
        <f t="shared" si="58"/>
        <v>0</v>
      </c>
      <c r="Y260" s="41113">
        <f t="shared" si="58"/>
        <v>0</v>
      </c>
      <c r="Z260" s="41112">
        <f t="shared" si="58"/>
        <v>0</v>
      </c>
      <c r="AA260" s="41113">
        <f t="shared" si="58"/>
        <v>0</v>
      </c>
      <c r="AB260" s="41114">
        <f t="shared" si="57"/>
        <v>8</v>
      </c>
      <c r="AC260" s="41115">
        <f t="shared" si="57"/>
        <v>3</v>
      </c>
      <c r="AD260" s="40879"/>
      <c r="AE260" s="40879"/>
      <c r="AF260" s="40879"/>
      <c r="AG260" s="40879"/>
      <c r="AH260" s="40879"/>
      <c r="AI260" s="40879"/>
      <c r="AJ260" s="40879"/>
      <c r="AK260" s="40879"/>
      <c r="AL260" s="40879"/>
      <c r="AM260" s="40879"/>
      <c r="AN260" s="40879"/>
      <c r="AO260" s="40879"/>
      <c r="AP260" s="40879"/>
      <c r="AQ260" s="40879"/>
      <c r="AR260" s="40879"/>
      <c r="AS260" s="40879"/>
      <c r="AT260" s="40879"/>
      <c r="AU260" s="40879"/>
      <c r="AV260" s="40879"/>
      <c r="AW260" s="40879"/>
      <c r="AX260" s="40879"/>
      <c r="AY260" s="40879"/>
      <c r="AZ260" s="40879"/>
      <c r="BA260" s="40879"/>
      <c r="BB260" s="40879"/>
      <c r="BC260" s="40879"/>
      <c r="BD260" s="40879"/>
      <c r="BE260" s="40879"/>
      <c r="BF260" s="40879"/>
      <c r="BG260" s="40879"/>
      <c r="BH260" s="40879"/>
      <c r="BI260" s="40879"/>
      <c r="BJ260" s="40879"/>
    </row>
    <row r="261" spans="1:62" ht="19.5" customHeight="1" x14ac:dyDescent="0.25">
      <c r="A261" s="42348" t="s">
        <v>598</v>
      </c>
      <c r="B261" s="41951"/>
      <c r="C261" s="41952"/>
      <c r="D261" s="41116">
        <f t="shared" ref="D261:AA261" si="59">D51</f>
        <v>0</v>
      </c>
      <c r="E261" s="41117">
        <f t="shared" si="59"/>
        <v>0</v>
      </c>
      <c r="F261" s="41116">
        <f t="shared" si="59"/>
        <v>0</v>
      </c>
      <c r="G261" s="41117">
        <f t="shared" si="59"/>
        <v>0</v>
      </c>
      <c r="H261" s="41116">
        <f t="shared" si="59"/>
        <v>0</v>
      </c>
      <c r="I261" s="41117">
        <f t="shared" si="59"/>
        <v>0</v>
      </c>
      <c r="J261" s="41116">
        <f t="shared" si="59"/>
        <v>0</v>
      </c>
      <c r="K261" s="41117">
        <f t="shared" si="59"/>
        <v>0</v>
      </c>
      <c r="L261" s="41116">
        <f t="shared" si="59"/>
        <v>0</v>
      </c>
      <c r="M261" s="41117">
        <f t="shared" si="59"/>
        <v>0</v>
      </c>
      <c r="N261" s="41116">
        <f t="shared" si="59"/>
        <v>0</v>
      </c>
      <c r="O261" s="41117">
        <f t="shared" si="59"/>
        <v>0</v>
      </c>
      <c r="P261" s="41116">
        <f t="shared" si="59"/>
        <v>0</v>
      </c>
      <c r="Q261" s="41117">
        <f t="shared" si="59"/>
        <v>0</v>
      </c>
      <c r="R261" s="41116">
        <f t="shared" si="59"/>
        <v>0</v>
      </c>
      <c r="S261" s="41117">
        <f t="shared" si="59"/>
        <v>0</v>
      </c>
      <c r="T261" s="41116">
        <f t="shared" si="59"/>
        <v>0</v>
      </c>
      <c r="U261" s="41117">
        <f t="shared" si="59"/>
        <v>0</v>
      </c>
      <c r="V261" s="41116">
        <f t="shared" si="59"/>
        <v>0</v>
      </c>
      <c r="W261" s="41117">
        <f t="shared" si="59"/>
        <v>0</v>
      </c>
      <c r="X261" s="41116">
        <f t="shared" si="59"/>
        <v>0</v>
      </c>
      <c r="Y261" s="41117">
        <f t="shared" si="59"/>
        <v>0</v>
      </c>
      <c r="Z261" s="41116">
        <f t="shared" si="59"/>
        <v>0</v>
      </c>
      <c r="AA261" s="41117">
        <f t="shared" si="59"/>
        <v>0</v>
      </c>
      <c r="AB261" s="41118">
        <f t="shared" si="57"/>
        <v>0</v>
      </c>
      <c r="AC261" s="41119">
        <f t="shared" si="57"/>
        <v>0</v>
      </c>
      <c r="AD261" s="40879"/>
      <c r="AE261" s="40879"/>
      <c r="AF261" s="40879"/>
      <c r="AG261" s="40879"/>
      <c r="AH261" s="40879"/>
      <c r="AI261" s="40879"/>
      <c r="AJ261" s="40879"/>
      <c r="AK261" s="40879"/>
      <c r="AL261" s="40879"/>
      <c r="AM261" s="40879"/>
      <c r="AN261" s="40879"/>
      <c r="AO261" s="40879"/>
      <c r="AP261" s="40879"/>
      <c r="AQ261" s="40879"/>
      <c r="AR261" s="40879"/>
      <c r="AS261" s="40879"/>
      <c r="AT261" s="40879"/>
      <c r="AU261" s="40879"/>
      <c r="AV261" s="40879"/>
      <c r="AW261" s="40879"/>
      <c r="AX261" s="40879"/>
      <c r="AY261" s="40879"/>
      <c r="AZ261" s="40879"/>
      <c r="BA261" s="40879"/>
      <c r="BB261" s="40879"/>
      <c r="BC261" s="40879"/>
      <c r="BD261" s="40879"/>
      <c r="BE261" s="40879"/>
      <c r="BF261" s="40879"/>
      <c r="BG261" s="40879"/>
      <c r="BH261" s="40879"/>
      <c r="BI261" s="40879"/>
      <c r="BJ261" s="40879"/>
    </row>
    <row r="262" spans="1:62" ht="19.5" customHeight="1" x14ac:dyDescent="0.25">
      <c r="A262" s="42345" t="s">
        <v>609</v>
      </c>
      <c r="B262" s="42244"/>
      <c r="C262" s="42245"/>
      <c r="D262" s="41015">
        <f t="shared" ref="D262:AC262" si="60">SUM(D259:D261)</f>
        <v>8</v>
      </c>
      <c r="E262" s="41015">
        <f t="shared" si="60"/>
        <v>1</v>
      </c>
      <c r="F262" s="41015">
        <f t="shared" si="60"/>
        <v>0</v>
      </c>
      <c r="G262" s="41015">
        <f t="shared" si="60"/>
        <v>0</v>
      </c>
      <c r="H262" s="41015">
        <f t="shared" si="60"/>
        <v>0</v>
      </c>
      <c r="I262" s="41015">
        <f t="shared" si="60"/>
        <v>2</v>
      </c>
      <c r="J262" s="41015">
        <f t="shared" si="60"/>
        <v>0</v>
      </c>
      <c r="K262" s="41015">
        <f t="shared" si="60"/>
        <v>0</v>
      </c>
      <c r="L262" s="41015">
        <f t="shared" si="60"/>
        <v>1</v>
      </c>
      <c r="M262" s="41015">
        <f t="shared" si="60"/>
        <v>1</v>
      </c>
      <c r="N262" s="41015">
        <f t="shared" si="60"/>
        <v>1</v>
      </c>
      <c r="O262" s="41015">
        <f t="shared" si="60"/>
        <v>1</v>
      </c>
      <c r="P262" s="41015">
        <f t="shared" si="60"/>
        <v>1</v>
      </c>
      <c r="Q262" s="41015">
        <f t="shared" si="60"/>
        <v>0</v>
      </c>
      <c r="R262" s="41015">
        <f t="shared" si="60"/>
        <v>0</v>
      </c>
      <c r="S262" s="41015">
        <f t="shared" si="60"/>
        <v>1</v>
      </c>
      <c r="T262" s="41015">
        <f t="shared" si="60"/>
        <v>0</v>
      </c>
      <c r="U262" s="41015">
        <f t="shared" si="60"/>
        <v>0</v>
      </c>
      <c r="V262" s="41015">
        <f t="shared" si="60"/>
        <v>0</v>
      </c>
      <c r="W262" s="41015">
        <f t="shared" si="60"/>
        <v>0</v>
      </c>
      <c r="X262" s="41015">
        <f t="shared" si="60"/>
        <v>0</v>
      </c>
      <c r="Y262" s="41015">
        <f t="shared" si="60"/>
        <v>0</v>
      </c>
      <c r="Z262" s="41015">
        <f t="shared" si="60"/>
        <v>0</v>
      </c>
      <c r="AA262" s="41015">
        <f t="shared" si="60"/>
        <v>0</v>
      </c>
      <c r="AB262" s="41015">
        <f t="shared" si="60"/>
        <v>11</v>
      </c>
      <c r="AC262" s="41120">
        <f t="shared" si="60"/>
        <v>6</v>
      </c>
      <c r="AD262" s="40879"/>
      <c r="AE262" s="40879"/>
      <c r="AF262" s="40879"/>
      <c r="AG262" s="40879"/>
      <c r="AH262" s="40879"/>
      <c r="AI262" s="40879"/>
      <c r="AJ262" s="40879"/>
      <c r="AK262" s="40879"/>
      <c r="AL262" s="40879"/>
      <c r="AM262" s="40879"/>
      <c r="AN262" s="40879"/>
      <c r="AO262" s="40879"/>
      <c r="AP262" s="40879"/>
      <c r="AQ262" s="40879"/>
      <c r="AR262" s="40879"/>
      <c r="AS262" s="40879"/>
      <c r="AT262" s="40879"/>
      <c r="AU262" s="40879"/>
      <c r="AV262" s="40879"/>
      <c r="AW262" s="40879"/>
      <c r="AX262" s="40879"/>
      <c r="AY262" s="40879"/>
      <c r="AZ262" s="40879"/>
      <c r="BA262" s="40879"/>
      <c r="BB262" s="40879"/>
      <c r="BC262" s="40879"/>
      <c r="BD262" s="40879"/>
      <c r="BE262" s="40879"/>
      <c r="BF262" s="40879"/>
      <c r="BG262" s="40879"/>
      <c r="BH262" s="40879"/>
      <c r="BI262" s="40879"/>
      <c r="BJ262" s="40879"/>
    </row>
    <row r="263" spans="1:62" ht="19.5" customHeight="1" x14ac:dyDescent="0.25">
      <c r="A263" s="42346" t="s">
        <v>610</v>
      </c>
      <c r="B263" s="41921"/>
      <c r="C263" s="41922"/>
      <c r="D263" s="41108">
        <f t="shared" ref="D263:AA263" si="61">D217</f>
        <v>0</v>
      </c>
      <c r="E263" s="41109">
        <f t="shared" si="61"/>
        <v>0</v>
      </c>
      <c r="F263" s="41108">
        <f t="shared" si="61"/>
        <v>0</v>
      </c>
      <c r="G263" s="41109">
        <f t="shared" si="61"/>
        <v>0</v>
      </c>
      <c r="H263" s="41108">
        <f t="shared" si="61"/>
        <v>0</v>
      </c>
      <c r="I263" s="41109">
        <f t="shared" si="61"/>
        <v>0</v>
      </c>
      <c r="J263" s="41108">
        <f t="shared" si="61"/>
        <v>0</v>
      </c>
      <c r="K263" s="41109">
        <f t="shared" si="61"/>
        <v>0</v>
      </c>
      <c r="L263" s="41108">
        <f t="shared" si="61"/>
        <v>0</v>
      </c>
      <c r="M263" s="41109">
        <f t="shared" si="61"/>
        <v>0</v>
      </c>
      <c r="N263" s="41108">
        <f t="shared" si="61"/>
        <v>0</v>
      </c>
      <c r="O263" s="41109">
        <f t="shared" si="61"/>
        <v>0</v>
      </c>
      <c r="P263" s="41108">
        <f t="shared" si="61"/>
        <v>0</v>
      </c>
      <c r="Q263" s="41109">
        <f t="shared" si="61"/>
        <v>0</v>
      </c>
      <c r="R263" s="41108">
        <f t="shared" si="61"/>
        <v>0</v>
      </c>
      <c r="S263" s="41109">
        <f t="shared" si="61"/>
        <v>0</v>
      </c>
      <c r="T263" s="41108">
        <f t="shared" si="61"/>
        <v>0</v>
      </c>
      <c r="U263" s="41109">
        <f t="shared" si="61"/>
        <v>0</v>
      </c>
      <c r="V263" s="41108">
        <f t="shared" si="61"/>
        <v>0</v>
      </c>
      <c r="W263" s="41109">
        <f t="shared" si="61"/>
        <v>0</v>
      </c>
      <c r="X263" s="41108">
        <f t="shared" si="61"/>
        <v>0</v>
      </c>
      <c r="Y263" s="41109">
        <f t="shared" si="61"/>
        <v>0</v>
      </c>
      <c r="Z263" s="41108">
        <f t="shared" si="61"/>
        <v>0</v>
      </c>
      <c r="AA263" s="41109">
        <f t="shared" si="61"/>
        <v>0</v>
      </c>
      <c r="AB263" s="41110">
        <f t="shared" ref="AB263:AC265" si="62">D263+F263+H263+J263+L263+N263+P263+R263+T263+V263+X263+Z263</f>
        <v>0</v>
      </c>
      <c r="AC263" s="41111">
        <f t="shared" si="62"/>
        <v>0</v>
      </c>
      <c r="AD263" s="40879"/>
      <c r="AE263" s="40879"/>
      <c r="AF263" s="40879"/>
      <c r="AG263" s="40879"/>
      <c r="AH263" s="40879"/>
      <c r="AI263" s="40879"/>
      <c r="AJ263" s="40879"/>
      <c r="AK263" s="40879"/>
      <c r="AL263" s="40879"/>
      <c r="AM263" s="40879"/>
      <c r="AN263" s="40879"/>
      <c r="AO263" s="40879"/>
      <c r="AP263" s="40879"/>
      <c r="AQ263" s="40879"/>
      <c r="AR263" s="40879"/>
      <c r="AS263" s="40879"/>
      <c r="AT263" s="40879"/>
      <c r="AU263" s="40879"/>
      <c r="AV263" s="40879"/>
      <c r="AW263" s="40879"/>
      <c r="AX263" s="40879"/>
      <c r="AY263" s="40879"/>
      <c r="AZ263" s="40879"/>
      <c r="BA263" s="40879"/>
      <c r="BB263" s="40879"/>
      <c r="BC263" s="40879"/>
      <c r="BD263" s="40879"/>
      <c r="BE263" s="40879"/>
      <c r="BF263" s="40879"/>
      <c r="BG263" s="40879"/>
      <c r="BH263" s="40879"/>
      <c r="BI263" s="40879"/>
      <c r="BJ263" s="40879"/>
    </row>
    <row r="264" spans="1:62" ht="19.5" customHeight="1" x14ac:dyDescent="0.25">
      <c r="A264" s="42347" t="s">
        <v>611</v>
      </c>
      <c r="B264" s="41915"/>
      <c r="C264" s="41916"/>
      <c r="D264" s="41112">
        <f t="shared" ref="D264:AA264" si="63">D41</f>
        <v>0</v>
      </c>
      <c r="E264" s="41113">
        <f t="shared" si="63"/>
        <v>0</v>
      </c>
      <c r="F264" s="41112">
        <f t="shared" si="63"/>
        <v>0</v>
      </c>
      <c r="G264" s="41113">
        <f t="shared" si="63"/>
        <v>0</v>
      </c>
      <c r="H264" s="41112">
        <f t="shared" si="63"/>
        <v>0</v>
      </c>
      <c r="I264" s="41113">
        <f t="shared" si="63"/>
        <v>0</v>
      </c>
      <c r="J264" s="41112">
        <f t="shared" si="63"/>
        <v>0</v>
      </c>
      <c r="K264" s="41113">
        <f t="shared" si="63"/>
        <v>0</v>
      </c>
      <c r="L264" s="41112">
        <f t="shared" si="63"/>
        <v>0</v>
      </c>
      <c r="M264" s="41113">
        <f t="shared" si="63"/>
        <v>0</v>
      </c>
      <c r="N264" s="41112">
        <f t="shared" si="63"/>
        <v>0</v>
      </c>
      <c r="O264" s="41113">
        <f t="shared" si="63"/>
        <v>0</v>
      </c>
      <c r="P264" s="41112">
        <f t="shared" si="63"/>
        <v>0</v>
      </c>
      <c r="Q264" s="41113">
        <f t="shared" si="63"/>
        <v>0</v>
      </c>
      <c r="R264" s="41112">
        <f t="shared" si="63"/>
        <v>0</v>
      </c>
      <c r="S264" s="41113">
        <f t="shared" si="63"/>
        <v>0</v>
      </c>
      <c r="T264" s="41112">
        <f t="shared" si="63"/>
        <v>0</v>
      </c>
      <c r="U264" s="41113">
        <f t="shared" si="63"/>
        <v>0</v>
      </c>
      <c r="V264" s="41112">
        <f t="shared" si="63"/>
        <v>0</v>
      </c>
      <c r="W264" s="41113">
        <f t="shared" si="63"/>
        <v>0</v>
      </c>
      <c r="X264" s="41112">
        <f t="shared" si="63"/>
        <v>0</v>
      </c>
      <c r="Y264" s="41113">
        <f t="shared" si="63"/>
        <v>0</v>
      </c>
      <c r="Z264" s="41112">
        <f t="shared" si="63"/>
        <v>0</v>
      </c>
      <c r="AA264" s="41113">
        <f t="shared" si="63"/>
        <v>0</v>
      </c>
      <c r="AB264" s="41114">
        <f t="shared" si="62"/>
        <v>0</v>
      </c>
      <c r="AC264" s="41115">
        <f t="shared" si="62"/>
        <v>0</v>
      </c>
      <c r="AD264" s="40879"/>
      <c r="AE264" s="40879"/>
      <c r="AF264" s="40879"/>
      <c r="AG264" s="40879"/>
      <c r="AH264" s="40879"/>
      <c r="AI264" s="40879"/>
      <c r="AJ264" s="40879"/>
      <c r="AK264" s="40879"/>
      <c r="AL264" s="40879"/>
      <c r="AM264" s="40879"/>
      <c r="AN264" s="40879"/>
      <c r="AO264" s="40879"/>
      <c r="AP264" s="40879"/>
      <c r="AQ264" s="40879"/>
      <c r="AR264" s="40879"/>
      <c r="AS264" s="40879"/>
      <c r="AT264" s="40879"/>
      <c r="AU264" s="40879"/>
      <c r="AV264" s="40879"/>
      <c r="AW264" s="40879"/>
      <c r="AX264" s="40879"/>
      <c r="AY264" s="40879"/>
      <c r="AZ264" s="40879"/>
      <c r="BA264" s="40879"/>
      <c r="BB264" s="40879"/>
      <c r="BC264" s="40879"/>
      <c r="BD264" s="40879"/>
      <c r="BE264" s="40879"/>
      <c r="BF264" s="40879"/>
      <c r="BG264" s="40879"/>
      <c r="BH264" s="40879"/>
      <c r="BI264" s="40879"/>
      <c r="BJ264" s="40879"/>
    </row>
    <row r="265" spans="1:62" ht="19.5" customHeight="1" x14ac:dyDescent="0.25">
      <c r="A265" s="42348" t="s">
        <v>612</v>
      </c>
      <c r="B265" s="41951"/>
      <c r="C265" s="41952"/>
      <c r="D265" s="41116">
        <f t="shared" ref="D265:AA265" si="64">D55</f>
        <v>0</v>
      </c>
      <c r="E265" s="41117">
        <f t="shared" si="64"/>
        <v>0</v>
      </c>
      <c r="F265" s="41116">
        <f t="shared" si="64"/>
        <v>0</v>
      </c>
      <c r="G265" s="41117">
        <f t="shared" si="64"/>
        <v>0</v>
      </c>
      <c r="H265" s="41116">
        <f t="shared" si="64"/>
        <v>0</v>
      </c>
      <c r="I265" s="41117">
        <f t="shared" si="64"/>
        <v>0</v>
      </c>
      <c r="J265" s="41116">
        <f t="shared" si="64"/>
        <v>0</v>
      </c>
      <c r="K265" s="41117">
        <f t="shared" si="64"/>
        <v>0</v>
      </c>
      <c r="L265" s="41116">
        <f t="shared" si="64"/>
        <v>0</v>
      </c>
      <c r="M265" s="41117">
        <f t="shared" si="64"/>
        <v>0</v>
      </c>
      <c r="N265" s="41116">
        <f t="shared" si="64"/>
        <v>0</v>
      </c>
      <c r="O265" s="41117">
        <f t="shared" si="64"/>
        <v>0</v>
      </c>
      <c r="P265" s="41116">
        <f t="shared" si="64"/>
        <v>0</v>
      </c>
      <c r="Q265" s="41117">
        <f t="shared" si="64"/>
        <v>0</v>
      </c>
      <c r="R265" s="41116">
        <f t="shared" si="64"/>
        <v>0</v>
      </c>
      <c r="S265" s="41117">
        <f t="shared" si="64"/>
        <v>0</v>
      </c>
      <c r="T265" s="41116">
        <f t="shared" si="64"/>
        <v>0</v>
      </c>
      <c r="U265" s="41117">
        <f t="shared" si="64"/>
        <v>0</v>
      </c>
      <c r="V265" s="41116">
        <f t="shared" si="64"/>
        <v>0</v>
      </c>
      <c r="W265" s="41117">
        <f t="shared" si="64"/>
        <v>0</v>
      </c>
      <c r="X265" s="41116">
        <f t="shared" si="64"/>
        <v>0</v>
      </c>
      <c r="Y265" s="41117">
        <f t="shared" si="64"/>
        <v>0</v>
      </c>
      <c r="Z265" s="41116">
        <f t="shared" si="64"/>
        <v>0</v>
      </c>
      <c r="AA265" s="41117">
        <f t="shared" si="64"/>
        <v>0</v>
      </c>
      <c r="AB265" s="41118">
        <f t="shared" si="62"/>
        <v>0</v>
      </c>
      <c r="AC265" s="41119">
        <f t="shared" si="62"/>
        <v>0</v>
      </c>
      <c r="AD265" s="40879"/>
      <c r="AE265" s="40879"/>
      <c r="AF265" s="40879"/>
      <c r="AG265" s="40879"/>
      <c r="AH265" s="40879"/>
      <c r="AI265" s="40879"/>
      <c r="AJ265" s="40879"/>
      <c r="AK265" s="40879"/>
      <c r="AL265" s="40879"/>
      <c r="AM265" s="40879"/>
      <c r="AN265" s="40879"/>
      <c r="AO265" s="40879"/>
      <c r="AP265" s="40879"/>
      <c r="AQ265" s="40879"/>
      <c r="AR265" s="40879"/>
      <c r="AS265" s="40879"/>
      <c r="AT265" s="40879"/>
      <c r="AU265" s="40879"/>
      <c r="AV265" s="40879"/>
      <c r="AW265" s="40879"/>
      <c r="AX265" s="40879"/>
      <c r="AY265" s="40879"/>
      <c r="AZ265" s="40879"/>
      <c r="BA265" s="40879"/>
      <c r="BB265" s="40879"/>
      <c r="BC265" s="40879"/>
      <c r="BD265" s="40879"/>
      <c r="BE265" s="40879"/>
      <c r="BF265" s="40879"/>
      <c r="BG265" s="40879"/>
      <c r="BH265" s="40879"/>
      <c r="BI265" s="40879"/>
      <c r="BJ265" s="40879"/>
    </row>
    <row r="266" spans="1:62" ht="19.5" customHeight="1" x14ac:dyDescent="0.25">
      <c r="A266" s="42345" t="s">
        <v>613</v>
      </c>
      <c r="B266" s="42244"/>
      <c r="C266" s="42245"/>
      <c r="D266" s="41015">
        <f t="shared" ref="D266:AC266" si="65">SUM(D263:D265)</f>
        <v>0</v>
      </c>
      <c r="E266" s="41015">
        <f t="shared" si="65"/>
        <v>0</v>
      </c>
      <c r="F266" s="41015">
        <f t="shared" si="65"/>
        <v>0</v>
      </c>
      <c r="G266" s="41015">
        <f t="shared" si="65"/>
        <v>0</v>
      </c>
      <c r="H266" s="41015">
        <f t="shared" si="65"/>
        <v>0</v>
      </c>
      <c r="I266" s="41015">
        <f t="shared" si="65"/>
        <v>0</v>
      </c>
      <c r="J266" s="41015">
        <f t="shared" si="65"/>
        <v>0</v>
      </c>
      <c r="K266" s="41015">
        <f t="shared" si="65"/>
        <v>0</v>
      </c>
      <c r="L266" s="41015">
        <f t="shared" si="65"/>
        <v>0</v>
      </c>
      <c r="M266" s="41015">
        <f t="shared" si="65"/>
        <v>0</v>
      </c>
      <c r="N266" s="41015">
        <f t="shared" si="65"/>
        <v>0</v>
      </c>
      <c r="O266" s="41015">
        <f t="shared" si="65"/>
        <v>0</v>
      </c>
      <c r="P266" s="41015">
        <f t="shared" si="65"/>
        <v>0</v>
      </c>
      <c r="Q266" s="41015">
        <f t="shared" si="65"/>
        <v>0</v>
      </c>
      <c r="R266" s="41015">
        <f t="shared" si="65"/>
        <v>0</v>
      </c>
      <c r="S266" s="41015">
        <f t="shared" si="65"/>
        <v>0</v>
      </c>
      <c r="T266" s="41015">
        <f t="shared" si="65"/>
        <v>0</v>
      </c>
      <c r="U266" s="41015">
        <f t="shared" si="65"/>
        <v>0</v>
      </c>
      <c r="V266" s="41015">
        <f t="shared" si="65"/>
        <v>0</v>
      </c>
      <c r="W266" s="41015">
        <f t="shared" si="65"/>
        <v>0</v>
      </c>
      <c r="X266" s="41015">
        <f t="shared" si="65"/>
        <v>0</v>
      </c>
      <c r="Y266" s="41015">
        <f t="shared" si="65"/>
        <v>0</v>
      </c>
      <c r="Z266" s="41015">
        <f t="shared" si="65"/>
        <v>0</v>
      </c>
      <c r="AA266" s="41015">
        <f t="shared" si="65"/>
        <v>0</v>
      </c>
      <c r="AB266" s="41015">
        <f t="shared" si="65"/>
        <v>0</v>
      </c>
      <c r="AC266" s="41120">
        <f t="shared" si="65"/>
        <v>0</v>
      </c>
      <c r="AD266" s="40879"/>
      <c r="AE266" s="40879"/>
      <c r="AF266" s="40879"/>
      <c r="AG266" s="40879"/>
      <c r="AH266" s="40879"/>
      <c r="AI266" s="40879"/>
      <c r="AJ266" s="40879"/>
      <c r="AK266" s="40879"/>
      <c r="AL266" s="40879"/>
      <c r="AM266" s="40879"/>
      <c r="AN266" s="40879"/>
      <c r="AO266" s="40879"/>
      <c r="AP266" s="40879"/>
      <c r="AQ266" s="40879"/>
      <c r="AR266" s="40879"/>
      <c r="AS266" s="40879"/>
      <c r="AT266" s="40879"/>
      <c r="AU266" s="40879"/>
      <c r="AV266" s="40879"/>
      <c r="AW266" s="40879"/>
      <c r="AX266" s="40879"/>
      <c r="AY266" s="40879"/>
      <c r="AZ266" s="40879"/>
      <c r="BA266" s="40879"/>
      <c r="BB266" s="40879"/>
      <c r="BC266" s="40879"/>
      <c r="BD266" s="40879"/>
      <c r="BE266" s="40879"/>
      <c r="BF266" s="40879"/>
      <c r="BG266" s="40879"/>
      <c r="BH266" s="40879"/>
      <c r="BI266" s="40879"/>
      <c r="BJ266" s="40879"/>
    </row>
    <row r="267" spans="1:62" ht="19.5" customHeight="1" x14ac:dyDescent="0.25">
      <c r="A267" s="42346" t="s">
        <v>614</v>
      </c>
      <c r="B267" s="41921"/>
      <c r="C267" s="41922"/>
      <c r="D267" s="41121">
        <f t="shared" ref="D267:AA267" si="66">D259+D263</f>
        <v>0</v>
      </c>
      <c r="E267" s="41122">
        <f t="shared" si="66"/>
        <v>0</v>
      </c>
      <c r="F267" s="41121">
        <f t="shared" si="66"/>
        <v>0</v>
      </c>
      <c r="G267" s="41122">
        <f t="shared" si="66"/>
        <v>0</v>
      </c>
      <c r="H267" s="41121">
        <f t="shared" si="66"/>
        <v>0</v>
      </c>
      <c r="I267" s="41122">
        <f t="shared" si="66"/>
        <v>2</v>
      </c>
      <c r="J267" s="41121">
        <f t="shared" si="66"/>
        <v>0</v>
      </c>
      <c r="K267" s="41122">
        <f t="shared" si="66"/>
        <v>0</v>
      </c>
      <c r="L267" s="41121">
        <f t="shared" si="66"/>
        <v>1</v>
      </c>
      <c r="M267" s="41122">
        <f t="shared" si="66"/>
        <v>1</v>
      </c>
      <c r="N267" s="41121">
        <f t="shared" si="66"/>
        <v>1</v>
      </c>
      <c r="O267" s="41122">
        <f t="shared" si="66"/>
        <v>0</v>
      </c>
      <c r="P267" s="41121">
        <f t="shared" si="66"/>
        <v>1</v>
      </c>
      <c r="Q267" s="41122">
        <f t="shared" si="66"/>
        <v>0</v>
      </c>
      <c r="R267" s="41121">
        <f t="shared" si="66"/>
        <v>0</v>
      </c>
      <c r="S267" s="41122">
        <f t="shared" si="66"/>
        <v>0</v>
      </c>
      <c r="T267" s="41121">
        <f t="shared" si="66"/>
        <v>0</v>
      </c>
      <c r="U267" s="41122">
        <f t="shared" si="66"/>
        <v>0</v>
      </c>
      <c r="V267" s="41121">
        <f t="shared" si="66"/>
        <v>0</v>
      </c>
      <c r="W267" s="41122">
        <f t="shared" si="66"/>
        <v>0</v>
      </c>
      <c r="X267" s="41121">
        <f t="shared" si="66"/>
        <v>0</v>
      </c>
      <c r="Y267" s="41122">
        <f t="shared" si="66"/>
        <v>0</v>
      </c>
      <c r="Z267" s="41121">
        <f t="shared" si="66"/>
        <v>0</v>
      </c>
      <c r="AA267" s="41122">
        <f t="shared" si="66"/>
        <v>0</v>
      </c>
      <c r="AB267" s="41110">
        <f t="shared" ref="AB267:AC269" si="67">D267+F267+H267+J267+L267+N267+P267+R267+T267+V267+X267+Z267</f>
        <v>3</v>
      </c>
      <c r="AC267" s="41111">
        <f t="shared" si="67"/>
        <v>3</v>
      </c>
      <c r="AD267" s="40879"/>
      <c r="AE267" s="40879"/>
      <c r="AF267" s="40879"/>
      <c r="AG267" s="40879"/>
      <c r="AH267" s="40879"/>
      <c r="AI267" s="40879"/>
      <c r="AJ267" s="40879"/>
      <c r="AK267" s="40879"/>
      <c r="AL267" s="40879"/>
      <c r="AM267" s="40879"/>
      <c r="AN267" s="40879"/>
      <c r="AO267" s="40879"/>
      <c r="AP267" s="40879"/>
      <c r="AQ267" s="40879"/>
      <c r="AR267" s="40879"/>
      <c r="AS267" s="40879"/>
      <c r="AT267" s="40879"/>
      <c r="AU267" s="40879"/>
      <c r="AV267" s="40879"/>
      <c r="AW267" s="40879"/>
      <c r="AX267" s="40879"/>
      <c r="AY267" s="40879"/>
      <c r="AZ267" s="40879"/>
      <c r="BA267" s="40879"/>
      <c r="BB267" s="40879"/>
      <c r="BC267" s="40879"/>
      <c r="BD267" s="40879"/>
      <c r="BE267" s="40879"/>
      <c r="BF267" s="40879"/>
      <c r="BG267" s="40879"/>
      <c r="BH267" s="40879"/>
      <c r="BI267" s="40879"/>
      <c r="BJ267" s="40879"/>
    </row>
    <row r="268" spans="1:62" ht="19.5" customHeight="1" x14ac:dyDescent="0.25">
      <c r="A268" s="42347" t="s">
        <v>615</v>
      </c>
      <c r="B268" s="41915"/>
      <c r="C268" s="41916"/>
      <c r="D268" s="41112">
        <f t="shared" ref="D268:AA268" si="68">D260+D264</f>
        <v>8</v>
      </c>
      <c r="E268" s="41113">
        <f t="shared" si="68"/>
        <v>1</v>
      </c>
      <c r="F268" s="41112">
        <f t="shared" si="68"/>
        <v>0</v>
      </c>
      <c r="G268" s="41113">
        <f t="shared" si="68"/>
        <v>0</v>
      </c>
      <c r="H268" s="41112">
        <f t="shared" si="68"/>
        <v>0</v>
      </c>
      <c r="I268" s="41113">
        <f t="shared" si="68"/>
        <v>0</v>
      </c>
      <c r="J268" s="41112">
        <f t="shared" si="68"/>
        <v>0</v>
      </c>
      <c r="K268" s="41113">
        <f t="shared" si="68"/>
        <v>0</v>
      </c>
      <c r="L268" s="41112">
        <f t="shared" si="68"/>
        <v>0</v>
      </c>
      <c r="M268" s="41113">
        <f t="shared" si="68"/>
        <v>0</v>
      </c>
      <c r="N268" s="41112">
        <f t="shared" si="68"/>
        <v>0</v>
      </c>
      <c r="O268" s="41113">
        <f t="shared" si="68"/>
        <v>1</v>
      </c>
      <c r="P268" s="41112">
        <f t="shared" si="68"/>
        <v>0</v>
      </c>
      <c r="Q268" s="41113">
        <f t="shared" si="68"/>
        <v>0</v>
      </c>
      <c r="R268" s="41112">
        <f t="shared" si="68"/>
        <v>0</v>
      </c>
      <c r="S268" s="41113">
        <f t="shared" si="68"/>
        <v>1</v>
      </c>
      <c r="T268" s="41112">
        <f t="shared" si="68"/>
        <v>0</v>
      </c>
      <c r="U268" s="41113">
        <f t="shared" si="68"/>
        <v>0</v>
      </c>
      <c r="V268" s="41112">
        <f t="shared" si="68"/>
        <v>0</v>
      </c>
      <c r="W268" s="41113">
        <f t="shared" si="68"/>
        <v>0</v>
      </c>
      <c r="X268" s="41112">
        <f t="shared" si="68"/>
        <v>0</v>
      </c>
      <c r="Y268" s="41113">
        <f t="shared" si="68"/>
        <v>0</v>
      </c>
      <c r="Z268" s="41112">
        <f t="shared" si="68"/>
        <v>0</v>
      </c>
      <c r="AA268" s="41113">
        <f t="shared" si="68"/>
        <v>0</v>
      </c>
      <c r="AB268" s="41114">
        <f t="shared" si="67"/>
        <v>8</v>
      </c>
      <c r="AC268" s="41115">
        <f t="shared" si="67"/>
        <v>3</v>
      </c>
      <c r="AD268" s="40879"/>
      <c r="AE268" s="40879"/>
      <c r="AF268" s="40879"/>
      <c r="AG268" s="40879"/>
      <c r="AH268" s="40879"/>
      <c r="AI268" s="40879"/>
      <c r="AJ268" s="40879"/>
      <c r="AK268" s="40879"/>
      <c r="AL268" s="40879"/>
      <c r="AM268" s="40879"/>
      <c r="AN268" s="40879"/>
      <c r="AO268" s="40879"/>
      <c r="AP268" s="40879"/>
      <c r="AQ268" s="40879"/>
      <c r="AR268" s="40879"/>
      <c r="AS268" s="40879"/>
      <c r="AT268" s="40879"/>
      <c r="AU268" s="40879"/>
      <c r="AV268" s="40879"/>
      <c r="AW268" s="40879"/>
      <c r="AX268" s="40879"/>
      <c r="AY268" s="40879"/>
      <c r="AZ268" s="40879"/>
      <c r="BA268" s="40879"/>
      <c r="BB268" s="40879"/>
      <c r="BC268" s="40879"/>
      <c r="BD268" s="40879"/>
      <c r="BE268" s="40879"/>
      <c r="BF268" s="40879"/>
      <c r="BG268" s="40879"/>
      <c r="BH268" s="40879"/>
      <c r="BI268" s="40879"/>
      <c r="BJ268" s="40879"/>
    </row>
    <row r="269" spans="1:62" ht="19.5" customHeight="1" x14ac:dyDescent="0.25">
      <c r="A269" s="42348" t="s">
        <v>616</v>
      </c>
      <c r="B269" s="41951"/>
      <c r="C269" s="41952"/>
      <c r="D269" s="41116">
        <f t="shared" ref="D269:AA269" si="69">D261+D265</f>
        <v>0</v>
      </c>
      <c r="E269" s="41117">
        <f t="shared" si="69"/>
        <v>0</v>
      </c>
      <c r="F269" s="41116">
        <f t="shared" si="69"/>
        <v>0</v>
      </c>
      <c r="G269" s="41117">
        <f t="shared" si="69"/>
        <v>0</v>
      </c>
      <c r="H269" s="41116">
        <f t="shared" si="69"/>
        <v>0</v>
      </c>
      <c r="I269" s="41117">
        <f t="shared" si="69"/>
        <v>0</v>
      </c>
      <c r="J269" s="41116">
        <f t="shared" si="69"/>
        <v>0</v>
      </c>
      <c r="K269" s="41117">
        <f t="shared" si="69"/>
        <v>0</v>
      </c>
      <c r="L269" s="41116">
        <f t="shared" si="69"/>
        <v>0</v>
      </c>
      <c r="M269" s="41117">
        <f t="shared" si="69"/>
        <v>0</v>
      </c>
      <c r="N269" s="41116">
        <f t="shared" si="69"/>
        <v>0</v>
      </c>
      <c r="O269" s="41117">
        <f t="shared" si="69"/>
        <v>0</v>
      </c>
      <c r="P269" s="41116">
        <f t="shared" si="69"/>
        <v>0</v>
      </c>
      <c r="Q269" s="41117">
        <f t="shared" si="69"/>
        <v>0</v>
      </c>
      <c r="R269" s="41116">
        <f t="shared" si="69"/>
        <v>0</v>
      </c>
      <c r="S269" s="41117">
        <f t="shared" si="69"/>
        <v>0</v>
      </c>
      <c r="T269" s="41116">
        <f t="shared" si="69"/>
        <v>0</v>
      </c>
      <c r="U269" s="41117">
        <f t="shared" si="69"/>
        <v>0</v>
      </c>
      <c r="V269" s="41116">
        <f t="shared" si="69"/>
        <v>0</v>
      </c>
      <c r="W269" s="41117">
        <f t="shared" si="69"/>
        <v>0</v>
      </c>
      <c r="X269" s="41116">
        <f t="shared" si="69"/>
        <v>0</v>
      </c>
      <c r="Y269" s="41117">
        <f t="shared" si="69"/>
        <v>0</v>
      </c>
      <c r="Z269" s="41116">
        <f t="shared" si="69"/>
        <v>0</v>
      </c>
      <c r="AA269" s="41117">
        <f t="shared" si="69"/>
        <v>0</v>
      </c>
      <c r="AB269" s="41118">
        <f t="shared" si="67"/>
        <v>0</v>
      </c>
      <c r="AC269" s="41119">
        <f t="shared" si="67"/>
        <v>0</v>
      </c>
      <c r="AD269" s="40879"/>
      <c r="AE269" s="40879"/>
      <c r="AF269" s="40879"/>
      <c r="AG269" s="40879"/>
      <c r="AH269" s="40879"/>
      <c r="AI269" s="40879"/>
      <c r="AJ269" s="40879"/>
      <c r="AK269" s="40879"/>
      <c r="AL269" s="40879"/>
      <c r="AM269" s="40879"/>
      <c r="AN269" s="40879"/>
      <c r="AO269" s="40879"/>
      <c r="AP269" s="40879"/>
      <c r="AQ269" s="40879"/>
      <c r="AR269" s="40879"/>
      <c r="AS269" s="40879"/>
      <c r="AT269" s="40879"/>
      <c r="AU269" s="40879"/>
      <c r="AV269" s="40879"/>
      <c r="AW269" s="40879"/>
      <c r="AX269" s="40879"/>
      <c r="AY269" s="40879"/>
      <c r="AZ269" s="40879"/>
      <c r="BA269" s="40879"/>
      <c r="BB269" s="40879"/>
      <c r="BC269" s="40879"/>
      <c r="BD269" s="40879"/>
      <c r="BE269" s="40879"/>
      <c r="BF269" s="40879"/>
      <c r="BG269" s="40879"/>
      <c r="BH269" s="40879"/>
      <c r="BI269" s="40879"/>
      <c r="BJ269" s="40879"/>
    </row>
    <row r="270" spans="1:62" ht="19.5" customHeight="1" x14ac:dyDescent="0.25">
      <c r="A270" s="42349" t="s">
        <v>617</v>
      </c>
      <c r="B270" s="42350"/>
      <c r="C270" s="42351"/>
      <c r="D270" s="41123">
        <f t="shared" ref="D270:AC270" si="70">SUM(D267:D269)</f>
        <v>8</v>
      </c>
      <c r="E270" s="41123">
        <f t="shared" si="70"/>
        <v>1</v>
      </c>
      <c r="F270" s="41123">
        <f t="shared" si="70"/>
        <v>0</v>
      </c>
      <c r="G270" s="41123">
        <f t="shared" si="70"/>
        <v>0</v>
      </c>
      <c r="H270" s="41123">
        <f t="shared" si="70"/>
        <v>0</v>
      </c>
      <c r="I270" s="41123">
        <f t="shared" si="70"/>
        <v>2</v>
      </c>
      <c r="J270" s="41123">
        <f t="shared" si="70"/>
        <v>0</v>
      </c>
      <c r="K270" s="41123">
        <f t="shared" si="70"/>
        <v>0</v>
      </c>
      <c r="L270" s="41123">
        <f t="shared" si="70"/>
        <v>1</v>
      </c>
      <c r="M270" s="41123">
        <f t="shared" si="70"/>
        <v>1</v>
      </c>
      <c r="N270" s="41123">
        <f t="shared" si="70"/>
        <v>1</v>
      </c>
      <c r="O270" s="41123">
        <f t="shared" si="70"/>
        <v>1</v>
      </c>
      <c r="P270" s="41123">
        <f t="shared" si="70"/>
        <v>1</v>
      </c>
      <c r="Q270" s="41123">
        <f t="shared" si="70"/>
        <v>0</v>
      </c>
      <c r="R270" s="41123">
        <f t="shared" si="70"/>
        <v>0</v>
      </c>
      <c r="S270" s="41123">
        <f t="shared" si="70"/>
        <v>1</v>
      </c>
      <c r="T270" s="41123">
        <f t="shared" si="70"/>
        <v>0</v>
      </c>
      <c r="U270" s="41123">
        <f t="shared" si="70"/>
        <v>0</v>
      </c>
      <c r="V270" s="41123">
        <f t="shared" si="70"/>
        <v>0</v>
      </c>
      <c r="W270" s="41123">
        <f t="shared" si="70"/>
        <v>0</v>
      </c>
      <c r="X270" s="41123">
        <f t="shared" si="70"/>
        <v>0</v>
      </c>
      <c r="Y270" s="41123">
        <f t="shared" si="70"/>
        <v>0</v>
      </c>
      <c r="Z270" s="41123">
        <f t="shared" si="70"/>
        <v>0</v>
      </c>
      <c r="AA270" s="41123">
        <f t="shared" si="70"/>
        <v>0</v>
      </c>
      <c r="AB270" s="41123">
        <f t="shared" si="70"/>
        <v>11</v>
      </c>
      <c r="AC270" s="41124">
        <f t="shared" si="70"/>
        <v>6</v>
      </c>
      <c r="AD270" s="40879"/>
      <c r="AE270" s="40879"/>
      <c r="AF270" s="40879"/>
      <c r="AG270" s="40879"/>
      <c r="AH270" s="40879"/>
      <c r="AI270" s="40879"/>
      <c r="AJ270" s="40879"/>
      <c r="AK270" s="40879"/>
      <c r="AL270" s="40879"/>
      <c r="AM270" s="40879"/>
      <c r="AN270" s="40879"/>
      <c r="AO270" s="40879"/>
      <c r="AP270" s="40879"/>
      <c r="AQ270" s="40879"/>
      <c r="AR270" s="40879"/>
      <c r="AS270" s="40879"/>
      <c r="AT270" s="40879"/>
      <c r="AU270" s="40879"/>
      <c r="AV270" s="40879"/>
      <c r="AW270" s="40879"/>
      <c r="AX270" s="40879"/>
      <c r="AY270" s="40879"/>
      <c r="AZ270" s="40879"/>
      <c r="BA270" s="40879"/>
      <c r="BB270" s="40879"/>
      <c r="BC270" s="40879"/>
      <c r="BD270" s="40879"/>
      <c r="BE270" s="40879"/>
      <c r="BF270" s="40879"/>
      <c r="BG270" s="40879"/>
      <c r="BH270" s="40879"/>
      <c r="BI270" s="40879"/>
      <c r="BJ270" s="40879"/>
    </row>
    <row r="271" spans="1:62" ht="19.5" customHeight="1" x14ac:dyDescent="0.25">
      <c r="A271" s="40879"/>
      <c r="B271" s="40879"/>
      <c r="C271" s="40879"/>
      <c r="D271" s="40879"/>
      <c r="E271" s="40879"/>
      <c r="F271" s="40879"/>
      <c r="G271" s="40879"/>
      <c r="H271" s="40879"/>
      <c r="I271" s="40879"/>
      <c r="J271" s="40879"/>
      <c r="K271" s="40879"/>
      <c r="L271" s="40879"/>
      <c r="M271" s="40879"/>
      <c r="N271" s="40879"/>
      <c r="O271" s="40879"/>
      <c r="P271" s="40879"/>
      <c r="Q271" s="40879"/>
      <c r="R271" s="40879"/>
      <c r="S271" s="40879"/>
      <c r="T271" s="40879"/>
      <c r="U271" s="40879"/>
      <c r="V271" s="40879"/>
      <c r="W271" s="40879"/>
      <c r="X271" s="40879"/>
      <c r="Y271" s="40879"/>
      <c r="Z271" s="40879"/>
      <c r="AA271" s="40879"/>
      <c r="AB271" s="40883"/>
      <c r="AC271" s="40883"/>
      <c r="AD271" s="40879"/>
      <c r="AE271" s="40879"/>
      <c r="AF271" s="40879"/>
      <c r="AG271" s="40879"/>
      <c r="AH271" s="40879"/>
      <c r="AI271" s="40879"/>
      <c r="AJ271" s="40879"/>
      <c r="AK271" s="40879"/>
      <c r="AL271" s="40879"/>
      <c r="AM271" s="40879"/>
      <c r="AN271" s="40879"/>
      <c r="AO271" s="40879"/>
      <c r="AP271" s="40879"/>
      <c r="AQ271" s="40879"/>
      <c r="AR271" s="40879"/>
      <c r="AS271" s="40879"/>
      <c r="AT271" s="40879"/>
      <c r="AU271" s="40879"/>
      <c r="AV271" s="40879"/>
      <c r="AW271" s="40879"/>
      <c r="AX271" s="40879"/>
      <c r="AY271" s="40879"/>
      <c r="AZ271" s="40879"/>
      <c r="BA271" s="40879"/>
      <c r="BB271" s="40879"/>
      <c r="BC271" s="40879"/>
      <c r="BD271" s="40879"/>
      <c r="BE271" s="40879"/>
      <c r="BF271" s="40879"/>
      <c r="BG271" s="40879"/>
      <c r="BH271" s="40879"/>
      <c r="BI271" s="40879"/>
      <c r="BJ271" s="40879"/>
    </row>
    <row r="272" spans="1:62" ht="19.5" customHeight="1" x14ac:dyDescent="0.25">
      <c r="A272" s="40878" t="s">
        <v>52</v>
      </c>
      <c r="B272" s="40877"/>
      <c r="C272" s="40877"/>
      <c r="D272" s="40879"/>
      <c r="E272" s="40879"/>
      <c r="F272" s="40879"/>
      <c r="G272" s="40879"/>
      <c r="H272" s="40879"/>
      <c r="I272" s="40879"/>
      <c r="J272" s="40879"/>
      <c r="K272" s="40879"/>
      <c r="L272" s="40879"/>
      <c r="M272" s="40879"/>
      <c r="N272" s="40879"/>
      <c r="O272" s="40879"/>
      <c r="P272" s="40879"/>
      <c r="Q272" s="40879"/>
      <c r="R272" s="40879"/>
      <c r="S272" s="40879"/>
      <c r="T272" s="40879"/>
      <c r="U272" s="40879"/>
      <c r="V272" s="40879"/>
      <c r="W272" s="40879"/>
      <c r="X272" s="40879"/>
      <c r="Y272" s="40879"/>
      <c r="Z272" s="40879"/>
      <c r="AA272" s="40879"/>
      <c r="AB272" s="40883"/>
      <c r="AC272" s="40883"/>
      <c r="AD272" s="40879"/>
      <c r="AE272" s="40879"/>
      <c r="AF272" s="40879"/>
      <c r="AG272" s="40879"/>
      <c r="AH272" s="40879"/>
      <c r="AI272" s="40879"/>
      <c r="AJ272" s="40879"/>
      <c r="AK272" s="40879"/>
      <c r="AL272" s="40879"/>
      <c r="AM272" s="40879"/>
      <c r="AN272" s="40879"/>
      <c r="AO272" s="40879"/>
      <c r="AP272" s="40879"/>
      <c r="AQ272" s="40879"/>
      <c r="AR272" s="40879"/>
      <c r="AS272" s="40879"/>
      <c r="AT272" s="40879"/>
      <c r="AU272" s="40879"/>
      <c r="AV272" s="40879"/>
      <c r="AW272" s="40879"/>
      <c r="AX272" s="40879"/>
      <c r="AY272" s="40879"/>
      <c r="AZ272" s="40879"/>
      <c r="BA272" s="40879"/>
      <c r="BB272" s="40879"/>
      <c r="BC272" s="40879"/>
      <c r="BD272" s="40879"/>
      <c r="BE272" s="40879"/>
      <c r="BF272" s="40879"/>
      <c r="BG272" s="40879"/>
      <c r="BH272" s="40879"/>
      <c r="BI272" s="40879"/>
      <c r="BJ272" s="40879"/>
    </row>
    <row r="273" spans="1:62" ht="19.5" customHeight="1" x14ac:dyDescent="0.25">
      <c r="A273" s="41784" t="s">
        <v>618</v>
      </c>
      <c r="B273" s="41785"/>
      <c r="C273" s="41785"/>
      <c r="D273" s="41785"/>
      <c r="E273" s="41785"/>
      <c r="F273" s="41785"/>
      <c r="G273" s="41785"/>
      <c r="H273" s="41785"/>
      <c r="I273" s="41785"/>
      <c r="J273" s="41785"/>
      <c r="K273" s="41785"/>
      <c r="L273" s="41785"/>
      <c r="M273" s="41785"/>
      <c r="N273" s="41785"/>
      <c r="O273" s="41785"/>
      <c r="P273" s="41785"/>
      <c r="Q273" s="41785"/>
      <c r="R273" s="41785"/>
      <c r="S273" s="41785"/>
      <c r="T273" s="41785"/>
      <c r="U273" s="41785"/>
      <c r="V273" s="41785"/>
      <c r="W273" s="41785"/>
      <c r="X273" s="41785"/>
      <c r="Y273" s="41785"/>
      <c r="Z273" s="41785"/>
      <c r="AA273" s="41785"/>
      <c r="AB273" s="41785"/>
      <c r="AC273" s="41786"/>
      <c r="AD273" s="40879"/>
      <c r="AE273" s="40879"/>
      <c r="AF273" s="40879"/>
      <c r="AG273" s="40879"/>
      <c r="AH273" s="40879"/>
      <c r="AI273" s="40879"/>
      <c r="AJ273" s="40879"/>
      <c r="AK273" s="40879"/>
      <c r="AL273" s="40879"/>
      <c r="AM273" s="40879"/>
      <c r="AN273" s="40879"/>
      <c r="AO273" s="40879"/>
      <c r="AP273" s="40879"/>
      <c r="AQ273" s="40879"/>
      <c r="AR273" s="40879"/>
      <c r="AS273" s="40879"/>
      <c r="AT273" s="40879"/>
      <c r="AU273" s="40879"/>
      <c r="AV273" s="40879"/>
      <c r="AW273" s="40879"/>
      <c r="AX273" s="40879"/>
      <c r="AY273" s="40879"/>
      <c r="AZ273" s="40879"/>
      <c r="BA273" s="40879"/>
      <c r="BB273" s="40879"/>
      <c r="BC273" s="40879"/>
      <c r="BD273" s="40879"/>
      <c r="BE273" s="40879"/>
      <c r="BF273" s="40879"/>
      <c r="BG273" s="40879"/>
      <c r="BH273" s="40879"/>
      <c r="BI273" s="40879"/>
      <c r="BJ273" s="40879"/>
    </row>
    <row r="274" spans="1:62" ht="19.5" customHeight="1" x14ac:dyDescent="0.25">
      <c r="A274" s="41787"/>
      <c r="B274" s="41788"/>
      <c r="C274" s="41788"/>
      <c r="D274" s="41788"/>
      <c r="E274" s="41788"/>
      <c r="F274" s="41788"/>
      <c r="G274" s="41788"/>
      <c r="H274" s="41788"/>
      <c r="I274" s="41788"/>
      <c r="J274" s="41788"/>
      <c r="K274" s="41788"/>
      <c r="L274" s="41788"/>
      <c r="M274" s="41788"/>
      <c r="N274" s="41788"/>
      <c r="O274" s="41788"/>
      <c r="P274" s="41788"/>
      <c r="Q274" s="41788"/>
      <c r="R274" s="41788"/>
      <c r="S274" s="41788"/>
      <c r="T274" s="41788"/>
      <c r="U274" s="41788"/>
      <c r="V274" s="41788"/>
      <c r="W274" s="41788"/>
      <c r="X274" s="41788"/>
      <c r="Y274" s="41788"/>
      <c r="Z274" s="41788"/>
      <c r="AA274" s="41788"/>
      <c r="AB274" s="41788"/>
      <c r="AC274" s="41789"/>
      <c r="AD274" s="40879"/>
      <c r="AE274" s="40879"/>
      <c r="AF274" s="40879"/>
      <c r="AG274" s="40879"/>
      <c r="AH274" s="40879"/>
      <c r="AI274" s="40879"/>
      <c r="AJ274" s="40879"/>
      <c r="AK274" s="40879"/>
      <c r="AL274" s="40879"/>
      <c r="AM274" s="40879"/>
      <c r="AN274" s="40879"/>
      <c r="AO274" s="40879"/>
      <c r="AP274" s="40879"/>
      <c r="AQ274" s="40879"/>
      <c r="AR274" s="40879"/>
      <c r="AS274" s="40879"/>
      <c r="AT274" s="40879"/>
      <c r="AU274" s="40879"/>
      <c r="AV274" s="40879"/>
      <c r="AW274" s="40879"/>
      <c r="AX274" s="40879"/>
      <c r="AY274" s="40879"/>
      <c r="AZ274" s="40879"/>
      <c r="BA274" s="40879"/>
      <c r="BB274" s="40879"/>
      <c r="BC274" s="40879"/>
      <c r="BD274" s="40879"/>
      <c r="BE274" s="40879"/>
      <c r="BF274" s="40879"/>
      <c r="BG274" s="40879"/>
      <c r="BH274" s="40879"/>
      <c r="BI274" s="40879"/>
      <c r="BJ274" s="40879"/>
    </row>
    <row r="275" spans="1:62" ht="19.5" customHeight="1" x14ac:dyDescent="0.25">
      <c r="A275" s="41787"/>
      <c r="B275" s="41788"/>
      <c r="C275" s="41788"/>
      <c r="D275" s="41788"/>
      <c r="E275" s="41788"/>
      <c r="F275" s="41788"/>
      <c r="G275" s="41788"/>
      <c r="H275" s="41788"/>
      <c r="I275" s="41788"/>
      <c r="J275" s="41788"/>
      <c r="K275" s="41788"/>
      <c r="L275" s="41788"/>
      <c r="M275" s="41788"/>
      <c r="N275" s="41788"/>
      <c r="O275" s="41788"/>
      <c r="P275" s="41788"/>
      <c r="Q275" s="41788"/>
      <c r="R275" s="41788"/>
      <c r="S275" s="41788"/>
      <c r="T275" s="41788"/>
      <c r="U275" s="41788"/>
      <c r="V275" s="41788"/>
      <c r="W275" s="41788"/>
      <c r="X275" s="41788"/>
      <c r="Y275" s="41788"/>
      <c r="Z275" s="41788"/>
      <c r="AA275" s="41788"/>
      <c r="AB275" s="41788"/>
      <c r="AC275" s="41789"/>
      <c r="AD275" s="40879"/>
      <c r="AE275" s="40879"/>
      <c r="AF275" s="40879"/>
      <c r="AG275" s="40879"/>
      <c r="AH275" s="40879"/>
      <c r="AI275" s="40879"/>
      <c r="AJ275" s="40879"/>
      <c r="AK275" s="40879"/>
      <c r="AL275" s="40879"/>
      <c r="AM275" s="40879"/>
      <c r="AN275" s="40879"/>
      <c r="AO275" s="40879"/>
      <c r="AP275" s="40879"/>
      <c r="AQ275" s="40879"/>
      <c r="AR275" s="40879"/>
      <c r="AS275" s="40879"/>
      <c r="AT275" s="40879"/>
      <c r="AU275" s="40879"/>
      <c r="AV275" s="40879"/>
      <c r="AW275" s="40879"/>
      <c r="AX275" s="40879"/>
      <c r="AY275" s="40879"/>
      <c r="AZ275" s="40879"/>
      <c r="BA275" s="40879"/>
      <c r="BB275" s="40879"/>
      <c r="BC275" s="40879"/>
      <c r="BD275" s="40879"/>
      <c r="BE275" s="40879"/>
      <c r="BF275" s="40879"/>
      <c r="BG275" s="40879"/>
      <c r="BH275" s="40879"/>
      <c r="BI275" s="40879"/>
      <c r="BJ275" s="40879"/>
    </row>
    <row r="276" spans="1:62" ht="19.5" customHeight="1" x14ac:dyDescent="0.25">
      <c r="A276" s="41787"/>
      <c r="B276" s="41788"/>
      <c r="C276" s="41788"/>
      <c r="D276" s="41788"/>
      <c r="E276" s="41788"/>
      <c r="F276" s="41788"/>
      <c r="G276" s="41788"/>
      <c r="H276" s="41788"/>
      <c r="I276" s="41788"/>
      <c r="J276" s="41788"/>
      <c r="K276" s="41788"/>
      <c r="L276" s="41788"/>
      <c r="M276" s="41788"/>
      <c r="N276" s="41788"/>
      <c r="O276" s="41788"/>
      <c r="P276" s="41788"/>
      <c r="Q276" s="41788"/>
      <c r="R276" s="41788"/>
      <c r="S276" s="41788"/>
      <c r="T276" s="41788"/>
      <c r="U276" s="41788"/>
      <c r="V276" s="41788"/>
      <c r="W276" s="41788"/>
      <c r="X276" s="41788"/>
      <c r="Y276" s="41788"/>
      <c r="Z276" s="41788"/>
      <c r="AA276" s="41788"/>
      <c r="AB276" s="41788"/>
      <c r="AC276" s="41789"/>
      <c r="AD276" s="40879"/>
      <c r="AE276" s="40879"/>
      <c r="AF276" s="40879"/>
      <c r="AG276" s="40879"/>
      <c r="AH276" s="40879"/>
      <c r="AI276" s="40879"/>
      <c r="AJ276" s="40879"/>
      <c r="AK276" s="40879"/>
      <c r="AL276" s="40879"/>
      <c r="AM276" s="40879"/>
      <c r="AN276" s="40879"/>
      <c r="AO276" s="40879"/>
      <c r="AP276" s="40879"/>
      <c r="AQ276" s="40879"/>
      <c r="AR276" s="40879"/>
      <c r="AS276" s="40879"/>
      <c r="AT276" s="40879"/>
      <c r="AU276" s="40879"/>
      <c r="AV276" s="40879"/>
      <c r="AW276" s="40879"/>
      <c r="AX276" s="40879"/>
      <c r="AY276" s="40879"/>
      <c r="AZ276" s="40879"/>
      <c r="BA276" s="40879"/>
      <c r="BB276" s="40879"/>
      <c r="BC276" s="40879"/>
      <c r="BD276" s="40879"/>
      <c r="BE276" s="40879"/>
      <c r="BF276" s="40879"/>
      <c r="BG276" s="40879"/>
      <c r="BH276" s="40879"/>
      <c r="BI276" s="40879"/>
      <c r="BJ276" s="40879"/>
    </row>
    <row r="277" spans="1:62" ht="19.5" customHeight="1" x14ac:dyDescent="0.25">
      <c r="A277" s="41790"/>
      <c r="B277" s="41791"/>
      <c r="C277" s="41791"/>
      <c r="D277" s="41791"/>
      <c r="E277" s="41791"/>
      <c r="F277" s="41791"/>
      <c r="G277" s="41791"/>
      <c r="H277" s="41791"/>
      <c r="I277" s="41791"/>
      <c r="J277" s="41791"/>
      <c r="K277" s="41791"/>
      <c r="L277" s="41791"/>
      <c r="M277" s="41791"/>
      <c r="N277" s="41791"/>
      <c r="O277" s="41791"/>
      <c r="P277" s="41791"/>
      <c r="Q277" s="41791"/>
      <c r="R277" s="41791"/>
      <c r="S277" s="41791"/>
      <c r="T277" s="41791"/>
      <c r="U277" s="41791"/>
      <c r="V277" s="41791"/>
      <c r="W277" s="41791"/>
      <c r="X277" s="41791"/>
      <c r="Y277" s="41791"/>
      <c r="Z277" s="41791"/>
      <c r="AA277" s="41791"/>
      <c r="AB277" s="41791"/>
      <c r="AC277" s="41792"/>
      <c r="AD277" s="40879"/>
      <c r="AE277" s="40879"/>
      <c r="AF277" s="40879"/>
      <c r="AG277" s="40879"/>
      <c r="AH277" s="40879"/>
      <c r="AI277" s="40879"/>
      <c r="AJ277" s="40879"/>
      <c r="AK277" s="40879"/>
      <c r="AL277" s="40879"/>
      <c r="AM277" s="40879"/>
      <c r="AN277" s="40879"/>
      <c r="AO277" s="40879"/>
      <c r="AP277" s="40879"/>
      <c r="AQ277" s="40879"/>
      <c r="AR277" s="40879"/>
      <c r="AS277" s="40879"/>
      <c r="AT277" s="40879"/>
      <c r="AU277" s="40879"/>
      <c r="AV277" s="40879"/>
      <c r="AW277" s="40879"/>
      <c r="AX277" s="40879"/>
      <c r="AY277" s="40879"/>
      <c r="AZ277" s="40879"/>
      <c r="BA277" s="40879"/>
      <c r="BB277" s="40879"/>
      <c r="BC277" s="40879"/>
      <c r="BD277" s="40879"/>
      <c r="BE277" s="40879"/>
      <c r="BF277" s="40879"/>
      <c r="BG277" s="40879"/>
      <c r="BH277" s="40879"/>
      <c r="BI277" s="40879"/>
      <c r="BJ277" s="40879"/>
    </row>
  </sheetData>
  <mergeCells count="125">
    <mergeCell ref="A265:C265"/>
    <mergeCell ref="A260:C260"/>
    <mergeCell ref="A261:C261"/>
    <mergeCell ref="A262:C262"/>
    <mergeCell ref="A263:C263"/>
    <mergeCell ref="A264:C264"/>
    <mergeCell ref="A266:C266"/>
    <mergeCell ref="A267:C267"/>
    <mergeCell ref="A268:C268"/>
    <mergeCell ref="A269:C269"/>
    <mergeCell ref="A270:C270"/>
    <mergeCell ref="A259:C259"/>
    <mergeCell ref="A256:AC256"/>
    <mergeCell ref="A257:C258"/>
    <mergeCell ref="D257:E257"/>
    <mergeCell ref="F257:G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X257:Y257"/>
    <mergeCell ref="Z257:AA257"/>
    <mergeCell ref="AB257:AC257"/>
    <mergeCell ref="A218:A231"/>
    <mergeCell ref="B218:B220"/>
    <mergeCell ref="B221:B225"/>
    <mergeCell ref="B226:B230"/>
    <mergeCell ref="B231:C231"/>
    <mergeCell ref="A204:A217"/>
    <mergeCell ref="B204:B206"/>
    <mergeCell ref="B207:B211"/>
    <mergeCell ref="B212:B216"/>
    <mergeCell ref="B217:C217"/>
    <mergeCell ref="A232:A245"/>
    <mergeCell ref="B232:B234"/>
    <mergeCell ref="B235:B239"/>
    <mergeCell ref="B240:B244"/>
    <mergeCell ref="B245:C245"/>
    <mergeCell ref="A188:A201"/>
    <mergeCell ref="B188:B190"/>
    <mergeCell ref="B191:B195"/>
    <mergeCell ref="B196:B200"/>
    <mergeCell ref="B201:C201"/>
    <mergeCell ref="A174:A187"/>
    <mergeCell ref="B174:B176"/>
    <mergeCell ref="B177:B181"/>
    <mergeCell ref="B182:B186"/>
    <mergeCell ref="B187:C187"/>
    <mergeCell ref="A158:A171"/>
    <mergeCell ref="B158:B160"/>
    <mergeCell ref="B161:B165"/>
    <mergeCell ref="B166:B170"/>
    <mergeCell ref="B171:C171"/>
    <mergeCell ref="A144:A157"/>
    <mergeCell ref="B144:B146"/>
    <mergeCell ref="B147:B151"/>
    <mergeCell ref="B152:B156"/>
    <mergeCell ref="B157:C157"/>
    <mergeCell ref="A128:A141"/>
    <mergeCell ref="B128:B130"/>
    <mergeCell ref="B131:B135"/>
    <mergeCell ref="B136:B140"/>
    <mergeCell ref="B141:C141"/>
    <mergeCell ref="A114:A127"/>
    <mergeCell ref="B114:B116"/>
    <mergeCell ref="B117:B121"/>
    <mergeCell ref="B122:B126"/>
    <mergeCell ref="B127:C127"/>
    <mergeCell ref="A98:A111"/>
    <mergeCell ref="B98:B100"/>
    <mergeCell ref="B101:B105"/>
    <mergeCell ref="B106:B110"/>
    <mergeCell ref="B111:C111"/>
    <mergeCell ref="A84:A97"/>
    <mergeCell ref="B84:B86"/>
    <mergeCell ref="B87:B91"/>
    <mergeCell ref="B92:B96"/>
    <mergeCell ref="B97:C97"/>
    <mergeCell ref="A68:A81"/>
    <mergeCell ref="B68:B70"/>
    <mergeCell ref="B71:B75"/>
    <mergeCell ref="B76:B80"/>
    <mergeCell ref="B81:C81"/>
    <mergeCell ref="A54:A67"/>
    <mergeCell ref="B54:B56"/>
    <mergeCell ref="B57:B61"/>
    <mergeCell ref="B62:B66"/>
    <mergeCell ref="B67:C67"/>
    <mergeCell ref="A38:A51"/>
    <mergeCell ref="B38:B40"/>
    <mergeCell ref="B41:B45"/>
    <mergeCell ref="B46:B50"/>
    <mergeCell ref="B51:C51"/>
    <mergeCell ref="A24:A37"/>
    <mergeCell ref="B24:B26"/>
    <mergeCell ref="B27:B31"/>
    <mergeCell ref="B32:B36"/>
    <mergeCell ref="B37:C37"/>
    <mergeCell ref="C3:D3"/>
    <mergeCell ref="C4:D4"/>
    <mergeCell ref="A10:A23"/>
    <mergeCell ref="B10:B12"/>
    <mergeCell ref="B13:B17"/>
    <mergeCell ref="B18:B22"/>
    <mergeCell ref="B23:C23"/>
    <mergeCell ref="A273:AC277"/>
    <mergeCell ref="A1:AC1"/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1"/>
  <sheetViews>
    <sheetView showGridLines="0" workbookViewId="0"/>
  </sheetViews>
  <sheetFormatPr defaultRowHeight="15" x14ac:dyDescent="0.25"/>
  <cols>
    <col min="1" max="5" width="15.7109375" customWidth="1"/>
    <col min="6" max="8" width="14.7109375" customWidth="1"/>
    <col min="9" max="9" width="12.7109375" customWidth="1"/>
    <col min="10" max="11" width="14.7109375" customWidth="1"/>
    <col min="12" max="12" width="12.7109375" customWidth="1"/>
    <col min="13" max="13" width="14.7109375" customWidth="1"/>
    <col min="14" max="14" width="12.7109375" customWidth="1"/>
    <col min="15" max="17" width="14.7109375" customWidth="1"/>
    <col min="18" max="18" width="12.7109375" customWidth="1"/>
    <col min="19" max="20" width="14.7109375" customWidth="1"/>
    <col min="21" max="21" width="12.7109375" customWidth="1"/>
    <col min="22" max="22" width="14.7109375" customWidth="1"/>
    <col min="23" max="23" width="12.7109375" customWidth="1"/>
    <col min="24" max="24" width="14.7109375" customWidth="1"/>
    <col min="25" max="25" width="12.7109375" customWidth="1"/>
    <col min="26" max="29" width="14.7109375" customWidth="1"/>
    <col min="30" max="30" width="12.7109375" customWidth="1"/>
    <col min="31" max="32" width="14.7109375" customWidth="1"/>
    <col min="33" max="33" width="12.7109375" customWidth="1"/>
    <col min="34" max="34" width="14.7109375" customWidth="1"/>
    <col min="35" max="35" width="12.7109375" customWidth="1"/>
    <col min="36" max="38" width="14.7109375" customWidth="1"/>
    <col min="39" max="39" width="12.7109375" customWidth="1"/>
    <col min="40" max="41" width="14.7109375" customWidth="1"/>
    <col min="42" max="42" width="12.7109375" customWidth="1"/>
    <col min="43" max="43" width="14.7109375" customWidth="1"/>
    <col min="44" max="44" width="12.7109375" customWidth="1"/>
    <col min="45" max="46" width="14.7109375" customWidth="1"/>
    <col min="47" max="47" width="12.7109375" customWidth="1"/>
    <col min="48" max="50" width="11.7109375" customWidth="1"/>
    <col min="51" max="51" width="9.140625" hidden="1" customWidth="1"/>
    <col min="52" max="52" width="29.85546875" hidden="1" customWidth="1"/>
    <col min="53" max="55" width="15.7109375" hidden="1" customWidth="1"/>
    <col min="56" max="56" width="9.140625" hidden="1" customWidth="1"/>
    <col min="57" max="60" width="9.140625" customWidth="1"/>
  </cols>
  <sheetData>
    <row r="1" spans="1:60" ht="49.5" customHeight="1" x14ac:dyDescent="0.35">
      <c r="A1" s="41960" t="s">
        <v>619</v>
      </c>
      <c r="B1" s="41960"/>
      <c r="C1" s="41960"/>
      <c r="D1" s="41960"/>
      <c r="E1" s="41960"/>
      <c r="F1" s="41960"/>
      <c r="G1" s="41960"/>
      <c r="H1" s="41960"/>
      <c r="I1" s="41960"/>
      <c r="J1" s="41960"/>
      <c r="K1" s="41960"/>
      <c r="L1" s="41960"/>
      <c r="M1" s="41960"/>
      <c r="N1" s="41960"/>
      <c r="O1" s="41960"/>
      <c r="P1" s="41960"/>
      <c r="Q1" s="41960"/>
      <c r="R1" s="41960"/>
      <c r="S1" s="41960"/>
      <c r="T1" s="41960"/>
      <c r="U1" s="41960"/>
      <c r="V1" s="41960"/>
      <c r="W1" s="41960"/>
      <c r="X1" s="41960"/>
      <c r="Y1" s="41960"/>
      <c r="Z1" s="41125"/>
      <c r="AA1" s="41125"/>
      <c r="AB1" s="41125"/>
      <c r="AC1" s="41125"/>
      <c r="AD1" s="41125"/>
      <c r="AE1" s="41125"/>
      <c r="AF1" s="41125"/>
      <c r="AG1" s="41125"/>
      <c r="AH1" s="41125"/>
      <c r="AI1" s="41125"/>
      <c r="AJ1" s="41125"/>
      <c r="AK1" s="41125"/>
      <c r="AL1" s="41125"/>
      <c r="AM1" s="41125"/>
      <c r="AN1" s="41125"/>
      <c r="AO1" s="41125"/>
      <c r="AP1" s="41125"/>
      <c r="AQ1" s="41125"/>
      <c r="AR1" s="41125"/>
      <c r="AS1" s="41125"/>
      <c r="AT1" s="41125"/>
      <c r="AU1" s="41125"/>
      <c r="AV1" s="41125"/>
      <c r="AW1" s="41125"/>
      <c r="AX1" s="41125"/>
      <c r="AY1" s="41126"/>
      <c r="AZ1" s="41126"/>
      <c r="BA1" s="41127"/>
      <c r="BB1" s="41127"/>
      <c r="BC1" s="41127"/>
      <c r="BD1" s="41126"/>
      <c r="BE1" s="41126"/>
      <c r="BF1" s="41126"/>
      <c r="BG1" s="41126"/>
      <c r="BH1" s="41126"/>
    </row>
    <row r="2" spans="1:60" ht="19.5" customHeight="1" x14ac:dyDescent="0.25">
      <c r="A2" s="41128"/>
      <c r="B2" s="41128"/>
      <c r="C2" s="41128"/>
      <c r="D2" s="41128"/>
      <c r="E2" s="41128"/>
      <c r="F2" s="41128"/>
      <c r="G2" s="41128"/>
      <c r="H2" s="41128"/>
      <c r="I2" s="41128"/>
      <c r="J2" s="41128"/>
      <c r="K2" s="41128"/>
      <c r="L2" s="41128"/>
      <c r="M2" s="41128"/>
      <c r="N2" s="41128"/>
      <c r="O2" s="41128"/>
      <c r="P2" s="41128"/>
      <c r="Q2" s="41128"/>
      <c r="R2" s="41128"/>
      <c r="S2" s="41128"/>
      <c r="T2" s="41128"/>
      <c r="U2" s="41128"/>
      <c r="V2" s="41128"/>
      <c r="W2" s="41128"/>
      <c r="X2" s="41128"/>
      <c r="Y2" s="41128"/>
      <c r="Z2" s="41128"/>
      <c r="AA2" s="41128"/>
      <c r="AB2" s="41128"/>
      <c r="AC2" s="41128"/>
      <c r="AD2" s="41128"/>
      <c r="AE2" s="41128"/>
      <c r="AF2" s="41128"/>
      <c r="AG2" s="41128"/>
      <c r="AH2" s="41128"/>
      <c r="AI2" s="41128"/>
      <c r="AJ2" s="41128"/>
      <c r="AK2" s="41128"/>
      <c r="AL2" s="41128"/>
      <c r="AM2" s="41128"/>
      <c r="AN2" s="41128"/>
      <c r="AO2" s="41128"/>
      <c r="AP2" s="41128"/>
      <c r="AQ2" s="41128"/>
      <c r="AR2" s="41128"/>
      <c r="AS2" s="41128"/>
      <c r="AT2" s="41128"/>
      <c r="AU2" s="41128"/>
      <c r="AV2" s="41128"/>
      <c r="AW2" s="41128"/>
      <c r="AX2" s="41128"/>
      <c r="AY2" s="41128"/>
      <c r="AZ2" s="41128"/>
      <c r="BA2" s="41129"/>
      <c r="BB2" s="41129"/>
      <c r="BC2" s="41129"/>
      <c r="BD2" s="41128"/>
      <c r="BE2" s="41128"/>
      <c r="BF2" s="41128"/>
      <c r="BG2" s="41128"/>
      <c r="BH2" s="41128"/>
    </row>
    <row r="3" spans="1:60" ht="19.5" customHeight="1" x14ac:dyDescent="0.25">
      <c r="A3" s="41130" t="s">
        <v>1</v>
      </c>
      <c r="B3" s="41131" t="s">
        <v>2</v>
      </c>
      <c r="C3" s="41793">
        <v>2021</v>
      </c>
      <c r="D3" s="41794"/>
      <c r="E3" s="41132"/>
      <c r="F3" s="41133"/>
      <c r="G3" s="41133"/>
      <c r="H3" s="41133"/>
      <c r="I3" s="41133"/>
      <c r="J3" s="41133"/>
      <c r="K3" s="41133"/>
      <c r="L3" s="41133"/>
      <c r="M3" s="41133"/>
      <c r="N3" s="41133"/>
      <c r="O3" s="41134"/>
      <c r="P3" s="41134"/>
      <c r="Q3" s="41133"/>
      <c r="R3" s="41134"/>
      <c r="S3" s="41135"/>
      <c r="T3" s="41135"/>
      <c r="U3" s="41133"/>
      <c r="V3" s="41135"/>
      <c r="W3" s="41133"/>
      <c r="X3" s="41133"/>
      <c r="Y3" s="41134"/>
      <c r="Z3" s="41133"/>
      <c r="AA3" s="41133"/>
      <c r="AB3" s="41133"/>
      <c r="AC3" s="41135"/>
      <c r="AD3" s="41136"/>
      <c r="AE3" s="41134"/>
      <c r="AF3" s="41134"/>
      <c r="AG3" s="41136"/>
      <c r="AH3" s="41134"/>
      <c r="AI3" s="41135"/>
      <c r="AJ3" s="41135"/>
      <c r="AK3" s="41136"/>
      <c r="AL3" s="41135"/>
      <c r="AM3" s="41136"/>
      <c r="AN3" s="41136"/>
      <c r="AO3" s="41134"/>
      <c r="AP3" s="41136"/>
      <c r="AQ3" s="41133"/>
      <c r="AR3" s="41133"/>
      <c r="AS3" s="41133"/>
      <c r="AT3" s="41133"/>
      <c r="AU3" s="41133"/>
      <c r="AV3" s="41133"/>
      <c r="AW3" s="41133"/>
      <c r="AX3" s="41133"/>
      <c r="AY3" s="41133"/>
      <c r="AZ3" s="41133"/>
      <c r="BA3" s="41137"/>
      <c r="BB3" s="41137"/>
      <c r="BC3" s="41137"/>
      <c r="BD3" s="41133"/>
      <c r="BE3" s="41133"/>
      <c r="BF3" s="41133"/>
      <c r="BG3" s="41133"/>
      <c r="BH3" s="41133"/>
    </row>
    <row r="4" spans="1:60" ht="19.5" customHeight="1" x14ac:dyDescent="0.25">
      <c r="A4" s="41130" t="s">
        <v>3</v>
      </c>
      <c r="B4" s="41138">
        <v>14101</v>
      </c>
      <c r="C4" s="41795" t="s">
        <v>4</v>
      </c>
      <c r="D4" s="41796"/>
      <c r="E4" s="41139"/>
      <c r="F4" s="41140"/>
      <c r="G4" s="41140"/>
      <c r="H4" s="41140"/>
      <c r="I4" s="41140"/>
      <c r="J4" s="41140"/>
      <c r="K4" s="41140"/>
      <c r="L4" s="41140"/>
      <c r="M4" s="41133"/>
      <c r="N4" s="41140"/>
      <c r="O4" s="41140"/>
      <c r="P4" s="41140"/>
      <c r="Q4" s="41140"/>
      <c r="R4" s="41140"/>
      <c r="S4" s="41140"/>
      <c r="T4" s="41140"/>
      <c r="U4" s="41140"/>
      <c r="V4" s="41140"/>
      <c r="W4" s="41140"/>
      <c r="X4" s="41140"/>
      <c r="Y4" s="41140"/>
      <c r="Z4" s="41140"/>
      <c r="AA4" s="41141"/>
      <c r="AB4" s="41141"/>
      <c r="AC4" s="41140"/>
      <c r="AD4" s="41141"/>
      <c r="AE4" s="41140"/>
      <c r="AF4" s="41140"/>
      <c r="AG4" s="41140"/>
      <c r="AH4" s="41140"/>
      <c r="AI4" s="41140"/>
      <c r="AJ4" s="41140"/>
      <c r="AK4" s="41141"/>
      <c r="AL4" s="41140"/>
      <c r="AM4" s="41140"/>
      <c r="AN4" s="41140"/>
      <c r="AO4" s="41140"/>
      <c r="AP4" s="41140"/>
      <c r="AQ4" s="41141"/>
      <c r="AR4" s="41141"/>
      <c r="AS4" s="41140"/>
      <c r="AT4" s="41140"/>
      <c r="AU4" s="41140"/>
      <c r="AV4" s="41140"/>
      <c r="AW4" s="41140">
        <v>0</v>
      </c>
      <c r="AX4" s="41134"/>
      <c r="AY4" s="41134"/>
      <c r="AZ4" s="41134"/>
      <c r="BA4" s="41142"/>
      <c r="BB4" s="41142"/>
      <c r="BC4" s="41142"/>
      <c r="BD4" s="41134"/>
      <c r="BE4" s="41133"/>
      <c r="BF4" s="41133"/>
      <c r="BG4" s="41133"/>
      <c r="BH4" s="41133"/>
    </row>
    <row r="5" spans="1:60" ht="19.5" customHeight="1" x14ac:dyDescent="0.25">
      <c r="A5" s="41128"/>
      <c r="B5" s="41128"/>
      <c r="C5" s="41128"/>
      <c r="D5" s="41128"/>
      <c r="E5" s="41128"/>
      <c r="F5" s="41128"/>
      <c r="G5" s="41128"/>
      <c r="H5" s="41128"/>
      <c r="I5" s="41128"/>
      <c r="J5" s="41128"/>
      <c r="K5" s="41128"/>
      <c r="L5" s="41128"/>
      <c r="M5" s="41128"/>
      <c r="N5" s="41128"/>
      <c r="O5" s="41128"/>
      <c r="P5" s="41128"/>
      <c r="Q5" s="41128"/>
      <c r="R5" s="41128"/>
      <c r="S5" s="41128"/>
      <c r="T5" s="41128"/>
      <c r="U5" s="41128"/>
      <c r="V5" s="41128"/>
      <c r="W5" s="41128"/>
      <c r="X5" s="41128"/>
      <c r="Y5" s="41128"/>
      <c r="Z5" s="41128"/>
      <c r="AA5" s="41128"/>
      <c r="AB5" s="41128"/>
      <c r="AC5" s="41128"/>
      <c r="AD5" s="41128"/>
      <c r="AE5" s="41128"/>
      <c r="AF5" s="41128"/>
      <c r="AG5" s="41128"/>
      <c r="AH5" s="41128"/>
      <c r="AI5" s="41128"/>
      <c r="AJ5" s="41128"/>
      <c r="AK5" s="41128"/>
      <c r="AL5" s="41128"/>
      <c r="AM5" s="41128"/>
      <c r="AN5" s="41128"/>
      <c r="AO5" s="41128"/>
      <c r="AP5" s="41128"/>
      <c r="AQ5" s="41128"/>
      <c r="AR5" s="41128"/>
      <c r="AS5" s="41128"/>
      <c r="AT5" s="41128"/>
      <c r="AU5" s="41128"/>
      <c r="AV5" s="41128"/>
      <c r="AW5" s="41128"/>
      <c r="AX5" s="41128"/>
      <c r="AY5" s="41128"/>
      <c r="AZ5" s="41128"/>
      <c r="BA5" s="41129"/>
      <c r="BB5" s="41129"/>
      <c r="BC5" s="41129"/>
      <c r="BD5" s="41128"/>
      <c r="BE5" s="41128"/>
      <c r="BF5" s="41128"/>
      <c r="BG5" s="41128"/>
      <c r="BH5" s="41128"/>
    </row>
    <row r="6" spans="1:60" ht="19.5" customHeight="1" x14ac:dyDescent="0.25">
      <c r="A6" s="41143" t="s">
        <v>620</v>
      </c>
      <c r="B6" s="41144"/>
      <c r="C6" s="41144"/>
      <c r="D6" s="41145"/>
      <c r="E6" s="41145"/>
      <c r="F6" s="41145"/>
      <c r="G6" s="41145"/>
      <c r="H6" s="41145"/>
      <c r="I6" s="41145"/>
      <c r="J6" s="41145"/>
      <c r="K6" s="41145"/>
      <c r="L6" s="41145"/>
      <c r="M6" s="41145"/>
      <c r="N6" s="41145"/>
      <c r="O6" s="41145"/>
      <c r="P6" s="41145"/>
      <c r="Q6" s="41145"/>
      <c r="R6" s="41145"/>
      <c r="S6" s="41145"/>
      <c r="T6" s="41145"/>
      <c r="U6" s="41145"/>
      <c r="V6" s="41145"/>
      <c r="W6" s="41145"/>
      <c r="X6" s="41145"/>
      <c r="Y6" s="41145"/>
      <c r="Z6" s="41145"/>
      <c r="AA6" s="41145"/>
      <c r="AB6" s="41145"/>
      <c r="AC6" s="41145"/>
      <c r="AD6" s="41145"/>
      <c r="AE6" s="41145"/>
      <c r="AF6" s="41145"/>
      <c r="AG6" s="41145"/>
      <c r="AH6" s="41145"/>
      <c r="AI6" s="41145"/>
      <c r="AJ6" s="41145"/>
      <c r="AK6" s="41145"/>
      <c r="AL6" s="41145"/>
      <c r="AM6" s="41145"/>
      <c r="AN6" s="41145"/>
      <c r="AO6" s="41145"/>
      <c r="AP6" s="41145"/>
      <c r="AQ6" s="41145"/>
      <c r="AR6" s="41145"/>
      <c r="AS6" s="41145"/>
      <c r="AT6" s="41145"/>
      <c r="AU6" s="41145"/>
      <c r="AV6" s="41145"/>
      <c r="AW6" s="41145"/>
      <c r="AX6" s="41145"/>
      <c r="AY6" s="41145"/>
      <c r="AZ6" s="41146" t="s">
        <v>621</v>
      </c>
      <c r="BA6" s="42355" t="s">
        <v>622</v>
      </c>
      <c r="BB6" s="42356"/>
      <c r="BC6" s="42356"/>
      <c r="BD6" s="41145"/>
      <c r="BE6" s="41145"/>
      <c r="BF6" s="41145"/>
      <c r="BG6" s="41145"/>
      <c r="BH6" s="41145"/>
    </row>
    <row r="7" spans="1:60" ht="24.75" customHeight="1" x14ac:dyDescent="0.25">
      <c r="A7" s="42358" t="s">
        <v>623</v>
      </c>
      <c r="B7" s="42216"/>
      <c r="C7" s="42217"/>
      <c r="D7" s="42202" t="s">
        <v>624</v>
      </c>
      <c r="E7" s="42205" t="s">
        <v>625</v>
      </c>
      <c r="F7" s="42206"/>
      <c r="G7" s="42206"/>
      <c r="H7" s="42206"/>
      <c r="I7" s="42206"/>
      <c r="J7" s="42206"/>
      <c r="K7" s="42206"/>
      <c r="L7" s="42206"/>
      <c r="M7" s="42206"/>
      <c r="N7" s="42206"/>
      <c r="O7" s="42206"/>
      <c r="P7" s="42206"/>
      <c r="Q7" s="42206"/>
      <c r="R7" s="42206"/>
      <c r="S7" s="42206"/>
      <c r="T7" s="42206"/>
      <c r="U7" s="42206"/>
      <c r="V7" s="42206"/>
      <c r="W7" s="42206"/>
      <c r="X7" s="42206"/>
      <c r="Y7" s="42224"/>
      <c r="Z7" s="42225" t="s">
        <v>626</v>
      </c>
      <c r="AA7" s="42206"/>
      <c r="AB7" s="42206"/>
      <c r="AC7" s="42206"/>
      <c r="AD7" s="42206"/>
      <c r="AE7" s="42206"/>
      <c r="AF7" s="42206"/>
      <c r="AG7" s="42206"/>
      <c r="AH7" s="42206"/>
      <c r="AI7" s="42206"/>
      <c r="AJ7" s="42206"/>
      <c r="AK7" s="42206"/>
      <c r="AL7" s="42206"/>
      <c r="AM7" s="42206"/>
      <c r="AN7" s="42206"/>
      <c r="AO7" s="42206"/>
      <c r="AP7" s="42206"/>
      <c r="AQ7" s="42206"/>
      <c r="AR7" s="42206"/>
      <c r="AS7" s="42206"/>
      <c r="AT7" s="42206"/>
      <c r="AU7" s="42224"/>
      <c r="AV7" s="42199" t="s">
        <v>214</v>
      </c>
      <c r="AW7" s="42200"/>
      <c r="AX7" s="42205"/>
      <c r="AY7" s="41148"/>
      <c r="AZ7" s="41149" t="s">
        <v>620</v>
      </c>
      <c r="BA7" s="41150"/>
      <c r="BB7" s="41150"/>
      <c r="BC7" s="41151"/>
      <c r="BD7" s="41148"/>
      <c r="BE7" s="41148"/>
      <c r="BF7" s="41148"/>
      <c r="BG7" s="41148"/>
      <c r="BH7" s="41148"/>
    </row>
    <row r="8" spans="1:60" ht="24.75" customHeight="1" x14ac:dyDescent="0.25">
      <c r="A8" s="42219"/>
      <c r="B8" s="42219"/>
      <c r="C8" s="42220"/>
      <c r="D8" s="42203"/>
      <c r="E8" s="42202" t="s">
        <v>413</v>
      </c>
      <c r="F8" s="42205" t="s">
        <v>414</v>
      </c>
      <c r="G8" s="42206"/>
      <c r="H8" s="42206"/>
      <c r="I8" s="42206"/>
      <c r="J8" s="42206"/>
      <c r="K8" s="42206"/>
      <c r="L8" s="42206"/>
      <c r="M8" s="42206"/>
      <c r="N8" s="42207"/>
      <c r="O8" s="42205" t="s">
        <v>415</v>
      </c>
      <c r="P8" s="42206"/>
      <c r="Q8" s="42206"/>
      <c r="R8" s="42206"/>
      <c r="S8" s="42206"/>
      <c r="T8" s="42206"/>
      <c r="U8" s="42206"/>
      <c r="V8" s="42206"/>
      <c r="W8" s="42207"/>
      <c r="X8" s="42202" t="s">
        <v>378</v>
      </c>
      <c r="Y8" s="42208" t="s">
        <v>136</v>
      </c>
      <c r="Z8" s="42211" t="s">
        <v>413</v>
      </c>
      <c r="AA8" s="42205" t="s">
        <v>414</v>
      </c>
      <c r="AB8" s="42206"/>
      <c r="AC8" s="42206"/>
      <c r="AD8" s="42206"/>
      <c r="AE8" s="42206"/>
      <c r="AF8" s="42206"/>
      <c r="AG8" s="42206"/>
      <c r="AH8" s="42206"/>
      <c r="AI8" s="42207"/>
      <c r="AJ8" s="42205" t="s">
        <v>415</v>
      </c>
      <c r="AK8" s="42206"/>
      <c r="AL8" s="42206"/>
      <c r="AM8" s="42206"/>
      <c r="AN8" s="42206"/>
      <c r="AO8" s="42206"/>
      <c r="AP8" s="42206"/>
      <c r="AQ8" s="42206"/>
      <c r="AR8" s="42207"/>
      <c r="AS8" s="42202" t="s">
        <v>378</v>
      </c>
      <c r="AT8" s="42202" t="s">
        <v>416</v>
      </c>
      <c r="AU8" s="42208" t="s">
        <v>136</v>
      </c>
      <c r="AV8" s="42211" t="s">
        <v>417</v>
      </c>
      <c r="AW8" s="42202" t="s">
        <v>418</v>
      </c>
      <c r="AX8" s="42352" t="s">
        <v>419</v>
      </c>
      <c r="AY8" s="41148"/>
      <c r="AZ8" s="41152" t="s">
        <v>627</v>
      </c>
      <c r="BA8" s="41153"/>
      <c r="BB8" s="41153"/>
      <c r="BC8" s="41153"/>
      <c r="BD8" s="41148"/>
      <c r="BE8" s="41148"/>
      <c r="BF8" s="41148"/>
      <c r="BG8" s="41148"/>
      <c r="BH8" s="41148"/>
    </row>
    <row r="9" spans="1:60" ht="24.75" customHeight="1" x14ac:dyDescent="0.25">
      <c r="A9" s="42219"/>
      <c r="B9" s="42219"/>
      <c r="C9" s="42220"/>
      <c r="D9" s="42203"/>
      <c r="E9" s="42203"/>
      <c r="F9" s="42205" t="s">
        <v>422</v>
      </c>
      <c r="G9" s="42206"/>
      <c r="H9" s="42206"/>
      <c r="I9" s="42207"/>
      <c r="J9" s="42205" t="s">
        <v>423</v>
      </c>
      <c r="K9" s="42206"/>
      <c r="L9" s="42207"/>
      <c r="M9" s="42205" t="s">
        <v>424</v>
      </c>
      <c r="N9" s="42207"/>
      <c r="O9" s="42205" t="s">
        <v>422</v>
      </c>
      <c r="P9" s="42206"/>
      <c r="Q9" s="42206"/>
      <c r="R9" s="42207"/>
      <c r="S9" s="42205" t="s">
        <v>423</v>
      </c>
      <c r="T9" s="42206"/>
      <c r="U9" s="42207"/>
      <c r="V9" s="42205" t="s">
        <v>424</v>
      </c>
      <c r="W9" s="42207"/>
      <c r="X9" s="42203"/>
      <c r="Y9" s="42209"/>
      <c r="Z9" s="42212"/>
      <c r="AA9" s="42205" t="s">
        <v>422</v>
      </c>
      <c r="AB9" s="42206"/>
      <c r="AC9" s="42206"/>
      <c r="AD9" s="42207"/>
      <c r="AE9" s="42205" t="s">
        <v>423</v>
      </c>
      <c r="AF9" s="42206"/>
      <c r="AG9" s="42207"/>
      <c r="AH9" s="42205" t="s">
        <v>424</v>
      </c>
      <c r="AI9" s="42207"/>
      <c r="AJ9" s="42205" t="s">
        <v>422</v>
      </c>
      <c r="AK9" s="42206"/>
      <c r="AL9" s="42206"/>
      <c r="AM9" s="42207"/>
      <c r="AN9" s="42205" t="s">
        <v>423</v>
      </c>
      <c r="AO9" s="42206"/>
      <c r="AP9" s="42207"/>
      <c r="AQ9" s="42205" t="s">
        <v>424</v>
      </c>
      <c r="AR9" s="42207"/>
      <c r="AS9" s="42203"/>
      <c r="AT9" s="42203"/>
      <c r="AU9" s="42209"/>
      <c r="AV9" s="42212"/>
      <c r="AW9" s="42203"/>
      <c r="AX9" s="42353"/>
      <c r="AY9" s="41148"/>
      <c r="AZ9" s="41154" t="s">
        <v>628</v>
      </c>
      <c r="BA9" s="41155"/>
      <c r="BB9" s="41155"/>
      <c r="BC9" s="41155"/>
      <c r="BD9" s="41148"/>
      <c r="BE9" s="41148"/>
      <c r="BF9" s="41148"/>
      <c r="BG9" s="41148"/>
      <c r="BH9" s="41148"/>
    </row>
    <row r="10" spans="1:60" ht="39.75" customHeight="1" x14ac:dyDescent="0.25">
      <c r="A10" s="42222"/>
      <c r="B10" s="42222"/>
      <c r="C10" s="42223"/>
      <c r="D10" s="42204"/>
      <c r="E10" s="42204"/>
      <c r="F10" s="41147" t="s">
        <v>430</v>
      </c>
      <c r="G10" s="41147" t="s">
        <v>509</v>
      </c>
      <c r="H10" s="41147" t="s">
        <v>511</v>
      </c>
      <c r="I10" s="41147" t="s">
        <v>433</v>
      </c>
      <c r="J10" s="41147" t="s">
        <v>509</v>
      </c>
      <c r="K10" s="41147" t="s">
        <v>629</v>
      </c>
      <c r="L10" s="41147" t="s">
        <v>433</v>
      </c>
      <c r="M10" s="41147" t="s">
        <v>630</v>
      </c>
      <c r="N10" s="41147" t="s">
        <v>433</v>
      </c>
      <c r="O10" s="41147" t="s">
        <v>430</v>
      </c>
      <c r="P10" s="41147" t="s">
        <v>509</v>
      </c>
      <c r="Q10" s="41147" t="s">
        <v>630</v>
      </c>
      <c r="R10" s="41147" t="s">
        <v>433</v>
      </c>
      <c r="S10" s="41147" t="s">
        <v>509</v>
      </c>
      <c r="T10" s="41147" t="s">
        <v>630</v>
      </c>
      <c r="U10" s="41147" t="s">
        <v>433</v>
      </c>
      <c r="V10" s="41147" t="s">
        <v>630</v>
      </c>
      <c r="W10" s="41147" t="s">
        <v>433</v>
      </c>
      <c r="X10" s="42204"/>
      <c r="Y10" s="42210"/>
      <c r="Z10" s="42213"/>
      <c r="AA10" s="41147" t="s">
        <v>430</v>
      </c>
      <c r="AB10" s="41147" t="s">
        <v>509</v>
      </c>
      <c r="AC10" s="41147" t="s">
        <v>630</v>
      </c>
      <c r="AD10" s="41147" t="s">
        <v>433</v>
      </c>
      <c r="AE10" s="41147" t="s">
        <v>509</v>
      </c>
      <c r="AF10" s="41147" t="s">
        <v>511</v>
      </c>
      <c r="AG10" s="41147" t="s">
        <v>433</v>
      </c>
      <c r="AH10" s="41147" t="s">
        <v>630</v>
      </c>
      <c r="AI10" s="41147" t="s">
        <v>433</v>
      </c>
      <c r="AJ10" s="41147" t="s">
        <v>430</v>
      </c>
      <c r="AK10" s="41147" t="s">
        <v>509</v>
      </c>
      <c r="AL10" s="41147" t="s">
        <v>630</v>
      </c>
      <c r="AM10" s="41147" t="s">
        <v>433</v>
      </c>
      <c r="AN10" s="41147" t="s">
        <v>509</v>
      </c>
      <c r="AO10" s="41147" t="s">
        <v>630</v>
      </c>
      <c r="AP10" s="41147" t="s">
        <v>433</v>
      </c>
      <c r="AQ10" s="41147" t="s">
        <v>631</v>
      </c>
      <c r="AR10" s="41147" t="s">
        <v>433</v>
      </c>
      <c r="AS10" s="42204"/>
      <c r="AT10" s="42204"/>
      <c r="AU10" s="42210"/>
      <c r="AV10" s="42213"/>
      <c r="AW10" s="42204"/>
      <c r="AX10" s="42354"/>
      <c r="AY10" s="41148"/>
      <c r="AZ10" s="41156" t="s">
        <v>632</v>
      </c>
      <c r="BA10" s="41157" t="s">
        <v>322</v>
      </c>
      <c r="BB10" s="41157" t="s">
        <v>267</v>
      </c>
      <c r="BC10" s="41157" t="s">
        <v>236</v>
      </c>
      <c r="BD10" s="41148"/>
      <c r="BE10" s="41148"/>
      <c r="BF10" s="41148"/>
      <c r="BG10" s="41148"/>
      <c r="BH10" s="41148"/>
    </row>
    <row r="11" spans="1:60" ht="19.5" customHeight="1" x14ac:dyDescent="0.25">
      <c r="A11" s="41158" t="s">
        <v>24</v>
      </c>
      <c r="B11" s="41159"/>
      <c r="C11" s="41159"/>
      <c r="D11" s="41159"/>
      <c r="E11" s="41159"/>
      <c r="F11" s="41159"/>
      <c r="G11" s="41159"/>
      <c r="H11" s="41159"/>
      <c r="I11" s="41159"/>
      <c r="J11" s="41159"/>
      <c r="K11" s="41159"/>
      <c r="L11" s="41159"/>
      <c r="M11" s="41159"/>
      <c r="N11" s="41159"/>
      <c r="O11" s="41159"/>
      <c r="P11" s="41159"/>
      <c r="Q11" s="41159"/>
      <c r="R11" s="41159"/>
      <c r="S11" s="41159"/>
      <c r="T11" s="41159"/>
      <c r="U11" s="41159"/>
      <c r="V11" s="41159"/>
      <c r="W11" s="41159"/>
      <c r="X11" s="41159"/>
      <c r="Y11" s="41159"/>
      <c r="Z11" s="41159"/>
      <c r="AA11" s="41159"/>
      <c r="AB11" s="41159"/>
      <c r="AC11" s="41159"/>
      <c r="AD11" s="41159"/>
      <c r="AE11" s="41159"/>
      <c r="AF11" s="41159"/>
      <c r="AG11" s="41159"/>
      <c r="AH11" s="41159"/>
      <c r="AI11" s="41159"/>
      <c r="AJ11" s="41159"/>
      <c r="AK11" s="41159"/>
      <c r="AL11" s="41159"/>
      <c r="AM11" s="41159"/>
      <c r="AN11" s="41159"/>
      <c r="AO11" s="41159"/>
      <c r="AP11" s="41159"/>
      <c r="AQ11" s="41159"/>
      <c r="AR11" s="41159"/>
      <c r="AS11" s="41159"/>
      <c r="AT11" s="41159"/>
      <c r="AU11" s="41159"/>
      <c r="AV11" s="41159"/>
      <c r="AW11" s="41159"/>
      <c r="AX11" s="41159"/>
      <c r="AY11" s="41145"/>
      <c r="AZ11" s="41160" t="s">
        <v>24</v>
      </c>
      <c r="BA11" s="41161"/>
      <c r="BB11" s="41162"/>
      <c r="BC11" s="41162"/>
      <c r="BD11" s="41145"/>
      <c r="BE11" s="41145"/>
      <c r="BF11" s="41145"/>
      <c r="BG11" s="41145"/>
      <c r="BH11" s="41145"/>
    </row>
    <row r="12" spans="1:60" ht="19.5" customHeight="1" x14ac:dyDescent="0.25">
      <c r="A12" s="42230" t="s">
        <v>25</v>
      </c>
      <c r="B12" s="42231"/>
      <c r="C12" s="42232"/>
      <c r="D12" s="41163">
        <f>MOVIMENTAÇÃO_CARGOS_E_FUNÇÕES!$BO$47</f>
        <v>2</v>
      </c>
      <c r="E12" s="41164">
        <f>DB_PESSOAL_V.2021!E327</f>
        <v>1</v>
      </c>
      <c r="F12" s="41165">
        <f>DB_PESSOAL_V.2021!F327</f>
        <v>0</v>
      </c>
      <c r="G12" s="41166">
        <f>DB_PESSOAL_V.2021!G327</f>
        <v>0</v>
      </c>
      <c r="H12" s="41167">
        <f>DB_PESSOAL_V.2021!H327</f>
        <v>0</v>
      </c>
      <c r="I12" s="41168">
        <f>DB_PESSOAL_V.2021!I327</f>
        <v>0</v>
      </c>
      <c r="J12" s="41169">
        <f>DB_PESSOAL_V.2021!J327</f>
        <v>0</v>
      </c>
      <c r="K12" s="41170">
        <f>DB_PESSOAL_V.2021!K327</f>
        <v>0</v>
      </c>
      <c r="L12" s="41171">
        <f>DB_PESSOAL_V.2021!L327</f>
        <v>0</v>
      </c>
      <c r="M12" s="41172">
        <f>DB_PESSOAL_V.2021!M327</f>
        <v>0</v>
      </c>
      <c r="N12" s="41173">
        <f>DB_PESSOAL_V.2021!N327</f>
        <v>0</v>
      </c>
      <c r="O12" s="41174">
        <f>DB_PESSOAL_V.2021!O327</f>
        <v>0</v>
      </c>
      <c r="P12" s="41175">
        <f>DB_PESSOAL_V.2021!P327</f>
        <v>0</v>
      </c>
      <c r="Q12" s="41176">
        <f>DB_PESSOAL_V.2021!Q327</f>
        <v>0</v>
      </c>
      <c r="R12" s="41177">
        <f>DB_PESSOAL_V.2021!R327</f>
        <v>0</v>
      </c>
      <c r="S12" s="41178">
        <f>DB_PESSOAL_V.2021!S327</f>
        <v>0</v>
      </c>
      <c r="T12" s="41179">
        <f>DB_PESSOAL_V.2021!T327</f>
        <v>0</v>
      </c>
      <c r="U12" s="41180">
        <f>DB_PESSOAL_V.2021!U327</f>
        <v>0</v>
      </c>
      <c r="V12" s="41181">
        <f>DB_PESSOAL_V.2021!V327</f>
        <v>0</v>
      </c>
      <c r="W12" s="41182">
        <f>DB_PESSOAL_V.2021!W327</f>
        <v>0</v>
      </c>
      <c r="X12" s="41183">
        <f>DB_PESSOAL_V.2021!X327</f>
        <v>0</v>
      </c>
      <c r="Y12" s="41184">
        <f>SUM(E12:X12)</f>
        <v>1</v>
      </c>
      <c r="Z12" s="41185">
        <f>DB_PESSOAL_V.2021!Z327</f>
        <v>0</v>
      </c>
      <c r="AA12" s="41186">
        <f>DB_PESSOAL_V.2021!AA327</f>
        <v>0</v>
      </c>
      <c r="AB12" s="41187">
        <f>DB_PESSOAL_V.2021!AB327</f>
        <v>0</v>
      </c>
      <c r="AC12" s="41188">
        <f>DB_PESSOAL_V.2021!AC327</f>
        <v>0</v>
      </c>
      <c r="AD12" s="41189">
        <f>DB_PESSOAL_V.2021!AD327</f>
        <v>0</v>
      </c>
      <c r="AE12" s="41190">
        <f>DB_PESSOAL_V.2021!AE327</f>
        <v>0</v>
      </c>
      <c r="AF12" s="41191">
        <f>DB_PESSOAL_V.2021!AF327</f>
        <v>0</v>
      </c>
      <c r="AG12" s="41192">
        <f>DB_PESSOAL_V.2021!AG327</f>
        <v>0</v>
      </c>
      <c r="AH12" s="41193">
        <f>DB_PESSOAL_V.2021!AH327</f>
        <v>0</v>
      </c>
      <c r="AI12" s="41194">
        <f>DB_PESSOAL_V.2021!AI327</f>
        <v>0</v>
      </c>
      <c r="AJ12" s="41195">
        <f>DB_PESSOAL_V.2021!AJ327</f>
        <v>0</v>
      </c>
      <c r="AK12" s="41196">
        <f>DB_PESSOAL_V.2021!AK327</f>
        <v>0</v>
      </c>
      <c r="AL12" s="41197">
        <f>DB_PESSOAL_V.2021!AL327</f>
        <v>0</v>
      </c>
      <c r="AM12" s="41198">
        <f>DB_PESSOAL_V.2021!AM327</f>
        <v>0</v>
      </c>
      <c r="AN12" s="41199">
        <f>DB_PESSOAL_V.2021!AN327</f>
        <v>0</v>
      </c>
      <c r="AO12" s="41200">
        <f>DB_PESSOAL_V.2021!AO327</f>
        <v>0</v>
      </c>
      <c r="AP12" s="41201">
        <f>DB_PESSOAL_V.2021!AP327</f>
        <v>0</v>
      </c>
      <c r="AQ12" s="41202">
        <f>DB_PESSOAL_V.2021!AQ327</f>
        <v>0</v>
      </c>
      <c r="AR12" s="41203">
        <f>DB_PESSOAL_V.2021!AR327</f>
        <v>0</v>
      </c>
      <c r="AS12" s="41204">
        <f>DB_PESSOAL_V.2021!AS327</f>
        <v>0</v>
      </c>
      <c r="AT12" s="41205">
        <f>DB_PESSOAL_V.2021!AT327</f>
        <v>1</v>
      </c>
      <c r="AU12" s="41206">
        <f>SUM(Z12:AT12)</f>
        <v>1</v>
      </c>
      <c r="AV12" s="41207">
        <f>D12</f>
        <v>2</v>
      </c>
      <c r="AW12" s="41208">
        <f>Y12+AU12</f>
        <v>2</v>
      </c>
      <c r="AX12" s="41206">
        <f>AV12-AW12</f>
        <v>0</v>
      </c>
      <c r="AY12" s="41145"/>
      <c r="AZ12" s="41209" t="s">
        <v>25</v>
      </c>
      <c r="BA12" s="41210">
        <f>MOVIMENTAÇÃO_CARGOS_E_FUNÇÕES!$BO$47</f>
        <v>2</v>
      </c>
      <c r="BB12" s="41210">
        <f>MOVIMENTAÇÃO_CARGOS_E_FUNÇÕES!$BP$47</f>
        <v>2</v>
      </c>
      <c r="BC12" s="41210">
        <f>MOVIMENTAÇÃO_CARGOS_E_FUNÇÕES!$BQ$47</f>
        <v>0</v>
      </c>
      <c r="BD12" s="41145"/>
      <c r="BE12" s="41145"/>
      <c r="BF12" s="41145"/>
      <c r="BG12" s="41145"/>
      <c r="BH12" s="41145"/>
    </row>
    <row r="13" spans="1:60" ht="19.5" customHeight="1" x14ac:dyDescent="0.25">
      <c r="A13" s="42233" t="s">
        <v>26</v>
      </c>
      <c r="B13" s="42234"/>
      <c r="C13" s="42235"/>
      <c r="D13" s="41211">
        <f>MOVIMENTAÇÃO_CARGOS_E_FUNÇÕES!$BO$48</f>
        <v>36</v>
      </c>
      <c r="E13" s="41212">
        <v>18</v>
      </c>
      <c r="F13" s="41213">
        <v>4</v>
      </c>
      <c r="G13" s="41214">
        <v>4</v>
      </c>
      <c r="H13" s="41215">
        <v>2</v>
      </c>
      <c r="I13" s="41216">
        <f>DB_PESSOAL_V.2021!I328</f>
        <v>0</v>
      </c>
      <c r="J13" s="41217">
        <v>0</v>
      </c>
      <c r="K13" s="41218">
        <f>DB_PESSOAL_V.2021!K328</f>
        <v>0</v>
      </c>
      <c r="L13" s="41219">
        <f>DB_PESSOAL_V.2021!L328</f>
        <v>0</v>
      </c>
      <c r="M13" s="41220">
        <f>DB_PESSOAL_V.2021!M328</f>
        <v>0</v>
      </c>
      <c r="N13" s="41221">
        <f>DB_PESSOAL_V.2021!N328</f>
        <v>0</v>
      </c>
      <c r="O13" s="41222">
        <f>DB_PESSOAL_V.2021!O328</f>
        <v>1</v>
      </c>
      <c r="P13" s="41223">
        <f>DB_PESSOAL_V.2021!P328</f>
        <v>0</v>
      </c>
      <c r="Q13" s="41224">
        <f>DB_PESSOAL_V.2021!Q328</f>
        <v>0</v>
      </c>
      <c r="R13" s="41225">
        <f>DB_PESSOAL_V.2021!R328</f>
        <v>0</v>
      </c>
      <c r="S13" s="41226">
        <f>DB_PESSOAL_V.2021!S328</f>
        <v>0</v>
      </c>
      <c r="T13" s="41227">
        <f>DB_PESSOAL_V.2021!T328</f>
        <v>0</v>
      </c>
      <c r="U13" s="41228">
        <f>DB_PESSOAL_V.2021!U328</f>
        <v>0</v>
      </c>
      <c r="V13" s="41229">
        <f>DB_PESSOAL_V.2021!V328</f>
        <v>0</v>
      </c>
      <c r="W13" s="41230">
        <f>DB_PESSOAL_V.2021!W328</f>
        <v>0</v>
      </c>
      <c r="X13" s="41231">
        <v>1</v>
      </c>
      <c r="Y13" s="41232">
        <f>SUM(E13:X13)</f>
        <v>30</v>
      </c>
      <c r="Z13" s="41233">
        <v>0</v>
      </c>
      <c r="AA13" s="41234">
        <f>DB_PESSOAL_V.2021!AA328</f>
        <v>0</v>
      </c>
      <c r="AB13" s="41235">
        <f>DB_PESSOAL_V.2021!AB328</f>
        <v>0</v>
      </c>
      <c r="AC13" s="41236">
        <f>DB_PESSOAL_V.2021!AC328</f>
        <v>0</v>
      </c>
      <c r="AD13" s="41237">
        <f>DB_PESSOAL_V.2021!AD328</f>
        <v>0</v>
      </c>
      <c r="AE13" s="41238">
        <f>DB_PESSOAL_V.2021!AE328</f>
        <v>0</v>
      </c>
      <c r="AF13" s="41239">
        <f>DB_PESSOAL_V.2021!AF328</f>
        <v>0</v>
      </c>
      <c r="AG13" s="41240">
        <f>DB_PESSOAL_V.2021!AG328</f>
        <v>0</v>
      </c>
      <c r="AH13" s="41241">
        <f>DB_PESSOAL_V.2021!AH328</f>
        <v>0</v>
      </c>
      <c r="AI13" s="41242">
        <f>DB_PESSOAL_V.2021!AI328</f>
        <v>0</v>
      </c>
      <c r="AJ13" s="41243">
        <f>DB_PESSOAL_V.2021!AJ328</f>
        <v>0</v>
      </c>
      <c r="AK13" s="41244">
        <f>DB_PESSOAL_V.2021!AK328</f>
        <v>0</v>
      </c>
      <c r="AL13" s="41245">
        <f>DB_PESSOAL_V.2021!AL328</f>
        <v>0</v>
      </c>
      <c r="AM13" s="41246">
        <f>DB_PESSOAL_V.2021!AM328</f>
        <v>0</v>
      </c>
      <c r="AN13" s="41247">
        <f>DB_PESSOAL_V.2021!AN328</f>
        <v>0</v>
      </c>
      <c r="AO13" s="41248">
        <f>DB_PESSOAL_V.2021!AO328</f>
        <v>0</v>
      </c>
      <c r="AP13" s="41249">
        <f>DB_PESSOAL_V.2021!AP328</f>
        <v>0</v>
      </c>
      <c r="AQ13" s="41250">
        <f>DB_PESSOAL_V.2021!AQ328</f>
        <v>0</v>
      </c>
      <c r="AR13" s="41251">
        <f>DB_PESSOAL_V.2021!AR328</f>
        <v>0</v>
      </c>
      <c r="AS13" s="41252">
        <f>DB_PESSOAL_V.2021!AS328</f>
        <v>0</v>
      </c>
      <c r="AT13" s="41253">
        <v>3</v>
      </c>
      <c r="AU13" s="41254">
        <f>SUM(Z13:AT13)</f>
        <v>3</v>
      </c>
      <c r="AV13" s="41255">
        <f>D13</f>
        <v>36</v>
      </c>
      <c r="AW13" s="41256">
        <f>Y13+AU13</f>
        <v>33</v>
      </c>
      <c r="AX13" s="41257">
        <f>AV13-AW13</f>
        <v>3</v>
      </c>
      <c r="AY13" s="41145"/>
      <c r="AZ13" s="41209" t="s">
        <v>26</v>
      </c>
      <c r="BA13" s="41210">
        <f>MOVIMENTAÇÃO_CARGOS_E_FUNÇÕES!$BO$48</f>
        <v>36</v>
      </c>
      <c r="BB13" s="41210">
        <f>MOVIMENTAÇÃO_CARGOS_E_FUNÇÕES!$BP$48</f>
        <v>33</v>
      </c>
      <c r="BC13" s="41210">
        <f>MOVIMENTAÇÃO_CARGOS_E_FUNÇÕES!$BQ$48</f>
        <v>3</v>
      </c>
      <c r="BD13" s="41145"/>
      <c r="BE13" s="41145"/>
      <c r="BF13" s="41145"/>
      <c r="BG13" s="41145"/>
      <c r="BH13" s="41145"/>
    </row>
    <row r="14" spans="1:60" ht="19.5" customHeight="1" x14ac:dyDescent="0.25">
      <c r="A14" s="42233" t="s">
        <v>27</v>
      </c>
      <c r="B14" s="42234"/>
      <c r="C14" s="42235"/>
      <c r="D14" s="41211">
        <f>MOVIMENTAÇÃO_CARGOS_E_FUNÇÕES!$BO$49</f>
        <v>49</v>
      </c>
      <c r="E14" s="41258">
        <v>37</v>
      </c>
      <c r="F14" s="41259">
        <f>DB_PESSOAL_V.2021!F329</f>
        <v>3</v>
      </c>
      <c r="G14" s="41260">
        <f>DB_PESSOAL_V.2021!G329</f>
        <v>3</v>
      </c>
      <c r="H14" s="41261">
        <f>DB_PESSOAL_V.2021!H329</f>
        <v>1</v>
      </c>
      <c r="I14" s="41262">
        <f>DB_PESSOAL_V.2021!I329</f>
        <v>0</v>
      </c>
      <c r="J14" s="41263">
        <v>1</v>
      </c>
      <c r="K14" s="41264">
        <f>DB_PESSOAL_V.2021!K329</f>
        <v>0</v>
      </c>
      <c r="L14" s="41265">
        <f>DB_PESSOAL_V.2021!L329</f>
        <v>0</v>
      </c>
      <c r="M14" s="41266">
        <f>DB_PESSOAL_V.2021!M329</f>
        <v>0</v>
      </c>
      <c r="N14" s="41267">
        <f>DB_PESSOAL_V.2021!N329</f>
        <v>0</v>
      </c>
      <c r="O14" s="41268">
        <f>DB_PESSOAL_V.2021!O329</f>
        <v>0</v>
      </c>
      <c r="P14" s="41269">
        <f>DB_PESSOAL_V.2021!P329</f>
        <v>0</v>
      </c>
      <c r="Q14" s="41270">
        <f>DB_PESSOAL_V.2021!Q329</f>
        <v>0</v>
      </c>
      <c r="R14" s="41271">
        <f>DB_PESSOAL_V.2021!R329</f>
        <v>0</v>
      </c>
      <c r="S14" s="41272">
        <f>DB_PESSOAL_V.2021!S329</f>
        <v>0</v>
      </c>
      <c r="T14" s="41273">
        <f>DB_PESSOAL_V.2021!T329</f>
        <v>0</v>
      </c>
      <c r="U14" s="41274">
        <f>DB_PESSOAL_V.2021!U329</f>
        <v>0</v>
      </c>
      <c r="V14" s="41275">
        <f>DB_PESSOAL_V.2021!V329</f>
        <v>0</v>
      </c>
      <c r="W14" s="41276">
        <f>DB_PESSOAL_V.2021!W329</f>
        <v>0</v>
      </c>
      <c r="X14" s="41277">
        <v>0</v>
      </c>
      <c r="Y14" s="41232">
        <f>SUM(E14:X14)</f>
        <v>45</v>
      </c>
      <c r="Z14" s="41278">
        <f>DB_PESSOAL_V.2021!Z329</f>
        <v>0</v>
      </c>
      <c r="AA14" s="41279">
        <f>DB_PESSOAL_V.2021!AA329</f>
        <v>0</v>
      </c>
      <c r="AB14" s="41280">
        <f>DB_PESSOAL_V.2021!AB329</f>
        <v>0</v>
      </c>
      <c r="AC14" s="41281">
        <f>DB_PESSOAL_V.2021!AC329</f>
        <v>0</v>
      </c>
      <c r="AD14" s="41282">
        <f>DB_PESSOAL_V.2021!AD329</f>
        <v>0</v>
      </c>
      <c r="AE14" s="41283">
        <f>DB_PESSOAL_V.2021!AE329</f>
        <v>0</v>
      </c>
      <c r="AF14" s="41284">
        <f>DB_PESSOAL_V.2021!AF329</f>
        <v>0</v>
      </c>
      <c r="AG14" s="41285">
        <f>DB_PESSOAL_V.2021!AG329</f>
        <v>0</v>
      </c>
      <c r="AH14" s="41286">
        <f>DB_PESSOAL_V.2021!AH329</f>
        <v>0</v>
      </c>
      <c r="AI14" s="41287">
        <f>DB_PESSOAL_V.2021!AI329</f>
        <v>0</v>
      </c>
      <c r="AJ14" s="41288">
        <f>DB_PESSOAL_V.2021!AJ329</f>
        <v>0</v>
      </c>
      <c r="AK14" s="41289">
        <f>DB_PESSOAL_V.2021!AK329</f>
        <v>0</v>
      </c>
      <c r="AL14" s="41290">
        <f>DB_PESSOAL_V.2021!AL329</f>
        <v>0</v>
      </c>
      <c r="AM14" s="41291">
        <f>DB_PESSOAL_V.2021!AM329</f>
        <v>0</v>
      </c>
      <c r="AN14" s="41292">
        <f>DB_PESSOAL_V.2021!AN329</f>
        <v>0</v>
      </c>
      <c r="AO14" s="41293">
        <f>DB_PESSOAL_V.2021!AO329</f>
        <v>0</v>
      </c>
      <c r="AP14" s="41294">
        <f>DB_PESSOAL_V.2021!AP329</f>
        <v>0</v>
      </c>
      <c r="AQ14" s="41295">
        <f>DB_PESSOAL_V.2021!AQ329</f>
        <v>0</v>
      </c>
      <c r="AR14" s="41296">
        <f>DB_PESSOAL_V.2021!AR329</f>
        <v>0</v>
      </c>
      <c r="AS14" s="41297">
        <f>DB_PESSOAL_V.2021!AS329</f>
        <v>0</v>
      </c>
      <c r="AT14" s="41298">
        <f>DB_PESSOAL_V.2021!AT329</f>
        <v>4</v>
      </c>
      <c r="AU14" s="41254">
        <f>SUM(Z14:AT14)</f>
        <v>4</v>
      </c>
      <c r="AV14" s="41255">
        <f>D14</f>
        <v>49</v>
      </c>
      <c r="AW14" s="41256">
        <f>Y14+AU14</f>
        <v>49</v>
      </c>
      <c r="AX14" s="41257">
        <f>AV14-AW14</f>
        <v>0</v>
      </c>
      <c r="AY14" s="41145"/>
      <c r="AZ14" s="41209" t="s">
        <v>27</v>
      </c>
      <c r="BA14" s="41210">
        <f>MOVIMENTAÇÃO_CARGOS_E_FUNÇÕES!$BO$49</f>
        <v>49</v>
      </c>
      <c r="BB14" s="41210">
        <f>MOVIMENTAÇÃO_CARGOS_E_FUNÇÕES!$BP$49</f>
        <v>49</v>
      </c>
      <c r="BC14" s="41210">
        <f>MOVIMENTAÇÃO_CARGOS_E_FUNÇÕES!$BQ$49</f>
        <v>0</v>
      </c>
      <c r="BD14" s="41145"/>
      <c r="BE14" s="41145"/>
      <c r="BF14" s="41145"/>
      <c r="BG14" s="41145"/>
      <c r="BH14" s="41145"/>
    </row>
    <row r="15" spans="1:60" ht="19.5" customHeight="1" x14ac:dyDescent="0.25">
      <c r="A15" s="42236" t="s">
        <v>28</v>
      </c>
      <c r="B15" s="42237"/>
      <c r="C15" s="42238"/>
      <c r="D15" s="41299">
        <f>MOVIMENTAÇÃO_CARGOS_E_FUNÇÕES!$BO$50</f>
        <v>38</v>
      </c>
      <c r="E15" s="41300">
        <v>24</v>
      </c>
      <c r="F15" s="41301">
        <f>DB_PESSOAL_V.2021!F330</f>
        <v>1</v>
      </c>
      <c r="G15" s="41302">
        <v>3</v>
      </c>
      <c r="H15" s="41303">
        <f>DB_PESSOAL_V.2021!H330</f>
        <v>0</v>
      </c>
      <c r="I15" s="41304">
        <f>DB_PESSOAL_V.2021!I330</f>
        <v>0</v>
      </c>
      <c r="J15" s="41305">
        <f>DB_PESSOAL_V.2021!J330</f>
        <v>0</v>
      </c>
      <c r="K15" s="41306">
        <f>DB_PESSOAL_V.2021!K330</f>
        <v>0</v>
      </c>
      <c r="L15" s="41307">
        <f>DB_PESSOAL_V.2021!L330</f>
        <v>0</v>
      </c>
      <c r="M15" s="41308">
        <f>DB_PESSOAL_V.2021!M330</f>
        <v>0</v>
      </c>
      <c r="N15" s="41309">
        <f>DB_PESSOAL_V.2021!N330</f>
        <v>0</v>
      </c>
      <c r="O15" s="41310">
        <f>DB_PESSOAL_V.2021!O330</f>
        <v>0</v>
      </c>
      <c r="P15" s="41311">
        <f>DB_PESSOAL_V.2021!P330</f>
        <v>0</v>
      </c>
      <c r="Q15" s="41312">
        <f>DB_PESSOAL_V.2021!Q330</f>
        <v>0</v>
      </c>
      <c r="R15" s="41313">
        <f>DB_PESSOAL_V.2021!R330</f>
        <v>0</v>
      </c>
      <c r="S15" s="41314">
        <f>DB_PESSOAL_V.2021!S330</f>
        <v>0</v>
      </c>
      <c r="T15" s="41315">
        <f>DB_PESSOAL_V.2021!T330</f>
        <v>0</v>
      </c>
      <c r="U15" s="41316">
        <f>DB_PESSOAL_V.2021!U330</f>
        <v>0</v>
      </c>
      <c r="V15" s="41317">
        <f>DB_PESSOAL_V.2021!V330</f>
        <v>0</v>
      </c>
      <c r="W15" s="41318">
        <f>DB_PESSOAL_V.2021!W330</f>
        <v>0</v>
      </c>
      <c r="X15" s="41319">
        <f>DB_PESSOAL_V.2021!X330</f>
        <v>1</v>
      </c>
      <c r="Y15" s="41320">
        <f>SUM(E15:X15)</f>
        <v>29</v>
      </c>
      <c r="Z15" s="41321">
        <f>DB_PESSOAL_V.2021!Z330</f>
        <v>0</v>
      </c>
      <c r="AA15" s="41322">
        <f>DB_PESSOAL_V.2021!AA330</f>
        <v>0</v>
      </c>
      <c r="AB15" s="41323">
        <f>DB_PESSOAL_V.2021!AB330</f>
        <v>0</v>
      </c>
      <c r="AC15" s="41324">
        <f>DB_PESSOAL_V.2021!AC330</f>
        <v>0</v>
      </c>
      <c r="AD15" s="41325">
        <f>DB_PESSOAL_V.2021!AD330</f>
        <v>0</v>
      </c>
      <c r="AE15" s="41326">
        <f>DB_PESSOAL_V.2021!AE330</f>
        <v>0</v>
      </c>
      <c r="AF15" s="41327">
        <f>DB_PESSOAL_V.2021!AF330</f>
        <v>0</v>
      </c>
      <c r="AG15" s="41328">
        <f>DB_PESSOAL_V.2021!AG330</f>
        <v>0</v>
      </c>
      <c r="AH15" s="41329">
        <f>DB_PESSOAL_V.2021!AH330</f>
        <v>0</v>
      </c>
      <c r="AI15" s="41330">
        <f>DB_PESSOAL_V.2021!AI330</f>
        <v>0</v>
      </c>
      <c r="AJ15" s="41331">
        <f>DB_PESSOAL_V.2021!AJ330</f>
        <v>0</v>
      </c>
      <c r="AK15" s="41332">
        <f>DB_PESSOAL_V.2021!AK330</f>
        <v>0</v>
      </c>
      <c r="AL15" s="41333">
        <f>DB_PESSOAL_V.2021!AL330</f>
        <v>0</v>
      </c>
      <c r="AM15" s="41334">
        <f>DB_PESSOAL_V.2021!AM330</f>
        <v>0</v>
      </c>
      <c r="AN15" s="41335">
        <f>DB_PESSOAL_V.2021!AN330</f>
        <v>0</v>
      </c>
      <c r="AO15" s="41336">
        <f>DB_PESSOAL_V.2021!AO330</f>
        <v>0</v>
      </c>
      <c r="AP15" s="41337">
        <f>DB_PESSOAL_V.2021!AP330</f>
        <v>0</v>
      </c>
      <c r="AQ15" s="41338">
        <f>DB_PESSOAL_V.2021!AQ330</f>
        <v>0</v>
      </c>
      <c r="AR15" s="41339">
        <f>DB_PESSOAL_V.2021!AR330</f>
        <v>0</v>
      </c>
      <c r="AS15" s="41340">
        <f>DB_PESSOAL_V.2021!AS330</f>
        <v>0</v>
      </c>
      <c r="AT15" s="41341">
        <v>9</v>
      </c>
      <c r="AU15" s="41342">
        <f>SUM(Z15:AT15)</f>
        <v>9</v>
      </c>
      <c r="AV15" s="41343">
        <f>D15</f>
        <v>38</v>
      </c>
      <c r="AW15" s="41344">
        <f>Y15+AU15</f>
        <v>38</v>
      </c>
      <c r="AX15" s="41345">
        <f>AV15-AW15</f>
        <v>0</v>
      </c>
      <c r="AY15" s="41145"/>
      <c r="AZ15" s="41209" t="s">
        <v>28</v>
      </c>
      <c r="BA15" s="41210">
        <f>MOVIMENTAÇÃO_CARGOS_E_FUNÇÕES!$BO$50</f>
        <v>38</v>
      </c>
      <c r="BB15" s="41210">
        <f>MOVIMENTAÇÃO_CARGOS_E_FUNÇÕES!$BP$50</f>
        <v>38</v>
      </c>
      <c r="BC15" s="41210">
        <f>MOVIMENTAÇÃO_CARGOS_E_FUNÇÕES!$BQ$50</f>
        <v>0</v>
      </c>
      <c r="BD15" s="41145"/>
      <c r="BE15" s="41145"/>
      <c r="BF15" s="41145"/>
      <c r="BG15" s="41145"/>
      <c r="BH15" s="41145"/>
    </row>
    <row r="16" spans="1:60" ht="19.5" customHeight="1" x14ac:dyDescent="0.25">
      <c r="A16" s="42239" t="s">
        <v>29</v>
      </c>
      <c r="B16" s="42141"/>
      <c r="C16" s="42142"/>
      <c r="D16" s="41346">
        <f t="shared" ref="D16:AX16" si="0">SUM(D12:D15)</f>
        <v>125</v>
      </c>
      <c r="E16" s="41346">
        <f t="shared" si="0"/>
        <v>80</v>
      </c>
      <c r="F16" s="41346">
        <f t="shared" si="0"/>
        <v>8</v>
      </c>
      <c r="G16" s="41346">
        <f t="shared" si="0"/>
        <v>10</v>
      </c>
      <c r="H16" s="41346">
        <f t="shared" si="0"/>
        <v>3</v>
      </c>
      <c r="I16" s="41346">
        <f t="shared" si="0"/>
        <v>0</v>
      </c>
      <c r="J16" s="41346">
        <f t="shared" si="0"/>
        <v>1</v>
      </c>
      <c r="K16" s="41346">
        <f t="shared" si="0"/>
        <v>0</v>
      </c>
      <c r="L16" s="41346">
        <f t="shared" si="0"/>
        <v>0</v>
      </c>
      <c r="M16" s="41346">
        <f t="shared" si="0"/>
        <v>0</v>
      </c>
      <c r="N16" s="41346">
        <f t="shared" si="0"/>
        <v>0</v>
      </c>
      <c r="O16" s="41346">
        <f t="shared" si="0"/>
        <v>1</v>
      </c>
      <c r="P16" s="41346">
        <f t="shared" si="0"/>
        <v>0</v>
      </c>
      <c r="Q16" s="41346">
        <f t="shared" si="0"/>
        <v>0</v>
      </c>
      <c r="R16" s="41346">
        <f t="shared" si="0"/>
        <v>0</v>
      </c>
      <c r="S16" s="41346">
        <f t="shared" si="0"/>
        <v>0</v>
      </c>
      <c r="T16" s="41346">
        <f t="shared" si="0"/>
        <v>0</v>
      </c>
      <c r="U16" s="41346">
        <f t="shared" si="0"/>
        <v>0</v>
      </c>
      <c r="V16" s="41346">
        <f t="shared" si="0"/>
        <v>0</v>
      </c>
      <c r="W16" s="41346">
        <f t="shared" si="0"/>
        <v>0</v>
      </c>
      <c r="X16" s="41346">
        <f t="shared" si="0"/>
        <v>2</v>
      </c>
      <c r="Y16" s="41346">
        <f t="shared" si="0"/>
        <v>105</v>
      </c>
      <c r="Z16" s="41346">
        <f t="shared" si="0"/>
        <v>0</v>
      </c>
      <c r="AA16" s="41346">
        <f t="shared" si="0"/>
        <v>0</v>
      </c>
      <c r="AB16" s="41346">
        <f t="shared" si="0"/>
        <v>0</v>
      </c>
      <c r="AC16" s="41346">
        <f t="shared" si="0"/>
        <v>0</v>
      </c>
      <c r="AD16" s="41346">
        <f t="shared" si="0"/>
        <v>0</v>
      </c>
      <c r="AE16" s="41346">
        <f t="shared" si="0"/>
        <v>0</v>
      </c>
      <c r="AF16" s="41346">
        <f t="shared" si="0"/>
        <v>0</v>
      </c>
      <c r="AG16" s="41346">
        <f t="shared" si="0"/>
        <v>0</v>
      </c>
      <c r="AH16" s="41346">
        <f t="shared" si="0"/>
        <v>0</v>
      </c>
      <c r="AI16" s="41346">
        <f t="shared" si="0"/>
        <v>0</v>
      </c>
      <c r="AJ16" s="41346">
        <f t="shared" si="0"/>
        <v>0</v>
      </c>
      <c r="AK16" s="41346">
        <f t="shared" si="0"/>
        <v>0</v>
      </c>
      <c r="AL16" s="41346">
        <f t="shared" si="0"/>
        <v>0</v>
      </c>
      <c r="AM16" s="41346">
        <f t="shared" si="0"/>
        <v>0</v>
      </c>
      <c r="AN16" s="41346">
        <f t="shared" si="0"/>
        <v>0</v>
      </c>
      <c r="AO16" s="41346">
        <f t="shared" si="0"/>
        <v>0</v>
      </c>
      <c r="AP16" s="41346">
        <f t="shared" si="0"/>
        <v>0</v>
      </c>
      <c r="AQ16" s="41346">
        <f t="shared" si="0"/>
        <v>0</v>
      </c>
      <c r="AR16" s="41346">
        <f t="shared" si="0"/>
        <v>0</v>
      </c>
      <c r="AS16" s="41346">
        <f t="shared" si="0"/>
        <v>0</v>
      </c>
      <c r="AT16" s="41347">
        <f t="shared" si="0"/>
        <v>17</v>
      </c>
      <c r="AU16" s="41348">
        <f t="shared" si="0"/>
        <v>17</v>
      </c>
      <c r="AV16" s="41349">
        <f t="shared" si="0"/>
        <v>125</v>
      </c>
      <c r="AW16" s="41350">
        <f t="shared" si="0"/>
        <v>122</v>
      </c>
      <c r="AX16" s="41351">
        <f t="shared" si="0"/>
        <v>3</v>
      </c>
      <c r="AY16" s="41145"/>
      <c r="AZ16" s="41352" t="s">
        <v>29</v>
      </c>
      <c r="BA16" s="41157">
        <f>SUM(BA12:BA15)</f>
        <v>125</v>
      </c>
      <c r="BB16" s="41157">
        <f>SUM(BB12:BB15)</f>
        <v>122</v>
      </c>
      <c r="BC16" s="41353">
        <f>SUM(BC12:BC15)</f>
        <v>3</v>
      </c>
      <c r="BD16" s="41145"/>
      <c r="BE16" s="41145"/>
      <c r="BF16" s="41145"/>
      <c r="BG16" s="41145"/>
      <c r="BH16" s="41145"/>
    </row>
    <row r="17" spans="1:60" ht="19.5" customHeight="1" x14ac:dyDescent="0.25">
      <c r="A17" s="42230" t="s">
        <v>30</v>
      </c>
      <c r="B17" s="42231"/>
      <c r="C17" s="42232"/>
      <c r="D17" s="41354">
        <f>MOVIMENTAÇÃO_CARGOS_E_FUNÇÕES!$BO$52</f>
        <v>205</v>
      </c>
      <c r="E17" s="41355">
        <v>182</v>
      </c>
      <c r="F17" s="41356">
        <v>3</v>
      </c>
      <c r="G17" s="41357">
        <v>9</v>
      </c>
      <c r="H17" s="41358">
        <v>3</v>
      </c>
      <c r="I17" s="41359">
        <f>DB_PESSOAL_V.2021!I332</f>
        <v>0</v>
      </c>
      <c r="J17" s="41360">
        <v>2</v>
      </c>
      <c r="K17" s="41361">
        <v>0</v>
      </c>
      <c r="L17" s="41362">
        <f>DB_PESSOAL_V.2021!L332</f>
        <v>0</v>
      </c>
      <c r="M17" s="41363">
        <f>DB_PESSOAL_V.2021!M332</f>
        <v>0</v>
      </c>
      <c r="N17" s="41364">
        <f>DB_PESSOAL_V.2021!N332</f>
        <v>0</v>
      </c>
      <c r="O17" s="41365">
        <v>0</v>
      </c>
      <c r="P17" s="41366">
        <f>DB_PESSOAL_V.2021!P332</f>
        <v>0</v>
      </c>
      <c r="Q17" s="41367">
        <f>DB_PESSOAL_V.2021!Q332</f>
        <v>0</v>
      </c>
      <c r="R17" s="41368">
        <f>DB_PESSOAL_V.2021!R332</f>
        <v>0</v>
      </c>
      <c r="S17" s="41369">
        <f>DB_PESSOAL_V.2021!S332</f>
        <v>1</v>
      </c>
      <c r="T17" s="41370">
        <f>DB_PESSOAL_V.2021!T332</f>
        <v>0</v>
      </c>
      <c r="U17" s="41371">
        <f>DB_PESSOAL_V.2021!U332</f>
        <v>0</v>
      </c>
      <c r="V17" s="41372">
        <f>DB_PESSOAL_V.2021!V332</f>
        <v>0</v>
      </c>
      <c r="W17" s="41373">
        <f>DB_PESSOAL_V.2021!W332</f>
        <v>0</v>
      </c>
      <c r="X17" s="41374">
        <v>3</v>
      </c>
      <c r="Y17" s="41375">
        <f t="shared" ref="Y17:Y22" si="1">SUM(E17:X17)</f>
        <v>203</v>
      </c>
      <c r="Z17" s="41376">
        <f>DB_PESSOAL_V.2021!Z332</f>
        <v>0</v>
      </c>
      <c r="AA17" s="41377">
        <f>DB_PESSOAL_V.2021!AA332</f>
        <v>0</v>
      </c>
      <c r="AB17" s="41378">
        <f>DB_PESSOAL_V.2021!AB332</f>
        <v>0</v>
      </c>
      <c r="AC17" s="41378">
        <f>DB_PESSOAL_V.2021!AC332</f>
        <v>0</v>
      </c>
      <c r="AD17" s="41379">
        <f>DB_PESSOAL_V.2021!AD332</f>
        <v>0</v>
      </c>
      <c r="AE17" s="41377">
        <f>DB_PESSOAL_V.2021!AE332</f>
        <v>0</v>
      </c>
      <c r="AF17" s="41378">
        <f>DB_PESSOAL_V.2021!AF332</f>
        <v>0</v>
      </c>
      <c r="AG17" s="41379">
        <f>DB_PESSOAL_V.2021!AG332</f>
        <v>0</v>
      </c>
      <c r="AH17" s="41377">
        <f>DB_PESSOAL_V.2021!AH332</f>
        <v>0</v>
      </c>
      <c r="AI17" s="41379">
        <f>DB_PESSOAL_V.2021!AI332</f>
        <v>0</v>
      </c>
      <c r="AJ17" s="41377">
        <f>DB_PESSOAL_V.2021!AJ332</f>
        <v>0</v>
      </c>
      <c r="AK17" s="41378">
        <f>DB_PESSOAL_V.2021!AK332</f>
        <v>0</v>
      </c>
      <c r="AL17" s="41378">
        <f>DB_PESSOAL_V.2021!AL332</f>
        <v>0</v>
      </c>
      <c r="AM17" s="41379">
        <f>DB_PESSOAL_V.2021!AM332</f>
        <v>0</v>
      </c>
      <c r="AN17" s="41377">
        <f>DB_PESSOAL_V.2021!AN332</f>
        <v>0</v>
      </c>
      <c r="AO17" s="41378">
        <f>DB_PESSOAL_V.2021!AO332</f>
        <v>0</v>
      </c>
      <c r="AP17" s="41379">
        <f>DB_PESSOAL_V.2021!AP332</f>
        <v>0</v>
      </c>
      <c r="AQ17" s="41377">
        <f>DB_PESSOAL_V.2021!AQ332</f>
        <v>0</v>
      </c>
      <c r="AR17" s="41379">
        <f>DB_PESSOAL_V.2021!AR332</f>
        <v>0</v>
      </c>
      <c r="AS17" s="41376">
        <f>DB_PESSOAL_V.2021!AS332</f>
        <v>0</v>
      </c>
      <c r="AT17" s="41376">
        <f>DB_PESSOAL_V.2021!AT332</f>
        <v>0</v>
      </c>
      <c r="AU17" s="41380">
        <f t="shared" ref="AU17:AU22" si="2">SUM(Z17:AT17)</f>
        <v>0</v>
      </c>
      <c r="AV17" s="41381">
        <f t="shared" ref="AV17:AV22" si="3">D17</f>
        <v>205</v>
      </c>
      <c r="AW17" s="41382">
        <f t="shared" ref="AW17:AW22" si="4">Y17+AU17</f>
        <v>203</v>
      </c>
      <c r="AX17" s="41383">
        <f t="shared" ref="AX17:AX22" si="5">AV17-AW17</f>
        <v>2</v>
      </c>
      <c r="AY17" s="41145"/>
      <c r="AZ17" s="41209" t="s">
        <v>30</v>
      </c>
      <c r="BA17" s="41210">
        <f>MOVIMENTAÇÃO_CARGOS_E_FUNÇÕES!$BO$52</f>
        <v>205</v>
      </c>
      <c r="BB17" s="41210">
        <f>MOVIMENTAÇÃO_CARGOS_E_FUNÇÕES!$BP$52</f>
        <v>203</v>
      </c>
      <c r="BC17" s="41210">
        <f>MOVIMENTAÇÃO_CARGOS_E_FUNÇÕES!$BQ$52</f>
        <v>2</v>
      </c>
      <c r="BD17" s="41145"/>
      <c r="BE17" s="41145"/>
      <c r="BF17" s="41145"/>
      <c r="BG17" s="41145"/>
      <c r="BH17" s="41145"/>
    </row>
    <row r="18" spans="1:60" ht="19.5" customHeight="1" x14ac:dyDescent="0.25">
      <c r="A18" s="42233" t="s">
        <v>31</v>
      </c>
      <c r="B18" s="42234"/>
      <c r="C18" s="42235"/>
      <c r="D18" s="41211">
        <f>MOVIMENTAÇÃO_CARGOS_E_FUNÇÕES!$BO$53</f>
        <v>36</v>
      </c>
      <c r="E18" s="41384">
        <v>31</v>
      </c>
      <c r="F18" s="41385">
        <v>1</v>
      </c>
      <c r="G18" s="41386">
        <v>1</v>
      </c>
      <c r="H18" s="41387">
        <f>DB_PESSOAL_V.2021!H333</f>
        <v>0</v>
      </c>
      <c r="I18" s="41388">
        <f>DB_PESSOAL_V.2021!I333</f>
        <v>0</v>
      </c>
      <c r="J18" s="41389">
        <f>DB_PESSOAL_V.2021!J333</f>
        <v>0</v>
      </c>
      <c r="K18" s="41390">
        <f>DB_PESSOAL_V.2021!K333</f>
        <v>0</v>
      </c>
      <c r="L18" s="41391">
        <f>DB_PESSOAL_V.2021!L333</f>
        <v>0</v>
      </c>
      <c r="M18" s="41392">
        <f>DB_PESSOAL_V.2021!M333</f>
        <v>0</v>
      </c>
      <c r="N18" s="41393">
        <f>DB_PESSOAL_V.2021!N333</f>
        <v>0</v>
      </c>
      <c r="O18" s="41394">
        <f>DB_PESSOAL_V.2021!O333</f>
        <v>0</v>
      </c>
      <c r="P18" s="41395">
        <f>DB_PESSOAL_V.2021!P333</f>
        <v>0</v>
      </c>
      <c r="Q18" s="41396">
        <f>DB_PESSOAL_V.2021!Q333</f>
        <v>0</v>
      </c>
      <c r="R18" s="41397">
        <f>DB_PESSOAL_V.2021!R333</f>
        <v>0</v>
      </c>
      <c r="S18" s="41398">
        <f>DB_PESSOAL_V.2021!S333</f>
        <v>0</v>
      </c>
      <c r="T18" s="41399">
        <f>DB_PESSOAL_V.2021!T333</f>
        <v>0</v>
      </c>
      <c r="U18" s="41400">
        <f>DB_PESSOAL_V.2021!U333</f>
        <v>0</v>
      </c>
      <c r="V18" s="41401">
        <f>DB_PESSOAL_V.2021!V333</f>
        <v>0</v>
      </c>
      <c r="W18" s="41402">
        <f>DB_PESSOAL_V.2021!W333</f>
        <v>0</v>
      </c>
      <c r="X18" s="41403">
        <v>2</v>
      </c>
      <c r="Y18" s="41232">
        <f t="shared" si="1"/>
        <v>35</v>
      </c>
      <c r="Z18" s="41404">
        <f>DB_PESSOAL_V.2021!Z333</f>
        <v>0</v>
      </c>
      <c r="AA18" s="41405">
        <f>DB_PESSOAL_V.2021!AA333</f>
        <v>0</v>
      </c>
      <c r="AB18" s="41406">
        <f>DB_PESSOAL_V.2021!AB333</f>
        <v>0</v>
      </c>
      <c r="AC18" s="41406">
        <f>DB_PESSOAL_V.2021!AC333</f>
        <v>0</v>
      </c>
      <c r="AD18" s="41407">
        <f>DB_PESSOAL_V.2021!AD333</f>
        <v>0</v>
      </c>
      <c r="AE18" s="41405">
        <f>DB_PESSOAL_V.2021!AE333</f>
        <v>0</v>
      </c>
      <c r="AF18" s="41406">
        <f>DB_PESSOAL_V.2021!AF333</f>
        <v>0</v>
      </c>
      <c r="AG18" s="41407">
        <f>DB_PESSOAL_V.2021!AG333</f>
        <v>0</v>
      </c>
      <c r="AH18" s="41405">
        <f>DB_PESSOAL_V.2021!AH333</f>
        <v>0</v>
      </c>
      <c r="AI18" s="41407">
        <f>DB_PESSOAL_V.2021!AI333</f>
        <v>0</v>
      </c>
      <c r="AJ18" s="41405">
        <f>DB_PESSOAL_V.2021!AJ333</f>
        <v>0</v>
      </c>
      <c r="AK18" s="41406">
        <f>DB_PESSOAL_V.2021!AK333</f>
        <v>0</v>
      </c>
      <c r="AL18" s="41406">
        <f>DB_PESSOAL_V.2021!AL333</f>
        <v>0</v>
      </c>
      <c r="AM18" s="41407">
        <f>DB_PESSOAL_V.2021!AM333</f>
        <v>0</v>
      </c>
      <c r="AN18" s="41405">
        <f>DB_PESSOAL_V.2021!AN333</f>
        <v>0</v>
      </c>
      <c r="AO18" s="41406">
        <f>DB_PESSOAL_V.2021!AO333</f>
        <v>0</v>
      </c>
      <c r="AP18" s="41407">
        <f>DB_PESSOAL_V.2021!AP333</f>
        <v>0</v>
      </c>
      <c r="AQ18" s="41405">
        <f>DB_PESSOAL_V.2021!AQ333</f>
        <v>0</v>
      </c>
      <c r="AR18" s="41407">
        <f>DB_PESSOAL_V.2021!AR333</f>
        <v>0</v>
      </c>
      <c r="AS18" s="41404">
        <f>DB_PESSOAL_V.2021!AS333</f>
        <v>0</v>
      </c>
      <c r="AT18" s="41404">
        <f>DB_PESSOAL_V.2021!AT333</f>
        <v>0</v>
      </c>
      <c r="AU18" s="41254">
        <f t="shared" si="2"/>
        <v>0</v>
      </c>
      <c r="AV18" s="41255">
        <f t="shared" si="3"/>
        <v>36</v>
      </c>
      <c r="AW18" s="41256">
        <f t="shared" si="4"/>
        <v>35</v>
      </c>
      <c r="AX18" s="41257">
        <f t="shared" si="5"/>
        <v>1</v>
      </c>
      <c r="AY18" s="41145"/>
      <c r="AZ18" s="41209" t="s">
        <v>31</v>
      </c>
      <c r="BA18" s="41210">
        <f>MOVIMENTAÇÃO_CARGOS_E_FUNÇÕES!$BO$53</f>
        <v>36</v>
      </c>
      <c r="BB18" s="41210">
        <f>MOVIMENTAÇÃO_CARGOS_E_FUNÇÕES!$BP$53</f>
        <v>35</v>
      </c>
      <c r="BC18" s="41210">
        <f>MOVIMENTAÇÃO_CARGOS_E_FUNÇÕES!$BQ$53</f>
        <v>1</v>
      </c>
      <c r="BD18" s="41145"/>
      <c r="BE18" s="41145"/>
      <c r="BF18" s="41145"/>
      <c r="BG18" s="41145"/>
      <c r="BH18" s="41145"/>
    </row>
    <row r="19" spans="1:60" ht="19.5" customHeight="1" x14ac:dyDescent="0.25">
      <c r="A19" s="42233" t="s">
        <v>32</v>
      </c>
      <c r="B19" s="42234"/>
      <c r="C19" s="42235"/>
      <c r="D19" s="41211">
        <f>MOVIMENTAÇÃO_CARGOS_E_FUNÇÕES!$BO$54</f>
        <v>139</v>
      </c>
      <c r="E19" s="41408">
        <v>124</v>
      </c>
      <c r="F19" s="41409">
        <v>0</v>
      </c>
      <c r="G19" s="41410">
        <v>3</v>
      </c>
      <c r="H19" s="41411">
        <f>DB_PESSOAL_V.2021!H334</f>
        <v>1</v>
      </c>
      <c r="I19" s="41412">
        <f>DB_PESSOAL_V.2021!I334</f>
        <v>0</v>
      </c>
      <c r="J19" s="41413">
        <v>0</v>
      </c>
      <c r="K19" s="41414">
        <v>1</v>
      </c>
      <c r="L19" s="41415">
        <f>DB_PESSOAL_V.2021!L334</f>
        <v>0</v>
      </c>
      <c r="M19" s="41416">
        <f>DB_PESSOAL_V.2021!M334</f>
        <v>0</v>
      </c>
      <c r="N19" s="41417">
        <f>DB_PESSOAL_V.2021!N334</f>
        <v>0</v>
      </c>
      <c r="O19" s="41418">
        <f>DB_PESSOAL_V.2021!O334</f>
        <v>0</v>
      </c>
      <c r="P19" s="41419">
        <f>DB_PESSOAL_V.2021!P334</f>
        <v>0</v>
      </c>
      <c r="Q19" s="41420">
        <f>DB_PESSOAL_V.2021!Q334</f>
        <v>0</v>
      </c>
      <c r="R19" s="41421">
        <f>DB_PESSOAL_V.2021!R334</f>
        <v>0</v>
      </c>
      <c r="S19" s="41422">
        <f>DB_PESSOAL_V.2021!S334</f>
        <v>0</v>
      </c>
      <c r="T19" s="41423">
        <f>DB_PESSOAL_V.2021!T334</f>
        <v>0</v>
      </c>
      <c r="U19" s="41424">
        <f>DB_PESSOAL_V.2021!U334</f>
        <v>0</v>
      </c>
      <c r="V19" s="41425">
        <f>DB_PESSOAL_V.2021!V334</f>
        <v>0</v>
      </c>
      <c r="W19" s="41426">
        <f>DB_PESSOAL_V.2021!W334</f>
        <v>0</v>
      </c>
      <c r="X19" s="41427">
        <v>7</v>
      </c>
      <c r="Y19" s="41232">
        <f t="shared" si="1"/>
        <v>136</v>
      </c>
      <c r="Z19" s="41404">
        <f>DB_PESSOAL_V.2021!Z334</f>
        <v>0</v>
      </c>
      <c r="AA19" s="41405">
        <f>DB_PESSOAL_V.2021!AA334</f>
        <v>0</v>
      </c>
      <c r="AB19" s="41406">
        <f>DB_PESSOAL_V.2021!AB334</f>
        <v>0</v>
      </c>
      <c r="AC19" s="41406">
        <f>DB_PESSOAL_V.2021!AC334</f>
        <v>0</v>
      </c>
      <c r="AD19" s="41407">
        <f>DB_PESSOAL_V.2021!AD334</f>
        <v>0</v>
      </c>
      <c r="AE19" s="41405">
        <f>DB_PESSOAL_V.2021!AE334</f>
        <v>0</v>
      </c>
      <c r="AF19" s="41406">
        <f>DB_PESSOAL_V.2021!AF334</f>
        <v>0</v>
      </c>
      <c r="AG19" s="41407">
        <f>DB_PESSOAL_V.2021!AG334</f>
        <v>0</v>
      </c>
      <c r="AH19" s="41405">
        <f>DB_PESSOAL_V.2021!AH334</f>
        <v>0</v>
      </c>
      <c r="AI19" s="41407">
        <f>DB_PESSOAL_V.2021!AI334</f>
        <v>0</v>
      </c>
      <c r="AJ19" s="41405">
        <f>DB_PESSOAL_V.2021!AJ334</f>
        <v>0</v>
      </c>
      <c r="AK19" s="41406">
        <f>DB_PESSOAL_V.2021!AK334</f>
        <v>0</v>
      </c>
      <c r="AL19" s="41406">
        <f>DB_PESSOAL_V.2021!AL334</f>
        <v>0</v>
      </c>
      <c r="AM19" s="41407">
        <f>DB_PESSOAL_V.2021!AM334</f>
        <v>0</v>
      </c>
      <c r="AN19" s="41405">
        <f>DB_PESSOAL_V.2021!AN334</f>
        <v>0</v>
      </c>
      <c r="AO19" s="41406">
        <f>DB_PESSOAL_V.2021!AO334</f>
        <v>0</v>
      </c>
      <c r="AP19" s="41407">
        <f>DB_PESSOAL_V.2021!AP334</f>
        <v>0</v>
      </c>
      <c r="AQ19" s="41405">
        <f>DB_PESSOAL_V.2021!AQ334</f>
        <v>0</v>
      </c>
      <c r="AR19" s="41407">
        <f>DB_PESSOAL_V.2021!AR334</f>
        <v>0</v>
      </c>
      <c r="AS19" s="41404">
        <f>DB_PESSOAL_V.2021!AS334</f>
        <v>0</v>
      </c>
      <c r="AT19" s="41404">
        <f>DB_PESSOAL_V.2021!AT334</f>
        <v>0</v>
      </c>
      <c r="AU19" s="41254">
        <f t="shared" si="2"/>
        <v>0</v>
      </c>
      <c r="AV19" s="41428">
        <f t="shared" si="3"/>
        <v>139</v>
      </c>
      <c r="AW19" s="41256">
        <f t="shared" si="4"/>
        <v>136</v>
      </c>
      <c r="AX19" s="41257">
        <f t="shared" si="5"/>
        <v>3</v>
      </c>
      <c r="AY19" s="41145"/>
      <c r="AZ19" s="41209" t="s">
        <v>32</v>
      </c>
      <c r="BA19" s="41210">
        <f>MOVIMENTAÇÃO_CARGOS_E_FUNÇÕES!$BO$54</f>
        <v>139</v>
      </c>
      <c r="BB19" s="41210">
        <f>MOVIMENTAÇÃO_CARGOS_E_FUNÇÕES!$BP$54</f>
        <v>136</v>
      </c>
      <c r="BC19" s="41210">
        <f>MOVIMENTAÇÃO_CARGOS_E_FUNÇÕES!$BQ$54</f>
        <v>3</v>
      </c>
      <c r="BD19" s="41145"/>
      <c r="BE19" s="41145"/>
      <c r="BF19" s="41145"/>
      <c r="BG19" s="41145"/>
      <c r="BH19" s="41145"/>
    </row>
    <row r="20" spans="1:60" ht="19.5" customHeight="1" x14ac:dyDescent="0.25">
      <c r="A20" s="42233" t="s">
        <v>33</v>
      </c>
      <c r="B20" s="42234"/>
      <c r="C20" s="42235"/>
      <c r="D20" s="41211">
        <f>MOVIMENTAÇÃO_CARGOS_E_FUNÇÕES!$BO$55</f>
        <v>89</v>
      </c>
      <c r="E20" s="41429">
        <v>82</v>
      </c>
      <c r="F20" s="41430">
        <f>DB_PESSOAL_V.2021!F335</f>
        <v>2</v>
      </c>
      <c r="G20" s="41431">
        <f>DB_PESSOAL_V.2021!G335</f>
        <v>0</v>
      </c>
      <c r="H20" s="41432">
        <v>0</v>
      </c>
      <c r="I20" s="41433">
        <f>DB_PESSOAL_V.2021!I335</f>
        <v>0</v>
      </c>
      <c r="J20" s="41434">
        <f>DB_PESSOAL_V.2021!J335</f>
        <v>0</v>
      </c>
      <c r="K20" s="41435">
        <f>DB_PESSOAL_V.2021!K335</f>
        <v>0</v>
      </c>
      <c r="L20" s="41436">
        <f>DB_PESSOAL_V.2021!L335</f>
        <v>0</v>
      </c>
      <c r="M20" s="41437">
        <f>DB_PESSOAL_V.2021!M335</f>
        <v>0</v>
      </c>
      <c r="N20" s="41438">
        <f>DB_PESSOAL_V.2021!N335</f>
        <v>0</v>
      </c>
      <c r="O20" s="41439">
        <v>0</v>
      </c>
      <c r="P20" s="41440">
        <f>DB_PESSOAL_V.2021!P335</f>
        <v>0</v>
      </c>
      <c r="Q20" s="41441">
        <f>DB_PESSOAL_V.2021!Q335</f>
        <v>0</v>
      </c>
      <c r="R20" s="41442">
        <f>DB_PESSOAL_V.2021!R335</f>
        <v>0</v>
      </c>
      <c r="S20" s="41443">
        <f>DB_PESSOAL_V.2021!S335</f>
        <v>0</v>
      </c>
      <c r="T20" s="41444">
        <f>DB_PESSOAL_V.2021!T335</f>
        <v>0</v>
      </c>
      <c r="U20" s="41445">
        <f>DB_PESSOAL_V.2021!U335</f>
        <v>0</v>
      </c>
      <c r="V20" s="41446">
        <f>DB_PESSOAL_V.2021!V335</f>
        <v>0</v>
      </c>
      <c r="W20" s="41447">
        <f>DB_PESSOAL_V.2021!W335</f>
        <v>0</v>
      </c>
      <c r="X20" s="41448">
        <v>4</v>
      </c>
      <c r="Y20" s="41232">
        <f t="shared" si="1"/>
        <v>88</v>
      </c>
      <c r="Z20" s="41404">
        <f>DB_PESSOAL_V.2021!Z335</f>
        <v>0</v>
      </c>
      <c r="AA20" s="41405">
        <f>DB_PESSOAL_V.2021!AA335</f>
        <v>0</v>
      </c>
      <c r="AB20" s="41406">
        <f>DB_PESSOAL_V.2021!AB335</f>
        <v>0</v>
      </c>
      <c r="AC20" s="41406">
        <f>DB_PESSOAL_V.2021!AC335</f>
        <v>0</v>
      </c>
      <c r="AD20" s="41407">
        <f>DB_PESSOAL_V.2021!AD335</f>
        <v>0</v>
      </c>
      <c r="AE20" s="41405">
        <f>DB_PESSOAL_V.2021!AE335</f>
        <v>0</v>
      </c>
      <c r="AF20" s="41406">
        <f>DB_PESSOAL_V.2021!AF335</f>
        <v>0</v>
      </c>
      <c r="AG20" s="41407">
        <f>DB_PESSOAL_V.2021!AG335</f>
        <v>0</v>
      </c>
      <c r="AH20" s="41405">
        <f>DB_PESSOAL_V.2021!AH335</f>
        <v>0</v>
      </c>
      <c r="AI20" s="41407">
        <f>DB_PESSOAL_V.2021!AI335</f>
        <v>0</v>
      </c>
      <c r="AJ20" s="41405">
        <f>DB_PESSOAL_V.2021!AJ335</f>
        <v>0</v>
      </c>
      <c r="AK20" s="41406">
        <f>DB_PESSOAL_V.2021!AK335</f>
        <v>0</v>
      </c>
      <c r="AL20" s="41406">
        <f>DB_PESSOAL_V.2021!AL335</f>
        <v>0</v>
      </c>
      <c r="AM20" s="41407">
        <f>DB_PESSOAL_V.2021!AM335</f>
        <v>0</v>
      </c>
      <c r="AN20" s="41405">
        <f>DB_PESSOAL_V.2021!AN335</f>
        <v>0</v>
      </c>
      <c r="AO20" s="41406">
        <f>DB_PESSOAL_V.2021!AO335</f>
        <v>0</v>
      </c>
      <c r="AP20" s="41407">
        <f>DB_PESSOAL_V.2021!AP335</f>
        <v>0</v>
      </c>
      <c r="AQ20" s="41405">
        <f>DB_PESSOAL_V.2021!AQ335</f>
        <v>0</v>
      </c>
      <c r="AR20" s="41407">
        <f>DB_PESSOAL_V.2021!AR335</f>
        <v>0</v>
      </c>
      <c r="AS20" s="41404">
        <f>DB_PESSOAL_V.2021!AS335</f>
        <v>0</v>
      </c>
      <c r="AT20" s="41404">
        <f>DB_PESSOAL_V.2021!AT335</f>
        <v>0</v>
      </c>
      <c r="AU20" s="41254">
        <f t="shared" si="2"/>
        <v>0</v>
      </c>
      <c r="AV20" s="41255">
        <f t="shared" si="3"/>
        <v>89</v>
      </c>
      <c r="AW20" s="41256">
        <f t="shared" si="4"/>
        <v>88</v>
      </c>
      <c r="AX20" s="41254">
        <f t="shared" si="5"/>
        <v>1</v>
      </c>
      <c r="AY20" s="41145"/>
      <c r="AZ20" s="41209" t="s">
        <v>33</v>
      </c>
      <c r="BA20" s="41210">
        <f>MOVIMENTAÇÃO_CARGOS_E_FUNÇÕES!$BO$55</f>
        <v>89</v>
      </c>
      <c r="BB20" s="41210">
        <f>MOVIMENTAÇÃO_CARGOS_E_FUNÇÕES!$BP$55</f>
        <v>88</v>
      </c>
      <c r="BC20" s="41210">
        <f>MOVIMENTAÇÃO_CARGOS_E_FUNÇÕES!$BQ$55</f>
        <v>1</v>
      </c>
      <c r="BD20" s="41145"/>
      <c r="BE20" s="41145"/>
      <c r="BF20" s="41145"/>
      <c r="BG20" s="41145"/>
      <c r="BH20" s="41145"/>
    </row>
    <row r="21" spans="1:60" ht="19.5" customHeight="1" x14ac:dyDescent="0.25">
      <c r="A21" s="42233" t="s">
        <v>34</v>
      </c>
      <c r="B21" s="42234"/>
      <c r="C21" s="42235"/>
      <c r="D21" s="41211">
        <f>MOVIMENTAÇÃO_CARGOS_E_FUNÇÕES!$BO$56</f>
        <v>72</v>
      </c>
      <c r="E21" s="41449">
        <v>69</v>
      </c>
      <c r="F21" s="41450">
        <v>0</v>
      </c>
      <c r="G21" s="41451">
        <v>1</v>
      </c>
      <c r="H21" s="41452">
        <f>DB_PESSOAL_V.2021!H336</f>
        <v>0</v>
      </c>
      <c r="I21" s="41453">
        <f>DB_PESSOAL_V.2021!I336</f>
        <v>0</v>
      </c>
      <c r="J21" s="41454">
        <v>1</v>
      </c>
      <c r="K21" s="41455">
        <v>0</v>
      </c>
      <c r="L21" s="41456">
        <f>DB_PESSOAL_V.2021!L336</f>
        <v>0</v>
      </c>
      <c r="M21" s="41457">
        <f>DB_PESSOAL_V.2021!M336</f>
        <v>0</v>
      </c>
      <c r="N21" s="41458">
        <f>DB_PESSOAL_V.2021!N336</f>
        <v>0</v>
      </c>
      <c r="O21" s="41459">
        <v>0</v>
      </c>
      <c r="P21" s="41460">
        <f>DB_PESSOAL_V.2021!P336</f>
        <v>0</v>
      </c>
      <c r="Q21" s="41461">
        <f>DB_PESSOAL_V.2021!Q336</f>
        <v>0</v>
      </c>
      <c r="R21" s="41462">
        <f>DB_PESSOAL_V.2021!R336</f>
        <v>0</v>
      </c>
      <c r="S21" s="41463">
        <f>DB_PESSOAL_V.2021!S336</f>
        <v>0</v>
      </c>
      <c r="T21" s="41464">
        <f>DB_PESSOAL_V.2021!T336</f>
        <v>0</v>
      </c>
      <c r="U21" s="41465">
        <f>DB_PESSOAL_V.2021!U336</f>
        <v>0</v>
      </c>
      <c r="V21" s="41466">
        <f>DB_PESSOAL_V.2021!V336</f>
        <v>0</v>
      </c>
      <c r="W21" s="41467">
        <f>DB_PESSOAL_V.2021!W336</f>
        <v>0</v>
      </c>
      <c r="X21" s="41468">
        <v>1</v>
      </c>
      <c r="Y21" s="41232">
        <f t="shared" si="1"/>
        <v>72</v>
      </c>
      <c r="Z21" s="41404">
        <f>DB_PESSOAL_V.2021!Z336</f>
        <v>0</v>
      </c>
      <c r="AA21" s="41405">
        <f>DB_PESSOAL_V.2021!AA336</f>
        <v>0</v>
      </c>
      <c r="AB21" s="41406">
        <f>DB_PESSOAL_V.2021!AB336</f>
        <v>0</v>
      </c>
      <c r="AC21" s="41406">
        <f>DB_PESSOAL_V.2021!AC336</f>
        <v>0</v>
      </c>
      <c r="AD21" s="41407">
        <f>DB_PESSOAL_V.2021!AD336</f>
        <v>0</v>
      </c>
      <c r="AE21" s="41405">
        <f>DB_PESSOAL_V.2021!AE336</f>
        <v>0</v>
      </c>
      <c r="AF21" s="41406">
        <f>DB_PESSOAL_V.2021!AF336</f>
        <v>0</v>
      </c>
      <c r="AG21" s="41407">
        <f>DB_PESSOAL_V.2021!AG336</f>
        <v>0</v>
      </c>
      <c r="AH21" s="41405">
        <f>DB_PESSOAL_V.2021!AH336</f>
        <v>0</v>
      </c>
      <c r="AI21" s="41407">
        <f>DB_PESSOAL_V.2021!AI336</f>
        <v>0</v>
      </c>
      <c r="AJ21" s="41405">
        <f>DB_PESSOAL_V.2021!AJ336</f>
        <v>0</v>
      </c>
      <c r="AK21" s="41406">
        <f>DB_PESSOAL_V.2021!AK336</f>
        <v>0</v>
      </c>
      <c r="AL21" s="41406">
        <f>DB_PESSOAL_V.2021!AL336</f>
        <v>0</v>
      </c>
      <c r="AM21" s="41407">
        <f>DB_PESSOAL_V.2021!AM336</f>
        <v>0</v>
      </c>
      <c r="AN21" s="41405">
        <f>DB_PESSOAL_V.2021!AN336</f>
        <v>0</v>
      </c>
      <c r="AO21" s="41406">
        <f>DB_PESSOAL_V.2021!AO336</f>
        <v>0</v>
      </c>
      <c r="AP21" s="41407">
        <f>DB_PESSOAL_V.2021!AP336</f>
        <v>0</v>
      </c>
      <c r="AQ21" s="41405">
        <f>DB_PESSOAL_V.2021!AQ336</f>
        <v>0</v>
      </c>
      <c r="AR21" s="41407">
        <f>DB_PESSOAL_V.2021!AR336</f>
        <v>0</v>
      </c>
      <c r="AS21" s="41404">
        <f>DB_PESSOAL_V.2021!AS336</f>
        <v>0</v>
      </c>
      <c r="AT21" s="41404">
        <f>DB_PESSOAL_V.2021!AT336</f>
        <v>0</v>
      </c>
      <c r="AU21" s="41254">
        <f t="shared" si="2"/>
        <v>0</v>
      </c>
      <c r="AV21" s="41428">
        <f t="shared" si="3"/>
        <v>72</v>
      </c>
      <c r="AW21" s="41256">
        <f t="shared" si="4"/>
        <v>72</v>
      </c>
      <c r="AX21" s="41257">
        <f t="shared" si="5"/>
        <v>0</v>
      </c>
      <c r="AY21" s="41145"/>
      <c r="AZ21" s="41209" t="s">
        <v>34</v>
      </c>
      <c r="BA21" s="41210">
        <f>MOVIMENTAÇÃO_CARGOS_E_FUNÇÕES!$BO$56</f>
        <v>72</v>
      </c>
      <c r="BB21" s="41210">
        <f>MOVIMENTAÇÃO_CARGOS_E_FUNÇÕES!$BP$56</f>
        <v>72</v>
      </c>
      <c r="BC21" s="41210">
        <f>MOVIMENTAÇÃO_CARGOS_E_FUNÇÕES!$BQ$56</f>
        <v>0</v>
      </c>
      <c r="BD21" s="41145"/>
      <c r="BE21" s="41145"/>
      <c r="BF21" s="41145"/>
      <c r="BG21" s="41145"/>
      <c r="BH21" s="41145"/>
    </row>
    <row r="22" spans="1:60" ht="19.5" customHeight="1" x14ac:dyDescent="0.25">
      <c r="A22" s="42233" t="s">
        <v>35</v>
      </c>
      <c r="B22" s="42234"/>
      <c r="C22" s="42235"/>
      <c r="D22" s="41469">
        <f>MOVIMENTAÇÃO_CARGOS_E_FUNÇÕES!$BO$57</f>
        <v>78</v>
      </c>
      <c r="E22" s="41470">
        <v>64</v>
      </c>
      <c r="F22" s="41471">
        <v>2</v>
      </c>
      <c r="G22" s="41472">
        <f>DB_PESSOAL_V.2021!G337</f>
        <v>1</v>
      </c>
      <c r="H22" s="41473">
        <v>1</v>
      </c>
      <c r="I22" s="41474">
        <f>DB_PESSOAL_V.2021!I337</f>
        <v>2</v>
      </c>
      <c r="J22" s="41475">
        <f>DB_PESSOAL_V.2021!J337</f>
        <v>2</v>
      </c>
      <c r="K22" s="41476">
        <f>DB_PESSOAL_V.2021!K337</f>
        <v>0</v>
      </c>
      <c r="L22" s="41477">
        <f>DB_PESSOAL_V.2021!L337</f>
        <v>0</v>
      </c>
      <c r="M22" s="41478">
        <f>DB_PESSOAL_V.2021!M337</f>
        <v>0</v>
      </c>
      <c r="N22" s="41479">
        <f>DB_PESSOAL_V.2021!N337</f>
        <v>0</v>
      </c>
      <c r="O22" s="41480">
        <f>DB_PESSOAL_V.2021!O337</f>
        <v>0</v>
      </c>
      <c r="P22" s="41481">
        <f>DB_PESSOAL_V.2021!P337</f>
        <v>0</v>
      </c>
      <c r="Q22" s="41482">
        <f>DB_PESSOAL_V.2021!Q337</f>
        <v>0</v>
      </c>
      <c r="R22" s="41483">
        <f>DB_PESSOAL_V.2021!R337</f>
        <v>0</v>
      </c>
      <c r="S22" s="41484">
        <f>DB_PESSOAL_V.2021!S337</f>
        <v>0</v>
      </c>
      <c r="T22" s="41485">
        <f>DB_PESSOAL_V.2021!T337</f>
        <v>0</v>
      </c>
      <c r="U22" s="41486">
        <f>DB_PESSOAL_V.2021!U337</f>
        <v>0</v>
      </c>
      <c r="V22" s="41487">
        <f>DB_PESSOAL_V.2021!V337</f>
        <v>0</v>
      </c>
      <c r="W22" s="41488">
        <f>DB_PESSOAL_V.2021!W337</f>
        <v>0</v>
      </c>
      <c r="X22" s="41489">
        <v>1</v>
      </c>
      <c r="Y22" s="41490">
        <f t="shared" si="1"/>
        <v>73</v>
      </c>
      <c r="Z22" s="41491">
        <f>DB_PESSOAL_V.2021!Z337</f>
        <v>0</v>
      </c>
      <c r="AA22" s="41492">
        <f>DB_PESSOAL_V.2021!AA337</f>
        <v>0</v>
      </c>
      <c r="AB22" s="41493">
        <f>DB_PESSOAL_V.2021!AB337</f>
        <v>0</v>
      </c>
      <c r="AC22" s="41493">
        <f>DB_PESSOAL_V.2021!AC337</f>
        <v>0</v>
      </c>
      <c r="AD22" s="41494">
        <f>DB_PESSOAL_V.2021!AD337</f>
        <v>0</v>
      </c>
      <c r="AE22" s="41492">
        <f>DB_PESSOAL_V.2021!AE337</f>
        <v>0</v>
      </c>
      <c r="AF22" s="41493">
        <f>DB_PESSOAL_V.2021!AF337</f>
        <v>0</v>
      </c>
      <c r="AG22" s="41494">
        <f>DB_PESSOAL_V.2021!AG337</f>
        <v>0</v>
      </c>
      <c r="AH22" s="41492">
        <f>DB_PESSOAL_V.2021!AH337</f>
        <v>0</v>
      </c>
      <c r="AI22" s="41494">
        <f>DB_PESSOAL_V.2021!AI337</f>
        <v>0</v>
      </c>
      <c r="AJ22" s="41492">
        <f>DB_PESSOAL_V.2021!AJ337</f>
        <v>0</v>
      </c>
      <c r="AK22" s="41493">
        <f>DB_PESSOAL_V.2021!AK337</f>
        <v>0</v>
      </c>
      <c r="AL22" s="41493">
        <f>DB_PESSOAL_V.2021!AL337</f>
        <v>0</v>
      </c>
      <c r="AM22" s="41494">
        <f>DB_PESSOAL_V.2021!AM337</f>
        <v>0</v>
      </c>
      <c r="AN22" s="41492">
        <f>DB_PESSOAL_V.2021!AN337</f>
        <v>0</v>
      </c>
      <c r="AO22" s="41493">
        <f>DB_PESSOAL_V.2021!AO337</f>
        <v>0</v>
      </c>
      <c r="AP22" s="41494">
        <f>DB_PESSOAL_V.2021!AP337</f>
        <v>0</v>
      </c>
      <c r="AQ22" s="41492">
        <f>DB_PESSOAL_V.2021!AQ337</f>
        <v>0</v>
      </c>
      <c r="AR22" s="41494">
        <f>DB_PESSOAL_V.2021!AR337</f>
        <v>0</v>
      </c>
      <c r="AS22" s="41491">
        <f>DB_PESSOAL_V.2021!AS337</f>
        <v>0</v>
      </c>
      <c r="AT22" s="41491">
        <f>DB_PESSOAL_V.2021!AT337</f>
        <v>0</v>
      </c>
      <c r="AU22" s="41495">
        <f t="shared" si="2"/>
        <v>0</v>
      </c>
      <c r="AV22" s="41496">
        <f t="shared" si="3"/>
        <v>78</v>
      </c>
      <c r="AW22" s="41497">
        <f t="shared" si="4"/>
        <v>73</v>
      </c>
      <c r="AX22" s="41498">
        <f t="shared" si="5"/>
        <v>5</v>
      </c>
      <c r="AY22" s="41145"/>
      <c r="AZ22" s="41209" t="s">
        <v>35</v>
      </c>
      <c r="BA22" s="41210">
        <f>MOVIMENTAÇÃO_CARGOS_E_FUNÇÕES!$BO$57</f>
        <v>78</v>
      </c>
      <c r="BB22" s="41210">
        <f>MOVIMENTAÇÃO_CARGOS_E_FUNÇÕES!$BP$57</f>
        <v>73</v>
      </c>
      <c r="BC22" s="41210">
        <f>MOVIMENTAÇÃO_CARGOS_E_FUNÇÕES!$BQ$57</f>
        <v>5</v>
      </c>
      <c r="BD22" s="41145"/>
      <c r="BE22" s="41145"/>
      <c r="BF22" s="41145"/>
      <c r="BG22" s="41145"/>
      <c r="BH22" s="41145"/>
    </row>
    <row r="23" spans="1:60" ht="19.5" customHeight="1" x14ac:dyDescent="0.25">
      <c r="A23" s="41882" t="s">
        <v>50</v>
      </c>
      <c r="B23" s="41882"/>
      <c r="C23" s="41882"/>
      <c r="D23" s="41346">
        <f t="shared" ref="D23:AX23" si="6">SUM(D17:D22)</f>
        <v>619</v>
      </c>
      <c r="E23" s="41346">
        <f t="shared" si="6"/>
        <v>552</v>
      </c>
      <c r="F23" s="41346">
        <f t="shared" si="6"/>
        <v>8</v>
      </c>
      <c r="G23" s="41346">
        <f t="shared" si="6"/>
        <v>15</v>
      </c>
      <c r="H23" s="41346">
        <f t="shared" si="6"/>
        <v>5</v>
      </c>
      <c r="I23" s="41346">
        <f t="shared" si="6"/>
        <v>2</v>
      </c>
      <c r="J23" s="41346">
        <f t="shared" si="6"/>
        <v>5</v>
      </c>
      <c r="K23" s="41346">
        <f t="shared" si="6"/>
        <v>1</v>
      </c>
      <c r="L23" s="41346">
        <f t="shared" si="6"/>
        <v>0</v>
      </c>
      <c r="M23" s="41346">
        <f t="shared" si="6"/>
        <v>0</v>
      </c>
      <c r="N23" s="41346">
        <f t="shared" si="6"/>
        <v>0</v>
      </c>
      <c r="O23" s="41346">
        <f t="shared" si="6"/>
        <v>0</v>
      </c>
      <c r="P23" s="41346">
        <f t="shared" si="6"/>
        <v>0</v>
      </c>
      <c r="Q23" s="41346">
        <f t="shared" si="6"/>
        <v>0</v>
      </c>
      <c r="R23" s="41346">
        <f t="shared" si="6"/>
        <v>0</v>
      </c>
      <c r="S23" s="41346">
        <f t="shared" si="6"/>
        <v>1</v>
      </c>
      <c r="T23" s="41346">
        <f t="shared" si="6"/>
        <v>0</v>
      </c>
      <c r="U23" s="41346">
        <f t="shared" si="6"/>
        <v>0</v>
      </c>
      <c r="V23" s="41346">
        <f t="shared" si="6"/>
        <v>0</v>
      </c>
      <c r="W23" s="41346">
        <f t="shared" si="6"/>
        <v>0</v>
      </c>
      <c r="X23" s="41346">
        <f t="shared" si="6"/>
        <v>18</v>
      </c>
      <c r="Y23" s="41346">
        <f t="shared" si="6"/>
        <v>607</v>
      </c>
      <c r="Z23" s="41346">
        <f t="shared" si="6"/>
        <v>0</v>
      </c>
      <c r="AA23" s="41346">
        <f t="shared" si="6"/>
        <v>0</v>
      </c>
      <c r="AB23" s="41346">
        <f t="shared" si="6"/>
        <v>0</v>
      </c>
      <c r="AC23" s="41346">
        <f t="shared" si="6"/>
        <v>0</v>
      </c>
      <c r="AD23" s="41346">
        <f t="shared" si="6"/>
        <v>0</v>
      </c>
      <c r="AE23" s="41346">
        <f t="shared" si="6"/>
        <v>0</v>
      </c>
      <c r="AF23" s="41346">
        <f t="shared" si="6"/>
        <v>0</v>
      </c>
      <c r="AG23" s="41346">
        <f t="shared" si="6"/>
        <v>0</v>
      </c>
      <c r="AH23" s="41346">
        <f t="shared" si="6"/>
        <v>0</v>
      </c>
      <c r="AI23" s="41346">
        <f t="shared" si="6"/>
        <v>0</v>
      </c>
      <c r="AJ23" s="41346">
        <f t="shared" si="6"/>
        <v>0</v>
      </c>
      <c r="AK23" s="41346">
        <f t="shared" si="6"/>
        <v>0</v>
      </c>
      <c r="AL23" s="41346">
        <f t="shared" si="6"/>
        <v>0</v>
      </c>
      <c r="AM23" s="41346">
        <f t="shared" si="6"/>
        <v>0</v>
      </c>
      <c r="AN23" s="41346">
        <f t="shared" si="6"/>
        <v>0</v>
      </c>
      <c r="AO23" s="41346">
        <f t="shared" si="6"/>
        <v>0</v>
      </c>
      <c r="AP23" s="41346">
        <f t="shared" si="6"/>
        <v>0</v>
      </c>
      <c r="AQ23" s="41346">
        <f t="shared" si="6"/>
        <v>0</v>
      </c>
      <c r="AR23" s="41346">
        <f t="shared" si="6"/>
        <v>0</v>
      </c>
      <c r="AS23" s="41346">
        <f t="shared" si="6"/>
        <v>0</v>
      </c>
      <c r="AT23" s="41346">
        <f t="shared" si="6"/>
        <v>0</v>
      </c>
      <c r="AU23" s="41499">
        <f t="shared" si="6"/>
        <v>0</v>
      </c>
      <c r="AV23" s="41500">
        <f t="shared" si="6"/>
        <v>619</v>
      </c>
      <c r="AW23" s="41346">
        <f t="shared" si="6"/>
        <v>607</v>
      </c>
      <c r="AX23" s="41499">
        <f t="shared" si="6"/>
        <v>12</v>
      </c>
      <c r="AY23" s="41145"/>
      <c r="AZ23" s="41352" t="s">
        <v>50</v>
      </c>
      <c r="BA23" s="41353">
        <f>SUM(BA17:BA22)</f>
        <v>619</v>
      </c>
      <c r="BB23" s="41353">
        <f>SUM(BB17:BB22)</f>
        <v>607</v>
      </c>
      <c r="BC23" s="41353">
        <f>SUM(BC17:BC22)</f>
        <v>12</v>
      </c>
      <c r="BD23" s="41145"/>
      <c r="BE23" s="41145"/>
      <c r="BF23" s="41145"/>
      <c r="BG23" s="41145"/>
      <c r="BH23" s="41145"/>
    </row>
    <row r="24" spans="1:60" ht="19.5" customHeight="1" x14ac:dyDescent="0.25">
      <c r="A24" s="41882" t="s">
        <v>256</v>
      </c>
      <c r="B24" s="41882"/>
      <c r="C24" s="41882"/>
      <c r="D24" s="41346">
        <f t="shared" ref="D24:AX24" si="7">D16+D23</f>
        <v>744</v>
      </c>
      <c r="E24" s="41346">
        <f t="shared" si="7"/>
        <v>632</v>
      </c>
      <c r="F24" s="41346">
        <f t="shared" si="7"/>
        <v>16</v>
      </c>
      <c r="G24" s="41346">
        <f t="shared" si="7"/>
        <v>25</v>
      </c>
      <c r="H24" s="41346">
        <f t="shared" si="7"/>
        <v>8</v>
      </c>
      <c r="I24" s="41346">
        <f t="shared" si="7"/>
        <v>2</v>
      </c>
      <c r="J24" s="41346">
        <f t="shared" si="7"/>
        <v>6</v>
      </c>
      <c r="K24" s="41346">
        <f t="shared" si="7"/>
        <v>1</v>
      </c>
      <c r="L24" s="41346">
        <f t="shared" si="7"/>
        <v>0</v>
      </c>
      <c r="M24" s="41346">
        <f t="shared" si="7"/>
        <v>0</v>
      </c>
      <c r="N24" s="41346">
        <f t="shared" si="7"/>
        <v>0</v>
      </c>
      <c r="O24" s="41346">
        <f t="shared" si="7"/>
        <v>1</v>
      </c>
      <c r="P24" s="41346">
        <f t="shared" si="7"/>
        <v>0</v>
      </c>
      <c r="Q24" s="41346">
        <f t="shared" si="7"/>
        <v>0</v>
      </c>
      <c r="R24" s="41346">
        <f t="shared" si="7"/>
        <v>0</v>
      </c>
      <c r="S24" s="41346">
        <f t="shared" si="7"/>
        <v>1</v>
      </c>
      <c r="T24" s="41346">
        <f t="shared" si="7"/>
        <v>0</v>
      </c>
      <c r="U24" s="41346">
        <f t="shared" si="7"/>
        <v>0</v>
      </c>
      <c r="V24" s="41346">
        <f t="shared" si="7"/>
        <v>0</v>
      </c>
      <c r="W24" s="41346">
        <f t="shared" si="7"/>
        <v>0</v>
      </c>
      <c r="X24" s="41346">
        <f t="shared" si="7"/>
        <v>20</v>
      </c>
      <c r="Y24" s="41346">
        <f t="shared" si="7"/>
        <v>712</v>
      </c>
      <c r="Z24" s="41346">
        <f t="shared" si="7"/>
        <v>0</v>
      </c>
      <c r="AA24" s="41346">
        <f t="shared" si="7"/>
        <v>0</v>
      </c>
      <c r="AB24" s="41346">
        <f t="shared" si="7"/>
        <v>0</v>
      </c>
      <c r="AC24" s="41346">
        <f t="shared" si="7"/>
        <v>0</v>
      </c>
      <c r="AD24" s="41346">
        <f t="shared" si="7"/>
        <v>0</v>
      </c>
      <c r="AE24" s="41346">
        <f t="shared" si="7"/>
        <v>0</v>
      </c>
      <c r="AF24" s="41346">
        <f t="shared" si="7"/>
        <v>0</v>
      </c>
      <c r="AG24" s="41346">
        <f t="shared" si="7"/>
        <v>0</v>
      </c>
      <c r="AH24" s="41346">
        <f t="shared" si="7"/>
        <v>0</v>
      </c>
      <c r="AI24" s="41346">
        <f t="shared" si="7"/>
        <v>0</v>
      </c>
      <c r="AJ24" s="41346">
        <f t="shared" si="7"/>
        <v>0</v>
      </c>
      <c r="AK24" s="41346">
        <f t="shared" si="7"/>
        <v>0</v>
      </c>
      <c r="AL24" s="41346">
        <f t="shared" si="7"/>
        <v>0</v>
      </c>
      <c r="AM24" s="41346">
        <f t="shared" si="7"/>
        <v>0</v>
      </c>
      <c r="AN24" s="41346">
        <f t="shared" si="7"/>
        <v>0</v>
      </c>
      <c r="AO24" s="41346">
        <f t="shared" si="7"/>
        <v>0</v>
      </c>
      <c r="AP24" s="41346">
        <f t="shared" si="7"/>
        <v>0</v>
      </c>
      <c r="AQ24" s="41346">
        <f t="shared" si="7"/>
        <v>0</v>
      </c>
      <c r="AR24" s="41346">
        <f t="shared" si="7"/>
        <v>0</v>
      </c>
      <c r="AS24" s="41346">
        <f t="shared" si="7"/>
        <v>0</v>
      </c>
      <c r="AT24" s="41346">
        <f t="shared" si="7"/>
        <v>17</v>
      </c>
      <c r="AU24" s="41499">
        <f t="shared" si="7"/>
        <v>17</v>
      </c>
      <c r="AV24" s="41500">
        <f t="shared" si="7"/>
        <v>744</v>
      </c>
      <c r="AW24" s="41346">
        <f t="shared" si="7"/>
        <v>729</v>
      </c>
      <c r="AX24" s="41499">
        <f t="shared" si="7"/>
        <v>15</v>
      </c>
      <c r="AY24" s="41501"/>
      <c r="AZ24" s="41352" t="s">
        <v>256</v>
      </c>
      <c r="BA24" s="41502">
        <f>BA16+BA23</f>
        <v>744</v>
      </c>
      <c r="BB24" s="41502">
        <f>BB16+BB23</f>
        <v>729</v>
      </c>
      <c r="BC24" s="41502">
        <f>BC16+BC23</f>
        <v>15</v>
      </c>
      <c r="BD24" s="41503"/>
      <c r="BE24" s="41503"/>
      <c r="BF24" s="41503"/>
      <c r="BG24" s="41503"/>
      <c r="BH24" s="41503"/>
    </row>
    <row r="25" spans="1:60" hidden="1" x14ac:dyDescent="0.25">
      <c r="A25" s="41158" t="s">
        <v>633</v>
      </c>
      <c r="B25" s="41159"/>
      <c r="C25" s="41159"/>
      <c r="D25" s="41504"/>
      <c r="E25" s="41504"/>
      <c r="F25" s="41504"/>
      <c r="G25" s="41504"/>
      <c r="H25" s="41504"/>
      <c r="I25" s="41504"/>
      <c r="J25" s="41504"/>
      <c r="K25" s="41504"/>
      <c r="L25" s="41504"/>
      <c r="M25" s="41504"/>
      <c r="N25" s="41504"/>
      <c r="O25" s="41504"/>
      <c r="P25" s="41504"/>
      <c r="Q25" s="41504"/>
      <c r="R25" s="41504"/>
      <c r="S25" s="41504"/>
      <c r="T25" s="41504"/>
      <c r="U25" s="41504"/>
      <c r="V25" s="41504"/>
      <c r="W25" s="41504"/>
      <c r="X25" s="41504"/>
      <c r="Y25" s="41504"/>
      <c r="Z25" s="41504"/>
      <c r="AA25" s="41504"/>
      <c r="AB25" s="41504"/>
      <c r="AC25" s="41504"/>
      <c r="AD25" s="41504"/>
      <c r="AE25" s="41504"/>
      <c r="AF25" s="41504"/>
      <c r="AG25" s="41504"/>
      <c r="AH25" s="41504"/>
      <c r="AI25" s="41504"/>
      <c r="AJ25" s="41504"/>
      <c r="AK25" s="41504"/>
      <c r="AL25" s="41504"/>
      <c r="AM25" s="41504"/>
      <c r="AN25" s="41504"/>
      <c r="AO25" s="41504"/>
      <c r="AP25" s="41504"/>
      <c r="AQ25" s="41504"/>
      <c r="AR25" s="41504"/>
      <c r="AS25" s="41504"/>
      <c r="AT25" s="41504"/>
      <c r="AU25" s="41504"/>
      <c r="AV25" s="41159"/>
      <c r="AW25" s="41159"/>
      <c r="AX25" s="41159"/>
      <c r="AY25" s="41145"/>
      <c r="AZ25" s="41160" t="s">
        <v>633</v>
      </c>
      <c r="BA25" s="41162"/>
      <c r="BB25" s="41162"/>
      <c r="BC25" s="41162"/>
      <c r="BD25" s="41145"/>
      <c r="BE25" s="41145"/>
      <c r="BF25" s="41145"/>
      <c r="BG25" s="41145"/>
      <c r="BH25" s="41145"/>
    </row>
    <row r="26" spans="1:60" hidden="1" x14ac:dyDescent="0.25">
      <c r="A26" s="42230" t="s">
        <v>25</v>
      </c>
      <c r="B26" s="42231"/>
      <c r="C26" s="42232"/>
      <c r="D26" s="41211">
        <f>MOVIMENTAÇÃO_CARGOS_E_FUNÇÕES!$BO$61</f>
        <v>0</v>
      </c>
      <c r="E26" s="41505">
        <v>0</v>
      </c>
      <c r="F26" s="41506">
        <v>0</v>
      </c>
      <c r="G26" s="41507">
        <v>0</v>
      </c>
      <c r="H26" s="41507">
        <v>0</v>
      </c>
      <c r="I26" s="41508">
        <v>0</v>
      </c>
      <c r="J26" s="41506">
        <v>0</v>
      </c>
      <c r="K26" s="41507">
        <v>0</v>
      </c>
      <c r="L26" s="41508">
        <v>0</v>
      </c>
      <c r="M26" s="41506">
        <v>0</v>
      </c>
      <c r="N26" s="41508">
        <v>0</v>
      </c>
      <c r="O26" s="41506">
        <v>0</v>
      </c>
      <c r="P26" s="41507">
        <v>0</v>
      </c>
      <c r="Q26" s="41507">
        <v>0</v>
      </c>
      <c r="R26" s="41508">
        <v>0</v>
      </c>
      <c r="S26" s="41506">
        <v>0</v>
      </c>
      <c r="T26" s="41507">
        <v>0</v>
      </c>
      <c r="U26" s="41508">
        <v>0</v>
      </c>
      <c r="V26" s="41506">
        <v>0</v>
      </c>
      <c r="W26" s="41508">
        <v>0</v>
      </c>
      <c r="X26" s="41505">
        <v>0</v>
      </c>
      <c r="Y26" s="41184">
        <f>SUM(E26:X26)</f>
        <v>0</v>
      </c>
      <c r="Z26" s="41505">
        <v>0</v>
      </c>
      <c r="AA26" s="41506">
        <v>0</v>
      </c>
      <c r="AB26" s="41507">
        <v>0</v>
      </c>
      <c r="AC26" s="41507">
        <v>0</v>
      </c>
      <c r="AD26" s="41508">
        <v>0</v>
      </c>
      <c r="AE26" s="41506">
        <v>0</v>
      </c>
      <c r="AF26" s="41507">
        <v>0</v>
      </c>
      <c r="AG26" s="41508">
        <v>0</v>
      </c>
      <c r="AH26" s="41506">
        <v>0</v>
      </c>
      <c r="AI26" s="41508">
        <v>0</v>
      </c>
      <c r="AJ26" s="41506">
        <v>0</v>
      </c>
      <c r="AK26" s="41507">
        <v>0</v>
      </c>
      <c r="AL26" s="41507">
        <v>0</v>
      </c>
      <c r="AM26" s="41508">
        <v>0</v>
      </c>
      <c r="AN26" s="41506">
        <v>0</v>
      </c>
      <c r="AO26" s="41507">
        <v>0</v>
      </c>
      <c r="AP26" s="41508">
        <v>0</v>
      </c>
      <c r="AQ26" s="41506">
        <v>0</v>
      </c>
      <c r="AR26" s="41508">
        <v>0</v>
      </c>
      <c r="AS26" s="41505">
        <v>0</v>
      </c>
      <c r="AT26" s="41505">
        <v>0</v>
      </c>
      <c r="AU26" s="41206">
        <f>SUM(Z26:AT26)</f>
        <v>0</v>
      </c>
      <c r="AV26" s="41207">
        <f>D26</f>
        <v>0</v>
      </c>
      <c r="AW26" s="41208">
        <f>Y26+AU26</f>
        <v>0</v>
      </c>
      <c r="AX26" s="41206">
        <f>AV26-AW26</f>
        <v>0</v>
      </c>
      <c r="AY26" s="41145"/>
      <c r="AZ26" s="41209" t="s">
        <v>25</v>
      </c>
      <c r="BA26" s="41210">
        <f>MOVIMENTAÇÃO_CARGOS_E_FUNÇÕES!$BO$61</f>
        <v>0</v>
      </c>
      <c r="BB26" s="41210">
        <f>MOVIMENTAÇÃO_CARGOS_E_FUNÇÕES!$BP$61</f>
        <v>0</v>
      </c>
      <c r="BC26" s="41210">
        <f>MOVIMENTAÇÃO_CARGOS_E_FUNÇÕES!$BQ$61</f>
        <v>0</v>
      </c>
      <c r="BD26" s="41145"/>
      <c r="BE26" s="41145"/>
      <c r="BF26" s="41145"/>
      <c r="BG26" s="41145"/>
      <c r="BH26" s="41145"/>
    </row>
    <row r="27" spans="1:60" hidden="1" x14ac:dyDescent="0.25">
      <c r="A27" s="42233" t="s">
        <v>26</v>
      </c>
      <c r="B27" s="42234"/>
      <c r="C27" s="42235"/>
      <c r="D27" s="41211">
        <f>MOVIMENTAÇÃO_CARGOS_E_FUNÇÕES!$BO$62</f>
        <v>0</v>
      </c>
      <c r="E27" s="41509">
        <v>0</v>
      </c>
      <c r="F27" s="41510">
        <v>0</v>
      </c>
      <c r="G27" s="41511">
        <v>0</v>
      </c>
      <c r="H27" s="41511">
        <v>0</v>
      </c>
      <c r="I27" s="41512">
        <v>0</v>
      </c>
      <c r="J27" s="41510">
        <v>0</v>
      </c>
      <c r="K27" s="41511">
        <v>0</v>
      </c>
      <c r="L27" s="41512">
        <v>0</v>
      </c>
      <c r="M27" s="41510">
        <v>0</v>
      </c>
      <c r="N27" s="41512">
        <v>0</v>
      </c>
      <c r="O27" s="41510">
        <v>0</v>
      </c>
      <c r="P27" s="41511">
        <v>0</v>
      </c>
      <c r="Q27" s="41511">
        <v>0</v>
      </c>
      <c r="R27" s="41512">
        <v>0</v>
      </c>
      <c r="S27" s="41510">
        <v>0</v>
      </c>
      <c r="T27" s="41511">
        <v>0</v>
      </c>
      <c r="U27" s="41512">
        <v>0</v>
      </c>
      <c r="V27" s="41510">
        <v>0</v>
      </c>
      <c r="W27" s="41512">
        <v>0</v>
      </c>
      <c r="X27" s="41509">
        <v>0</v>
      </c>
      <c r="Y27" s="41232">
        <f>SUM(E27:X27)</f>
        <v>0</v>
      </c>
      <c r="Z27" s="41509">
        <v>0</v>
      </c>
      <c r="AA27" s="41510">
        <v>0</v>
      </c>
      <c r="AB27" s="41511">
        <v>0</v>
      </c>
      <c r="AC27" s="41511">
        <v>0</v>
      </c>
      <c r="AD27" s="41512">
        <v>0</v>
      </c>
      <c r="AE27" s="41510">
        <v>0</v>
      </c>
      <c r="AF27" s="41511">
        <v>0</v>
      </c>
      <c r="AG27" s="41512">
        <v>0</v>
      </c>
      <c r="AH27" s="41510">
        <v>0</v>
      </c>
      <c r="AI27" s="41512">
        <v>0</v>
      </c>
      <c r="AJ27" s="41510">
        <v>0</v>
      </c>
      <c r="AK27" s="41511">
        <v>0</v>
      </c>
      <c r="AL27" s="41511">
        <v>0</v>
      </c>
      <c r="AM27" s="41512">
        <v>0</v>
      </c>
      <c r="AN27" s="41510">
        <v>0</v>
      </c>
      <c r="AO27" s="41511">
        <v>0</v>
      </c>
      <c r="AP27" s="41512">
        <v>0</v>
      </c>
      <c r="AQ27" s="41510">
        <v>0</v>
      </c>
      <c r="AR27" s="41512">
        <v>0</v>
      </c>
      <c r="AS27" s="41509">
        <v>0</v>
      </c>
      <c r="AT27" s="41509">
        <v>0</v>
      </c>
      <c r="AU27" s="41254">
        <f>SUM(Z27:AT27)</f>
        <v>0</v>
      </c>
      <c r="AV27" s="41255">
        <f>D27</f>
        <v>0</v>
      </c>
      <c r="AW27" s="41513">
        <f>Y27+AU27</f>
        <v>0</v>
      </c>
      <c r="AX27" s="41254">
        <f>AV27-AW27</f>
        <v>0</v>
      </c>
      <c r="AY27" s="41145"/>
      <c r="AZ27" s="41209" t="s">
        <v>26</v>
      </c>
      <c r="BA27" s="41210">
        <f>MOVIMENTAÇÃO_CARGOS_E_FUNÇÕES!$BO$62</f>
        <v>0</v>
      </c>
      <c r="BB27" s="41210">
        <f>MOVIMENTAÇÃO_CARGOS_E_FUNÇÕES!$BP$62</f>
        <v>0</v>
      </c>
      <c r="BC27" s="41210">
        <f>MOVIMENTAÇÃO_CARGOS_E_FUNÇÕES!$BQ$62</f>
        <v>0</v>
      </c>
      <c r="BD27" s="41145"/>
      <c r="BE27" s="41145"/>
      <c r="BF27" s="41145"/>
      <c r="BG27" s="41145"/>
      <c r="BH27" s="41145"/>
    </row>
    <row r="28" spans="1:60" hidden="1" x14ac:dyDescent="0.25">
      <c r="A28" s="42233" t="s">
        <v>27</v>
      </c>
      <c r="B28" s="42234"/>
      <c r="C28" s="42235"/>
      <c r="D28" s="41211">
        <f>MOVIMENTAÇÃO_CARGOS_E_FUNÇÕES!$BO$63</f>
        <v>0</v>
      </c>
      <c r="E28" s="41509">
        <v>0</v>
      </c>
      <c r="F28" s="41510">
        <v>0</v>
      </c>
      <c r="G28" s="41511">
        <v>0</v>
      </c>
      <c r="H28" s="41511">
        <v>0</v>
      </c>
      <c r="I28" s="41512">
        <v>0</v>
      </c>
      <c r="J28" s="41510">
        <v>0</v>
      </c>
      <c r="K28" s="41511">
        <v>0</v>
      </c>
      <c r="L28" s="41512">
        <v>0</v>
      </c>
      <c r="M28" s="41510">
        <v>0</v>
      </c>
      <c r="N28" s="41512">
        <v>0</v>
      </c>
      <c r="O28" s="41510">
        <v>0</v>
      </c>
      <c r="P28" s="41511">
        <v>0</v>
      </c>
      <c r="Q28" s="41511">
        <v>0</v>
      </c>
      <c r="R28" s="41512">
        <v>0</v>
      </c>
      <c r="S28" s="41510">
        <v>0</v>
      </c>
      <c r="T28" s="41511">
        <v>0</v>
      </c>
      <c r="U28" s="41512">
        <v>0</v>
      </c>
      <c r="V28" s="41510">
        <v>0</v>
      </c>
      <c r="W28" s="41512">
        <v>0</v>
      </c>
      <c r="X28" s="41509">
        <v>0</v>
      </c>
      <c r="Y28" s="41232">
        <f>SUM(E28:X28)</f>
        <v>0</v>
      </c>
      <c r="Z28" s="41509">
        <v>0</v>
      </c>
      <c r="AA28" s="41510">
        <v>0</v>
      </c>
      <c r="AB28" s="41511">
        <v>0</v>
      </c>
      <c r="AC28" s="41511">
        <v>0</v>
      </c>
      <c r="AD28" s="41512">
        <v>0</v>
      </c>
      <c r="AE28" s="41510">
        <v>0</v>
      </c>
      <c r="AF28" s="41511">
        <v>0</v>
      </c>
      <c r="AG28" s="41512">
        <v>0</v>
      </c>
      <c r="AH28" s="41510">
        <v>0</v>
      </c>
      <c r="AI28" s="41512">
        <v>0</v>
      </c>
      <c r="AJ28" s="41510">
        <v>0</v>
      </c>
      <c r="AK28" s="41511">
        <v>0</v>
      </c>
      <c r="AL28" s="41511">
        <v>0</v>
      </c>
      <c r="AM28" s="41512">
        <v>0</v>
      </c>
      <c r="AN28" s="41510">
        <v>0</v>
      </c>
      <c r="AO28" s="41511">
        <v>0</v>
      </c>
      <c r="AP28" s="41512">
        <v>0</v>
      </c>
      <c r="AQ28" s="41510">
        <v>0</v>
      </c>
      <c r="AR28" s="41512">
        <v>0</v>
      </c>
      <c r="AS28" s="41509">
        <v>0</v>
      </c>
      <c r="AT28" s="41509">
        <v>0</v>
      </c>
      <c r="AU28" s="41254">
        <f>SUM(Z28:AT28)</f>
        <v>0</v>
      </c>
      <c r="AV28" s="41255">
        <f>D28</f>
        <v>0</v>
      </c>
      <c r="AW28" s="41513">
        <f>Y28+AU28</f>
        <v>0</v>
      </c>
      <c r="AX28" s="41254">
        <f>AV28-AW28</f>
        <v>0</v>
      </c>
      <c r="AY28" s="41145"/>
      <c r="AZ28" s="41209" t="s">
        <v>27</v>
      </c>
      <c r="BA28" s="41210">
        <f>MOVIMENTAÇÃO_CARGOS_E_FUNÇÕES!$BO$63</f>
        <v>0</v>
      </c>
      <c r="BB28" s="41210">
        <f>MOVIMENTAÇÃO_CARGOS_E_FUNÇÕES!$BP$63</f>
        <v>0</v>
      </c>
      <c r="BC28" s="41210">
        <f>MOVIMENTAÇÃO_CARGOS_E_FUNÇÕES!$BQ$63</f>
        <v>0</v>
      </c>
      <c r="BD28" s="41145"/>
      <c r="BE28" s="41145"/>
      <c r="BF28" s="41145"/>
      <c r="BG28" s="41145"/>
      <c r="BH28" s="41145"/>
    </row>
    <row r="29" spans="1:60" hidden="1" x14ac:dyDescent="0.25">
      <c r="A29" s="42236" t="s">
        <v>28</v>
      </c>
      <c r="B29" s="42237"/>
      <c r="C29" s="42238"/>
      <c r="D29" s="41299">
        <f>MOVIMENTAÇÃO_CARGOS_E_FUNÇÕES!$BO$64</f>
        <v>0</v>
      </c>
      <c r="E29" s="41514">
        <v>0</v>
      </c>
      <c r="F29" s="41515">
        <v>0</v>
      </c>
      <c r="G29" s="41516">
        <v>0</v>
      </c>
      <c r="H29" s="41516">
        <v>0</v>
      </c>
      <c r="I29" s="41517">
        <v>0</v>
      </c>
      <c r="J29" s="41515">
        <v>0</v>
      </c>
      <c r="K29" s="41516">
        <v>0</v>
      </c>
      <c r="L29" s="41517">
        <v>0</v>
      </c>
      <c r="M29" s="41515">
        <v>0</v>
      </c>
      <c r="N29" s="41517">
        <v>0</v>
      </c>
      <c r="O29" s="41515">
        <v>0</v>
      </c>
      <c r="P29" s="41516">
        <v>0</v>
      </c>
      <c r="Q29" s="41516">
        <v>0</v>
      </c>
      <c r="R29" s="41517">
        <v>0</v>
      </c>
      <c r="S29" s="41515">
        <v>0</v>
      </c>
      <c r="T29" s="41516">
        <v>0</v>
      </c>
      <c r="U29" s="41517">
        <v>0</v>
      </c>
      <c r="V29" s="41515">
        <v>0</v>
      </c>
      <c r="W29" s="41517">
        <v>0</v>
      </c>
      <c r="X29" s="41514">
        <v>0</v>
      </c>
      <c r="Y29" s="41320">
        <f>SUM(E29:X29)</f>
        <v>0</v>
      </c>
      <c r="Z29" s="41514">
        <v>0</v>
      </c>
      <c r="AA29" s="41515">
        <v>0</v>
      </c>
      <c r="AB29" s="41516">
        <v>0</v>
      </c>
      <c r="AC29" s="41516">
        <v>0</v>
      </c>
      <c r="AD29" s="41517">
        <v>0</v>
      </c>
      <c r="AE29" s="41515">
        <v>0</v>
      </c>
      <c r="AF29" s="41516">
        <v>0</v>
      </c>
      <c r="AG29" s="41517">
        <v>0</v>
      </c>
      <c r="AH29" s="41515">
        <v>0</v>
      </c>
      <c r="AI29" s="41517">
        <v>0</v>
      </c>
      <c r="AJ29" s="41515">
        <v>0</v>
      </c>
      <c r="AK29" s="41516">
        <v>0</v>
      </c>
      <c r="AL29" s="41516">
        <v>0</v>
      </c>
      <c r="AM29" s="41517">
        <v>0</v>
      </c>
      <c r="AN29" s="41515">
        <v>0</v>
      </c>
      <c r="AO29" s="41516">
        <v>0</v>
      </c>
      <c r="AP29" s="41517">
        <v>0</v>
      </c>
      <c r="AQ29" s="41515">
        <v>0</v>
      </c>
      <c r="AR29" s="41517">
        <v>0</v>
      </c>
      <c r="AS29" s="41514">
        <v>0</v>
      </c>
      <c r="AT29" s="41514">
        <v>0</v>
      </c>
      <c r="AU29" s="41342">
        <f>SUM(Z29:AT29)</f>
        <v>0</v>
      </c>
      <c r="AV29" s="41343">
        <f>D29</f>
        <v>0</v>
      </c>
      <c r="AW29" s="41518">
        <f>Y29+AU29</f>
        <v>0</v>
      </c>
      <c r="AX29" s="41342">
        <f>AV29-AW29</f>
        <v>0</v>
      </c>
      <c r="AY29" s="41145"/>
      <c r="AZ29" s="41209" t="s">
        <v>28</v>
      </c>
      <c r="BA29" s="41210">
        <f>MOVIMENTAÇÃO_CARGOS_E_FUNÇÕES!$BO$64</f>
        <v>0</v>
      </c>
      <c r="BB29" s="41210">
        <f>MOVIMENTAÇÃO_CARGOS_E_FUNÇÕES!$BP$64</f>
        <v>0</v>
      </c>
      <c r="BC29" s="41210">
        <f>MOVIMENTAÇÃO_CARGOS_E_FUNÇÕES!$BQ$64</f>
        <v>0</v>
      </c>
      <c r="BD29" s="41145"/>
      <c r="BE29" s="41145"/>
      <c r="BF29" s="41145"/>
      <c r="BG29" s="41145"/>
      <c r="BH29" s="41145"/>
    </row>
    <row r="30" spans="1:60" hidden="1" x14ac:dyDescent="0.25">
      <c r="A30" s="42239" t="s">
        <v>29</v>
      </c>
      <c r="B30" s="42141"/>
      <c r="C30" s="42142"/>
      <c r="D30" s="41346">
        <f t="shared" ref="D30:AX30" si="8">SUM(D26:D29)</f>
        <v>0</v>
      </c>
      <c r="E30" s="41346">
        <f t="shared" si="8"/>
        <v>0</v>
      </c>
      <c r="F30" s="41346">
        <f t="shared" si="8"/>
        <v>0</v>
      </c>
      <c r="G30" s="41346">
        <f t="shared" si="8"/>
        <v>0</v>
      </c>
      <c r="H30" s="41346">
        <f t="shared" si="8"/>
        <v>0</v>
      </c>
      <c r="I30" s="41346">
        <f t="shared" si="8"/>
        <v>0</v>
      </c>
      <c r="J30" s="41346">
        <f t="shared" si="8"/>
        <v>0</v>
      </c>
      <c r="K30" s="41346">
        <f t="shared" si="8"/>
        <v>0</v>
      </c>
      <c r="L30" s="41346">
        <f t="shared" si="8"/>
        <v>0</v>
      </c>
      <c r="M30" s="41346">
        <f t="shared" si="8"/>
        <v>0</v>
      </c>
      <c r="N30" s="41346">
        <f t="shared" si="8"/>
        <v>0</v>
      </c>
      <c r="O30" s="41346">
        <f t="shared" si="8"/>
        <v>0</v>
      </c>
      <c r="P30" s="41346">
        <f t="shared" si="8"/>
        <v>0</v>
      </c>
      <c r="Q30" s="41346">
        <f t="shared" si="8"/>
        <v>0</v>
      </c>
      <c r="R30" s="41346">
        <f t="shared" si="8"/>
        <v>0</v>
      </c>
      <c r="S30" s="41346">
        <f t="shared" si="8"/>
        <v>0</v>
      </c>
      <c r="T30" s="41346">
        <f t="shared" si="8"/>
        <v>0</v>
      </c>
      <c r="U30" s="41346">
        <f t="shared" si="8"/>
        <v>0</v>
      </c>
      <c r="V30" s="41346">
        <f t="shared" si="8"/>
        <v>0</v>
      </c>
      <c r="W30" s="41346">
        <f t="shared" si="8"/>
        <v>0</v>
      </c>
      <c r="X30" s="41346">
        <f t="shared" si="8"/>
        <v>0</v>
      </c>
      <c r="Y30" s="41346">
        <f t="shared" si="8"/>
        <v>0</v>
      </c>
      <c r="Z30" s="41346">
        <f t="shared" si="8"/>
        <v>0</v>
      </c>
      <c r="AA30" s="41346">
        <f t="shared" si="8"/>
        <v>0</v>
      </c>
      <c r="AB30" s="41346">
        <f t="shared" si="8"/>
        <v>0</v>
      </c>
      <c r="AC30" s="41346">
        <f t="shared" si="8"/>
        <v>0</v>
      </c>
      <c r="AD30" s="41346">
        <f t="shared" si="8"/>
        <v>0</v>
      </c>
      <c r="AE30" s="41346">
        <f t="shared" si="8"/>
        <v>0</v>
      </c>
      <c r="AF30" s="41346">
        <f t="shared" si="8"/>
        <v>0</v>
      </c>
      <c r="AG30" s="41346">
        <f t="shared" si="8"/>
        <v>0</v>
      </c>
      <c r="AH30" s="41346">
        <f t="shared" si="8"/>
        <v>0</v>
      </c>
      <c r="AI30" s="41346">
        <f t="shared" si="8"/>
        <v>0</v>
      </c>
      <c r="AJ30" s="41346">
        <f t="shared" si="8"/>
        <v>0</v>
      </c>
      <c r="AK30" s="41346">
        <f t="shared" si="8"/>
        <v>0</v>
      </c>
      <c r="AL30" s="41346">
        <f t="shared" si="8"/>
        <v>0</v>
      </c>
      <c r="AM30" s="41346">
        <f t="shared" si="8"/>
        <v>0</v>
      </c>
      <c r="AN30" s="41346">
        <f t="shared" si="8"/>
        <v>0</v>
      </c>
      <c r="AO30" s="41346">
        <f t="shared" si="8"/>
        <v>0</v>
      </c>
      <c r="AP30" s="41346">
        <f t="shared" si="8"/>
        <v>0</v>
      </c>
      <c r="AQ30" s="41346">
        <f t="shared" si="8"/>
        <v>0</v>
      </c>
      <c r="AR30" s="41346">
        <f t="shared" si="8"/>
        <v>0</v>
      </c>
      <c r="AS30" s="41346">
        <f t="shared" si="8"/>
        <v>0</v>
      </c>
      <c r="AT30" s="41347">
        <f t="shared" si="8"/>
        <v>0</v>
      </c>
      <c r="AU30" s="41348">
        <f t="shared" si="8"/>
        <v>0</v>
      </c>
      <c r="AV30" s="41349">
        <f t="shared" si="8"/>
        <v>0</v>
      </c>
      <c r="AW30" s="41350">
        <f t="shared" si="8"/>
        <v>0</v>
      </c>
      <c r="AX30" s="41351">
        <f t="shared" si="8"/>
        <v>0</v>
      </c>
      <c r="AY30" s="41145"/>
      <c r="AZ30" s="41352" t="s">
        <v>29</v>
      </c>
      <c r="BA30" s="41157">
        <f>SUM(BA26:BA29)</f>
        <v>0</v>
      </c>
      <c r="BB30" s="41157">
        <f>SUM(BB26:BB29)</f>
        <v>0</v>
      </c>
      <c r="BC30" s="41353">
        <f>SUM(BC26:BC29)</f>
        <v>0</v>
      </c>
      <c r="BD30" s="41145"/>
      <c r="BE30" s="41145"/>
      <c r="BF30" s="41145"/>
      <c r="BG30" s="41145"/>
      <c r="BH30" s="41145"/>
    </row>
    <row r="31" spans="1:60" hidden="1" x14ac:dyDescent="0.25">
      <c r="A31" s="42230" t="s">
        <v>30</v>
      </c>
      <c r="B31" s="42231"/>
      <c r="C31" s="42232"/>
      <c r="D31" s="41354">
        <f>MOVIMENTAÇÃO_CARGOS_E_FUNÇÕES!$BO$66</f>
        <v>0</v>
      </c>
      <c r="E31" s="41519">
        <v>0</v>
      </c>
      <c r="F31" s="41520">
        <v>0</v>
      </c>
      <c r="G31" s="41521">
        <v>0</v>
      </c>
      <c r="H31" s="41521">
        <v>0</v>
      </c>
      <c r="I31" s="41522">
        <v>0</v>
      </c>
      <c r="J31" s="41520">
        <v>0</v>
      </c>
      <c r="K31" s="41521">
        <v>0</v>
      </c>
      <c r="L31" s="41522">
        <v>0</v>
      </c>
      <c r="M31" s="41520">
        <v>0</v>
      </c>
      <c r="N31" s="41522">
        <v>0</v>
      </c>
      <c r="O31" s="41520">
        <v>0</v>
      </c>
      <c r="P31" s="41521">
        <v>0</v>
      </c>
      <c r="Q31" s="41521">
        <v>0</v>
      </c>
      <c r="R31" s="41522">
        <v>0</v>
      </c>
      <c r="S31" s="41520">
        <v>0</v>
      </c>
      <c r="T31" s="41521">
        <v>0</v>
      </c>
      <c r="U31" s="41522">
        <v>0</v>
      </c>
      <c r="V31" s="41520">
        <v>0</v>
      </c>
      <c r="W31" s="41522">
        <v>0</v>
      </c>
      <c r="X31" s="41519">
        <v>0</v>
      </c>
      <c r="Y31" s="41375">
        <f t="shared" ref="Y31:Y36" si="9">SUM(E31:X31)</f>
        <v>0</v>
      </c>
      <c r="Z31" s="41376">
        <v>0</v>
      </c>
      <c r="AA31" s="41377">
        <v>0</v>
      </c>
      <c r="AB31" s="41378">
        <v>0</v>
      </c>
      <c r="AC31" s="41378">
        <v>0</v>
      </c>
      <c r="AD31" s="41379">
        <v>0</v>
      </c>
      <c r="AE31" s="41377">
        <v>0</v>
      </c>
      <c r="AF31" s="41378">
        <v>0</v>
      </c>
      <c r="AG31" s="41379">
        <v>0</v>
      </c>
      <c r="AH31" s="41377">
        <v>0</v>
      </c>
      <c r="AI31" s="41379">
        <v>0</v>
      </c>
      <c r="AJ31" s="41377">
        <v>0</v>
      </c>
      <c r="AK31" s="41378">
        <v>0</v>
      </c>
      <c r="AL31" s="41378">
        <v>0</v>
      </c>
      <c r="AM31" s="41379">
        <v>0</v>
      </c>
      <c r="AN31" s="41377">
        <v>0</v>
      </c>
      <c r="AO31" s="41378">
        <v>0</v>
      </c>
      <c r="AP31" s="41379">
        <v>0</v>
      </c>
      <c r="AQ31" s="41377">
        <v>0</v>
      </c>
      <c r="AR31" s="41379">
        <v>0</v>
      </c>
      <c r="AS31" s="41376">
        <v>0</v>
      </c>
      <c r="AT31" s="41376">
        <v>0</v>
      </c>
      <c r="AU31" s="41380">
        <f t="shared" ref="AU31:AU36" si="10">SUM(Z31:AT31)</f>
        <v>0</v>
      </c>
      <c r="AV31" s="41381">
        <f t="shared" ref="AV31:AV36" si="11">D31</f>
        <v>0</v>
      </c>
      <c r="AW31" s="41523">
        <f t="shared" ref="AW31:AW36" si="12">Y31+AU31</f>
        <v>0</v>
      </c>
      <c r="AX31" s="41380">
        <f t="shared" ref="AX31:AX36" si="13">AV31-AW31</f>
        <v>0</v>
      </c>
      <c r="AY31" s="41145"/>
      <c r="AZ31" s="41209" t="s">
        <v>30</v>
      </c>
      <c r="BA31" s="41210">
        <f>MOVIMENTAÇÃO_CARGOS_E_FUNÇÕES!$BO$66</f>
        <v>0</v>
      </c>
      <c r="BB31" s="41210">
        <f>MOVIMENTAÇÃO_CARGOS_E_FUNÇÕES!$BP$66</f>
        <v>0</v>
      </c>
      <c r="BC31" s="41210">
        <f>MOVIMENTAÇÃO_CARGOS_E_FUNÇÕES!$BQ$66</f>
        <v>0</v>
      </c>
      <c r="BD31" s="41145"/>
      <c r="BE31" s="41145"/>
      <c r="BF31" s="41145"/>
      <c r="BG31" s="41145"/>
      <c r="BH31" s="41145"/>
    </row>
    <row r="32" spans="1:60" hidden="1" x14ac:dyDescent="0.25">
      <c r="A32" s="42233" t="s">
        <v>31</v>
      </c>
      <c r="B32" s="42234"/>
      <c r="C32" s="42235"/>
      <c r="D32" s="41211">
        <f>MOVIMENTAÇÃO_CARGOS_E_FUNÇÕES!$BO$67</f>
        <v>0</v>
      </c>
      <c r="E32" s="41509">
        <v>0</v>
      </c>
      <c r="F32" s="41510">
        <v>0</v>
      </c>
      <c r="G32" s="41511">
        <v>0</v>
      </c>
      <c r="H32" s="41511">
        <v>0</v>
      </c>
      <c r="I32" s="41512">
        <v>0</v>
      </c>
      <c r="J32" s="41510">
        <v>0</v>
      </c>
      <c r="K32" s="41511">
        <v>0</v>
      </c>
      <c r="L32" s="41512">
        <v>0</v>
      </c>
      <c r="M32" s="41510">
        <v>0</v>
      </c>
      <c r="N32" s="41512">
        <v>0</v>
      </c>
      <c r="O32" s="41510">
        <v>0</v>
      </c>
      <c r="P32" s="41511">
        <v>0</v>
      </c>
      <c r="Q32" s="41511">
        <v>0</v>
      </c>
      <c r="R32" s="41512">
        <v>0</v>
      </c>
      <c r="S32" s="41510">
        <v>0</v>
      </c>
      <c r="T32" s="41511">
        <v>0</v>
      </c>
      <c r="U32" s="41512">
        <v>0</v>
      </c>
      <c r="V32" s="41510">
        <v>0</v>
      </c>
      <c r="W32" s="41512">
        <v>0</v>
      </c>
      <c r="X32" s="41509">
        <v>0</v>
      </c>
      <c r="Y32" s="41232">
        <f t="shared" si="9"/>
        <v>0</v>
      </c>
      <c r="Z32" s="41404">
        <v>0</v>
      </c>
      <c r="AA32" s="41405">
        <v>0</v>
      </c>
      <c r="AB32" s="41406">
        <v>0</v>
      </c>
      <c r="AC32" s="41406">
        <v>0</v>
      </c>
      <c r="AD32" s="41407">
        <v>0</v>
      </c>
      <c r="AE32" s="41405">
        <v>0</v>
      </c>
      <c r="AF32" s="41406">
        <v>0</v>
      </c>
      <c r="AG32" s="41407">
        <v>0</v>
      </c>
      <c r="AH32" s="41405">
        <v>0</v>
      </c>
      <c r="AI32" s="41407">
        <v>0</v>
      </c>
      <c r="AJ32" s="41405">
        <v>0</v>
      </c>
      <c r="AK32" s="41406">
        <v>0</v>
      </c>
      <c r="AL32" s="41406">
        <v>0</v>
      </c>
      <c r="AM32" s="41407">
        <v>0</v>
      </c>
      <c r="AN32" s="41405">
        <v>0</v>
      </c>
      <c r="AO32" s="41406">
        <v>0</v>
      </c>
      <c r="AP32" s="41407">
        <v>0</v>
      </c>
      <c r="AQ32" s="41405">
        <v>0</v>
      </c>
      <c r="AR32" s="41407">
        <v>0</v>
      </c>
      <c r="AS32" s="41404">
        <v>0</v>
      </c>
      <c r="AT32" s="41404">
        <v>0</v>
      </c>
      <c r="AU32" s="41254">
        <f t="shared" si="10"/>
        <v>0</v>
      </c>
      <c r="AV32" s="41255">
        <f t="shared" si="11"/>
        <v>0</v>
      </c>
      <c r="AW32" s="41513">
        <f t="shared" si="12"/>
        <v>0</v>
      </c>
      <c r="AX32" s="41254">
        <f t="shared" si="13"/>
        <v>0</v>
      </c>
      <c r="AY32" s="41145"/>
      <c r="AZ32" s="41209" t="s">
        <v>31</v>
      </c>
      <c r="BA32" s="41210">
        <f>MOVIMENTAÇÃO_CARGOS_E_FUNÇÕES!$BO$67</f>
        <v>0</v>
      </c>
      <c r="BB32" s="41210">
        <f>MOVIMENTAÇÃO_CARGOS_E_FUNÇÕES!$BP$67</f>
        <v>0</v>
      </c>
      <c r="BC32" s="41210">
        <f>MOVIMENTAÇÃO_CARGOS_E_FUNÇÕES!$BQ$67</f>
        <v>0</v>
      </c>
      <c r="BD32" s="41145"/>
      <c r="BE32" s="41145"/>
      <c r="BF32" s="41145"/>
      <c r="BG32" s="41145"/>
      <c r="BH32" s="41145"/>
    </row>
    <row r="33" spans="1:60" hidden="1" x14ac:dyDescent="0.25">
      <c r="A33" s="42233" t="s">
        <v>32</v>
      </c>
      <c r="B33" s="42234"/>
      <c r="C33" s="42235"/>
      <c r="D33" s="41211">
        <f>MOVIMENTAÇÃO_CARGOS_E_FUNÇÕES!$BO$68</f>
        <v>0</v>
      </c>
      <c r="E33" s="41509">
        <v>0</v>
      </c>
      <c r="F33" s="41510">
        <v>0</v>
      </c>
      <c r="G33" s="41511">
        <v>0</v>
      </c>
      <c r="H33" s="41511">
        <v>0</v>
      </c>
      <c r="I33" s="41512">
        <v>0</v>
      </c>
      <c r="J33" s="41510">
        <v>0</v>
      </c>
      <c r="K33" s="41511">
        <v>0</v>
      </c>
      <c r="L33" s="41512">
        <v>0</v>
      </c>
      <c r="M33" s="41510">
        <v>0</v>
      </c>
      <c r="N33" s="41512">
        <v>0</v>
      </c>
      <c r="O33" s="41510">
        <v>0</v>
      </c>
      <c r="P33" s="41511">
        <v>0</v>
      </c>
      <c r="Q33" s="41511">
        <v>0</v>
      </c>
      <c r="R33" s="41512">
        <v>0</v>
      </c>
      <c r="S33" s="41510">
        <v>0</v>
      </c>
      <c r="T33" s="41511">
        <v>0</v>
      </c>
      <c r="U33" s="41512">
        <v>0</v>
      </c>
      <c r="V33" s="41510">
        <v>0</v>
      </c>
      <c r="W33" s="41512">
        <v>0</v>
      </c>
      <c r="X33" s="41509">
        <v>0</v>
      </c>
      <c r="Y33" s="41232">
        <f t="shared" si="9"/>
        <v>0</v>
      </c>
      <c r="Z33" s="41404">
        <v>0</v>
      </c>
      <c r="AA33" s="41405">
        <v>0</v>
      </c>
      <c r="AB33" s="41406">
        <v>0</v>
      </c>
      <c r="AC33" s="41406">
        <v>0</v>
      </c>
      <c r="AD33" s="41407">
        <v>0</v>
      </c>
      <c r="AE33" s="41405">
        <v>0</v>
      </c>
      <c r="AF33" s="41406">
        <v>0</v>
      </c>
      <c r="AG33" s="41407">
        <v>0</v>
      </c>
      <c r="AH33" s="41405">
        <v>0</v>
      </c>
      <c r="AI33" s="41407">
        <v>0</v>
      </c>
      <c r="AJ33" s="41405">
        <v>0</v>
      </c>
      <c r="AK33" s="41406">
        <v>0</v>
      </c>
      <c r="AL33" s="41406">
        <v>0</v>
      </c>
      <c r="AM33" s="41407">
        <v>0</v>
      </c>
      <c r="AN33" s="41405">
        <v>0</v>
      </c>
      <c r="AO33" s="41406">
        <v>0</v>
      </c>
      <c r="AP33" s="41407">
        <v>0</v>
      </c>
      <c r="AQ33" s="41405">
        <v>0</v>
      </c>
      <c r="AR33" s="41407">
        <v>0</v>
      </c>
      <c r="AS33" s="41404">
        <v>0</v>
      </c>
      <c r="AT33" s="41404">
        <v>0</v>
      </c>
      <c r="AU33" s="41254">
        <f t="shared" si="10"/>
        <v>0</v>
      </c>
      <c r="AV33" s="41428">
        <f t="shared" si="11"/>
        <v>0</v>
      </c>
      <c r="AW33" s="41256">
        <f t="shared" si="12"/>
        <v>0</v>
      </c>
      <c r="AX33" s="41254">
        <f t="shared" si="13"/>
        <v>0</v>
      </c>
      <c r="AY33" s="41145"/>
      <c r="AZ33" s="41209" t="s">
        <v>32</v>
      </c>
      <c r="BA33" s="41210">
        <f>MOVIMENTAÇÃO_CARGOS_E_FUNÇÕES!$BO$68</f>
        <v>0</v>
      </c>
      <c r="BB33" s="41210">
        <f>MOVIMENTAÇÃO_CARGOS_E_FUNÇÕES!$BP$68</f>
        <v>0</v>
      </c>
      <c r="BC33" s="41210">
        <f>MOVIMENTAÇÃO_CARGOS_E_FUNÇÕES!$BQ$68</f>
        <v>0</v>
      </c>
      <c r="BD33" s="41145"/>
      <c r="BE33" s="41145"/>
      <c r="BF33" s="41145"/>
      <c r="BG33" s="41145"/>
      <c r="BH33" s="41145"/>
    </row>
    <row r="34" spans="1:60" hidden="1" x14ac:dyDescent="0.25">
      <c r="A34" s="42233" t="s">
        <v>33</v>
      </c>
      <c r="B34" s="42234"/>
      <c r="C34" s="42235"/>
      <c r="D34" s="41211">
        <f>MOVIMENTAÇÃO_CARGOS_E_FUNÇÕES!$BO$69</f>
        <v>0</v>
      </c>
      <c r="E34" s="41509">
        <v>0</v>
      </c>
      <c r="F34" s="41510">
        <v>0</v>
      </c>
      <c r="G34" s="41511">
        <v>0</v>
      </c>
      <c r="H34" s="41511">
        <v>0</v>
      </c>
      <c r="I34" s="41512">
        <v>0</v>
      </c>
      <c r="J34" s="41510">
        <v>0</v>
      </c>
      <c r="K34" s="41511">
        <v>0</v>
      </c>
      <c r="L34" s="41512">
        <v>0</v>
      </c>
      <c r="M34" s="41510">
        <v>0</v>
      </c>
      <c r="N34" s="41512">
        <v>0</v>
      </c>
      <c r="O34" s="41510">
        <v>0</v>
      </c>
      <c r="P34" s="41511">
        <v>0</v>
      </c>
      <c r="Q34" s="41511">
        <v>0</v>
      </c>
      <c r="R34" s="41512">
        <v>0</v>
      </c>
      <c r="S34" s="41510">
        <v>0</v>
      </c>
      <c r="T34" s="41511">
        <v>0</v>
      </c>
      <c r="U34" s="41512">
        <v>0</v>
      </c>
      <c r="V34" s="41510">
        <v>0</v>
      </c>
      <c r="W34" s="41512">
        <v>0</v>
      </c>
      <c r="X34" s="41509">
        <v>0</v>
      </c>
      <c r="Y34" s="41232">
        <f t="shared" si="9"/>
        <v>0</v>
      </c>
      <c r="Z34" s="41404">
        <v>0</v>
      </c>
      <c r="AA34" s="41405">
        <v>0</v>
      </c>
      <c r="AB34" s="41406">
        <v>0</v>
      </c>
      <c r="AC34" s="41406">
        <v>0</v>
      </c>
      <c r="AD34" s="41407">
        <v>0</v>
      </c>
      <c r="AE34" s="41405">
        <v>0</v>
      </c>
      <c r="AF34" s="41406">
        <v>0</v>
      </c>
      <c r="AG34" s="41407">
        <v>0</v>
      </c>
      <c r="AH34" s="41405">
        <v>0</v>
      </c>
      <c r="AI34" s="41407">
        <v>0</v>
      </c>
      <c r="AJ34" s="41405">
        <v>0</v>
      </c>
      <c r="AK34" s="41406">
        <v>0</v>
      </c>
      <c r="AL34" s="41406">
        <v>0</v>
      </c>
      <c r="AM34" s="41407">
        <v>0</v>
      </c>
      <c r="AN34" s="41405">
        <v>0</v>
      </c>
      <c r="AO34" s="41406">
        <v>0</v>
      </c>
      <c r="AP34" s="41407">
        <v>0</v>
      </c>
      <c r="AQ34" s="41405">
        <v>0</v>
      </c>
      <c r="AR34" s="41407">
        <v>0</v>
      </c>
      <c r="AS34" s="41404">
        <v>0</v>
      </c>
      <c r="AT34" s="41404">
        <v>0</v>
      </c>
      <c r="AU34" s="41254">
        <f t="shared" si="10"/>
        <v>0</v>
      </c>
      <c r="AV34" s="41255">
        <f t="shared" si="11"/>
        <v>0</v>
      </c>
      <c r="AW34" s="41513">
        <f t="shared" si="12"/>
        <v>0</v>
      </c>
      <c r="AX34" s="41254">
        <f t="shared" si="13"/>
        <v>0</v>
      </c>
      <c r="AY34" s="41145"/>
      <c r="AZ34" s="41209" t="s">
        <v>33</v>
      </c>
      <c r="BA34" s="41210">
        <f>MOVIMENTAÇÃO_CARGOS_E_FUNÇÕES!$BO$69</f>
        <v>0</v>
      </c>
      <c r="BB34" s="41210">
        <f>MOVIMENTAÇÃO_CARGOS_E_FUNÇÕES!$BP$69</f>
        <v>0</v>
      </c>
      <c r="BC34" s="41210">
        <f>MOVIMENTAÇÃO_CARGOS_E_FUNÇÕES!$BQ$69</f>
        <v>0</v>
      </c>
      <c r="BD34" s="41145"/>
      <c r="BE34" s="41145"/>
      <c r="BF34" s="41145"/>
      <c r="BG34" s="41145"/>
      <c r="BH34" s="41145"/>
    </row>
    <row r="35" spans="1:60" hidden="1" x14ac:dyDescent="0.25">
      <c r="A35" s="42233" t="s">
        <v>34</v>
      </c>
      <c r="B35" s="42234"/>
      <c r="C35" s="42235"/>
      <c r="D35" s="41211">
        <f>MOVIMENTAÇÃO_CARGOS_E_FUNÇÕES!$BO$70</f>
        <v>0</v>
      </c>
      <c r="E35" s="41509">
        <v>0</v>
      </c>
      <c r="F35" s="41510">
        <v>0</v>
      </c>
      <c r="G35" s="41511">
        <v>0</v>
      </c>
      <c r="H35" s="41511">
        <v>0</v>
      </c>
      <c r="I35" s="41512">
        <v>0</v>
      </c>
      <c r="J35" s="41510">
        <v>0</v>
      </c>
      <c r="K35" s="41511">
        <v>0</v>
      </c>
      <c r="L35" s="41512">
        <v>0</v>
      </c>
      <c r="M35" s="41510">
        <v>0</v>
      </c>
      <c r="N35" s="41512">
        <v>0</v>
      </c>
      <c r="O35" s="41510">
        <v>0</v>
      </c>
      <c r="P35" s="41511">
        <v>0</v>
      </c>
      <c r="Q35" s="41511">
        <v>0</v>
      </c>
      <c r="R35" s="41512">
        <v>0</v>
      </c>
      <c r="S35" s="41510">
        <v>0</v>
      </c>
      <c r="T35" s="41511">
        <v>0</v>
      </c>
      <c r="U35" s="41512">
        <v>0</v>
      </c>
      <c r="V35" s="41510">
        <v>0</v>
      </c>
      <c r="W35" s="41512">
        <v>0</v>
      </c>
      <c r="X35" s="41509">
        <v>0</v>
      </c>
      <c r="Y35" s="41232">
        <f t="shared" si="9"/>
        <v>0</v>
      </c>
      <c r="Z35" s="41404">
        <v>0</v>
      </c>
      <c r="AA35" s="41405">
        <v>0</v>
      </c>
      <c r="AB35" s="41406">
        <v>0</v>
      </c>
      <c r="AC35" s="41406">
        <v>0</v>
      </c>
      <c r="AD35" s="41407">
        <v>0</v>
      </c>
      <c r="AE35" s="41405">
        <v>0</v>
      </c>
      <c r="AF35" s="41406">
        <v>0</v>
      </c>
      <c r="AG35" s="41407">
        <v>0</v>
      </c>
      <c r="AH35" s="41405">
        <v>0</v>
      </c>
      <c r="AI35" s="41407">
        <v>0</v>
      </c>
      <c r="AJ35" s="41405">
        <v>0</v>
      </c>
      <c r="AK35" s="41406">
        <v>0</v>
      </c>
      <c r="AL35" s="41406">
        <v>0</v>
      </c>
      <c r="AM35" s="41407">
        <v>0</v>
      </c>
      <c r="AN35" s="41405">
        <v>0</v>
      </c>
      <c r="AO35" s="41406">
        <v>0</v>
      </c>
      <c r="AP35" s="41407">
        <v>0</v>
      </c>
      <c r="AQ35" s="41405">
        <v>0</v>
      </c>
      <c r="AR35" s="41407">
        <v>0</v>
      </c>
      <c r="AS35" s="41404">
        <v>0</v>
      </c>
      <c r="AT35" s="41404">
        <v>0</v>
      </c>
      <c r="AU35" s="41254">
        <f t="shared" si="10"/>
        <v>0</v>
      </c>
      <c r="AV35" s="41428">
        <f t="shared" si="11"/>
        <v>0</v>
      </c>
      <c r="AW35" s="41256">
        <f t="shared" si="12"/>
        <v>0</v>
      </c>
      <c r="AX35" s="41254">
        <f t="shared" si="13"/>
        <v>0</v>
      </c>
      <c r="AY35" s="41145"/>
      <c r="AZ35" s="41209" t="s">
        <v>34</v>
      </c>
      <c r="BA35" s="41210">
        <f>MOVIMENTAÇÃO_CARGOS_E_FUNÇÕES!$BO$70</f>
        <v>0</v>
      </c>
      <c r="BB35" s="41210">
        <f>MOVIMENTAÇÃO_CARGOS_E_FUNÇÕES!$BP$70</f>
        <v>0</v>
      </c>
      <c r="BC35" s="41210">
        <f>MOVIMENTAÇÃO_CARGOS_E_FUNÇÕES!$BQ$70</f>
        <v>0</v>
      </c>
      <c r="BD35" s="41145"/>
      <c r="BE35" s="41145"/>
      <c r="BF35" s="41145"/>
      <c r="BG35" s="41145"/>
      <c r="BH35" s="41145"/>
    </row>
    <row r="36" spans="1:60" hidden="1" x14ac:dyDescent="0.25">
      <c r="A36" s="42233" t="s">
        <v>35</v>
      </c>
      <c r="B36" s="42234"/>
      <c r="C36" s="42235"/>
      <c r="D36" s="41469">
        <f>MOVIMENTAÇÃO_CARGOS_E_FUNÇÕES!$BO$71</f>
        <v>0</v>
      </c>
      <c r="E36" s="41524">
        <v>0</v>
      </c>
      <c r="F36" s="41515">
        <v>0</v>
      </c>
      <c r="G36" s="41516">
        <v>0</v>
      </c>
      <c r="H36" s="41516">
        <v>0</v>
      </c>
      <c r="I36" s="41517">
        <v>0</v>
      </c>
      <c r="J36" s="41515">
        <v>0</v>
      </c>
      <c r="K36" s="41516">
        <v>0</v>
      </c>
      <c r="L36" s="41517">
        <v>0</v>
      </c>
      <c r="M36" s="41515">
        <v>0</v>
      </c>
      <c r="N36" s="41517">
        <v>0</v>
      </c>
      <c r="O36" s="41515">
        <v>0</v>
      </c>
      <c r="P36" s="41516">
        <v>0</v>
      </c>
      <c r="Q36" s="41516">
        <v>0</v>
      </c>
      <c r="R36" s="41517">
        <v>0</v>
      </c>
      <c r="S36" s="41515">
        <v>0</v>
      </c>
      <c r="T36" s="41516">
        <v>0</v>
      </c>
      <c r="U36" s="41517">
        <v>0</v>
      </c>
      <c r="V36" s="41515">
        <v>0</v>
      </c>
      <c r="W36" s="41517">
        <v>0</v>
      </c>
      <c r="X36" s="41524">
        <v>0</v>
      </c>
      <c r="Y36" s="41490">
        <f t="shared" si="9"/>
        <v>0</v>
      </c>
      <c r="Z36" s="41491">
        <v>0</v>
      </c>
      <c r="AA36" s="41492">
        <v>0</v>
      </c>
      <c r="AB36" s="41493">
        <v>0</v>
      </c>
      <c r="AC36" s="41493">
        <v>0</v>
      </c>
      <c r="AD36" s="41494">
        <v>0</v>
      </c>
      <c r="AE36" s="41492">
        <v>0</v>
      </c>
      <c r="AF36" s="41493">
        <v>0</v>
      </c>
      <c r="AG36" s="41494">
        <v>0</v>
      </c>
      <c r="AH36" s="41492">
        <v>0</v>
      </c>
      <c r="AI36" s="41494">
        <v>0</v>
      </c>
      <c r="AJ36" s="41492">
        <v>0</v>
      </c>
      <c r="AK36" s="41493">
        <v>0</v>
      </c>
      <c r="AL36" s="41493">
        <v>0</v>
      </c>
      <c r="AM36" s="41494">
        <v>0</v>
      </c>
      <c r="AN36" s="41492">
        <v>0</v>
      </c>
      <c r="AO36" s="41493">
        <v>0</v>
      </c>
      <c r="AP36" s="41494">
        <v>0</v>
      </c>
      <c r="AQ36" s="41492">
        <v>0</v>
      </c>
      <c r="AR36" s="41494">
        <v>0</v>
      </c>
      <c r="AS36" s="41491">
        <v>0</v>
      </c>
      <c r="AT36" s="41491">
        <v>0</v>
      </c>
      <c r="AU36" s="41495">
        <f t="shared" si="10"/>
        <v>0</v>
      </c>
      <c r="AV36" s="41496">
        <f t="shared" si="11"/>
        <v>0</v>
      </c>
      <c r="AW36" s="41525">
        <f t="shared" si="12"/>
        <v>0</v>
      </c>
      <c r="AX36" s="41495">
        <f t="shared" si="13"/>
        <v>0</v>
      </c>
      <c r="AY36" s="41145"/>
      <c r="AZ36" s="41209" t="s">
        <v>35</v>
      </c>
      <c r="BA36" s="41210">
        <f>MOVIMENTAÇÃO_CARGOS_E_FUNÇÕES!$BO$71</f>
        <v>0</v>
      </c>
      <c r="BB36" s="41210">
        <f>MOVIMENTAÇÃO_CARGOS_E_FUNÇÕES!$BP$71</f>
        <v>0</v>
      </c>
      <c r="BC36" s="41210">
        <f>MOVIMENTAÇÃO_CARGOS_E_FUNÇÕES!$BQ$71</f>
        <v>0</v>
      </c>
      <c r="BD36" s="41145"/>
      <c r="BE36" s="41145"/>
      <c r="BF36" s="41145"/>
      <c r="BG36" s="41145"/>
      <c r="BH36" s="41145"/>
    </row>
    <row r="37" spans="1:60" hidden="1" x14ac:dyDescent="0.25">
      <c r="A37" s="41882" t="s">
        <v>50</v>
      </c>
      <c r="B37" s="41882"/>
      <c r="C37" s="41882"/>
      <c r="D37" s="41346">
        <f t="shared" ref="D37:AX37" si="14">SUM(D31:D36)</f>
        <v>0</v>
      </c>
      <c r="E37" s="41346">
        <f t="shared" si="14"/>
        <v>0</v>
      </c>
      <c r="F37" s="41346">
        <f t="shared" si="14"/>
        <v>0</v>
      </c>
      <c r="G37" s="41346">
        <f t="shared" si="14"/>
        <v>0</v>
      </c>
      <c r="H37" s="41346">
        <f t="shared" si="14"/>
        <v>0</v>
      </c>
      <c r="I37" s="41346">
        <f t="shared" si="14"/>
        <v>0</v>
      </c>
      <c r="J37" s="41346">
        <f t="shared" si="14"/>
        <v>0</v>
      </c>
      <c r="K37" s="41346">
        <f t="shared" si="14"/>
        <v>0</v>
      </c>
      <c r="L37" s="41346">
        <f t="shared" si="14"/>
        <v>0</v>
      </c>
      <c r="M37" s="41346">
        <f t="shared" si="14"/>
        <v>0</v>
      </c>
      <c r="N37" s="41346">
        <f t="shared" si="14"/>
        <v>0</v>
      </c>
      <c r="O37" s="41346">
        <f t="shared" si="14"/>
        <v>0</v>
      </c>
      <c r="P37" s="41346">
        <f t="shared" si="14"/>
        <v>0</v>
      </c>
      <c r="Q37" s="41346">
        <f t="shared" si="14"/>
        <v>0</v>
      </c>
      <c r="R37" s="41346">
        <f t="shared" si="14"/>
        <v>0</v>
      </c>
      <c r="S37" s="41346">
        <f t="shared" si="14"/>
        <v>0</v>
      </c>
      <c r="T37" s="41346">
        <f t="shared" si="14"/>
        <v>0</v>
      </c>
      <c r="U37" s="41346">
        <f t="shared" si="14"/>
        <v>0</v>
      </c>
      <c r="V37" s="41346">
        <f t="shared" si="14"/>
        <v>0</v>
      </c>
      <c r="W37" s="41346">
        <f t="shared" si="14"/>
        <v>0</v>
      </c>
      <c r="X37" s="41346">
        <f t="shared" si="14"/>
        <v>0</v>
      </c>
      <c r="Y37" s="41346">
        <f t="shared" si="14"/>
        <v>0</v>
      </c>
      <c r="Z37" s="41346">
        <f t="shared" si="14"/>
        <v>0</v>
      </c>
      <c r="AA37" s="41346">
        <f t="shared" si="14"/>
        <v>0</v>
      </c>
      <c r="AB37" s="41346">
        <f t="shared" si="14"/>
        <v>0</v>
      </c>
      <c r="AC37" s="41346">
        <f t="shared" si="14"/>
        <v>0</v>
      </c>
      <c r="AD37" s="41346">
        <f t="shared" si="14"/>
        <v>0</v>
      </c>
      <c r="AE37" s="41346">
        <f t="shared" si="14"/>
        <v>0</v>
      </c>
      <c r="AF37" s="41346">
        <f t="shared" si="14"/>
        <v>0</v>
      </c>
      <c r="AG37" s="41346">
        <f t="shared" si="14"/>
        <v>0</v>
      </c>
      <c r="AH37" s="41346">
        <f t="shared" si="14"/>
        <v>0</v>
      </c>
      <c r="AI37" s="41346">
        <f t="shared" si="14"/>
        <v>0</v>
      </c>
      <c r="AJ37" s="41346">
        <f t="shared" si="14"/>
        <v>0</v>
      </c>
      <c r="AK37" s="41346">
        <f t="shared" si="14"/>
        <v>0</v>
      </c>
      <c r="AL37" s="41346">
        <f t="shared" si="14"/>
        <v>0</v>
      </c>
      <c r="AM37" s="41346">
        <f t="shared" si="14"/>
        <v>0</v>
      </c>
      <c r="AN37" s="41346">
        <f t="shared" si="14"/>
        <v>0</v>
      </c>
      <c r="AO37" s="41346">
        <f t="shared" si="14"/>
        <v>0</v>
      </c>
      <c r="AP37" s="41346">
        <f t="shared" si="14"/>
        <v>0</v>
      </c>
      <c r="AQ37" s="41346">
        <f t="shared" si="14"/>
        <v>0</v>
      </c>
      <c r="AR37" s="41346">
        <f t="shared" si="14"/>
        <v>0</v>
      </c>
      <c r="AS37" s="41346">
        <f t="shared" si="14"/>
        <v>0</v>
      </c>
      <c r="AT37" s="41346">
        <f t="shared" si="14"/>
        <v>0</v>
      </c>
      <c r="AU37" s="41499">
        <f t="shared" si="14"/>
        <v>0</v>
      </c>
      <c r="AV37" s="41500">
        <f t="shared" si="14"/>
        <v>0</v>
      </c>
      <c r="AW37" s="41346">
        <f t="shared" si="14"/>
        <v>0</v>
      </c>
      <c r="AX37" s="41499">
        <f t="shared" si="14"/>
        <v>0</v>
      </c>
      <c r="AY37" s="41145"/>
      <c r="AZ37" s="41352" t="s">
        <v>50</v>
      </c>
      <c r="BA37" s="41353">
        <f>SUM(BA31:BA36)</f>
        <v>0</v>
      </c>
      <c r="BB37" s="41353">
        <f>SUM(BB31:BB36)</f>
        <v>0</v>
      </c>
      <c r="BC37" s="41353">
        <f>SUM(BC31:BC36)</f>
        <v>0</v>
      </c>
      <c r="BD37" s="41145"/>
      <c r="BE37" s="41145"/>
      <c r="BF37" s="41145"/>
      <c r="BG37" s="41145"/>
      <c r="BH37" s="41145"/>
    </row>
    <row r="38" spans="1:60" hidden="1" x14ac:dyDescent="0.25">
      <c r="A38" s="41882" t="s">
        <v>257</v>
      </c>
      <c r="B38" s="41882"/>
      <c r="C38" s="41882"/>
      <c r="D38" s="41346">
        <f t="shared" ref="D38:AX38" si="15">D30+D37</f>
        <v>0</v>
      </c>
      <c r="E38" s="41346">
        <f t="shared" si="15"/>
        <v>0</v>
      </c>
      <c r="F38" s="41346">
        <f t="shared" si="15"/>
        <v>0</v>
      </c>
      <c r="G38" s="41346">
        <f t="shared" si="15"/>
        <v>0</v>
      </c>
      <c r="H38" s="41346">
        <f t="shared" si="15"/>
        <v>0</v>
      </c>
      <c r="I38" s="41346">
        <f t="shared" si="15"/>
        <v>0</v>
      </c>
      <c r="J38" s="41346">
        <f t="shared" si="15"/>
        <v>0</v>
      </c>
      <c r="K38" s="41346">
        <f t="shared" si="15"/>
        <v>0</v>
      </c>
      <c r="L38" s="41346">
        <f t="shared" si="15"/>
        <v>0</v>
      </c>
      <c r="M38" s="41346">
        <f t="shared" si="15"/>
        <v>0</v>
      </c>
      <c r="N38" s="41346">
        <f t="shared" si="15"/>
        <v>0</v>
      </c>
      <c r="O38" s="41346">
        <f t="shared" si="15"/>
        <v>0</v>
      </c>
      <c r="P38" s="41346">
        <f t="shared" si="15"/>
        <v>0</v>
      </c>
      <c r="Q38" s="41346">
        <f t="shared" si="15"/>
        <v>0</v>
      </c>
      <c r="R38" s="41346">
        <f t="shared" si="15"/>
        <v>0</v>
      </c>
      <c r="S38" s="41346">
        <f t="shared" si="15"/>
        <v>0</v>
      </c>
      <c r="T38" s="41346">
        <f t="shared" si="15"/>
        <v>0</v>
      </c>
      <c r="U38" s="41346">
        <f t="shared" si="15"/>
        <v>0</v>
      </c>
      <c r="V38" s="41346">
        <f t="shared" si="15"/>
        <v>0</v>
      </c>
      <c r="W38" s="41346">
        <f t="shared" si="15"/>
        <v>0</v>
      </c>
      <c r="X38" s="41346">
        <f t="shared" si="15"/>
        <v>0</v>
      </c>
      <c r="Y38" s="41346">
        <f t="shared" si="15"/>
        <v>0</v>
      </c>
      <c r="Z38" s="41346">
        <f t="shared" si="15"/>
        <v>0</v>
      </c>
      <c r="AA38" s="41346">
        <f t="shared" si="15"/>
        <v>0</v>
      </c>
      <c r="AB38" s="41346">
        <f t="shared" si="15"/>
        <v>0</v>
      </c>
      <c r="AC38" s="41346">
        <f t="shared" si="15"/>
        <v>0</v>
      </c>
      <c r="AD38" s="41346">
        <f t="shared" si="15"/>
        <v>0</v>
      </c>
      <c r="AE38" s="41346">
        <f t="shared" si="15"/>
        <v>0</v>
      </c>
      <c r="AF38" s="41346">
        <f t="shared" si="15"/>
        <v>0</v>
      </c>
      <c r="AG38" s="41346">
        <f t="shared" si="15"/>
        <v>0</v>
      </c>
      <c r="AH38" s="41346">
        <f t="shared" si="15"/>
        <v>0</v>
      </c>
      <c r="AI38" s="41346">
        <f t="shared" si="15"/>
        <v>0</v>
      </c>
      <c r="AJ38" s="41346">
        <f t="shared" si="15"/>
        <v>0</v>
      </c>
      <c r="AK38" s="41346">
        <f t="shared" si="15"/>
        <v>0</v>
      </c>
      <c r="AL38" s="41346">
        <f t="shared" si="15"/>
        <v>0</v>
      </c>
      <c r="AM38" s="41346">
        <f t="shared" si="15"/>
        <v>0</v>
      </c>
      <c r="AN38" s="41346">
        <f t="shared" si="15"/>
        <v>0</v>
      </c>
      <c r="AO38" s="41346">
        <f t="shared" si="15"/>
        <v>0</v>
      </c>
      <c r="AP38" s="41346">
        <f t="shared" si="15"/>
        <v>0</v>
      </c>
      <c r="AQ38" s="41346">
        <f t="shared" si="15"/>
        <v>0</v>
      </c>
      <c r="AR38" s="41346">
        <f t="shared" si="15"/>
        <v>0</v>
      </c>
      <c r="AS38" s="41346">
        <f t="shared" si="15"/>
        <v>0</v>
      </c>
      <c r="AT38" s="41346">
        <f t="shared" si="15"/>
        <v>0</v>
      </c>
      <c r="AU38" s="41499">
        <f t="shared" si="15"/>
        <v>0</v>
      </c>
      <c r="AV38" s="41500">
        <f t="shared" si="15"/>
        <v>0</v>
      </c>
      <c r="AW38" s="41346">
        <f t="shared" si="15"/>
        <v>0</v>
      </c>
      <c r="AX38" s="41499">
        <f t="shared" si="15"/>
        <v>0</v>
      </c>
      <c r="AY38" s="41501"/>
      <c r="AZ38" s="41352" t="s">
        <v>634</v>
      </c>
      <c r="BA38" s="41502">
        <f>BA30+BA37</f>
        <v>0</v>
      </c>
      <c r="BB38" s="41502">
        <f>BB30+BB37</f>
        <v>0</v>
      </c>
      <c r="BC38" s="41502">
        <f>BC30+BC37</f>
        <v>0</v>
      </c>
      <c r="BD38" s="41503"/>
      <c r="BE38" s="41503"/>
      <c r="BF38" s="41503"/>
      <c r="BG38" s="41503"/>
      <c r="BH38" s="41503"/>
    </row>
    <row r="39" spans="1:60" hidden="1" x14ac:dyDescent="0.25">
      <c r="A39" s="41158" t="s">
        <v>635</v>
      </c>
      <c r="B39" s="41159"/>
      <c r="C39" s="41159"/>
      <c r="D39" s="41504"/>
      <c r="E39" s="41504"/>
      <c r="F39" s="41504"/>
      <c r="G39" s="41504"/>
      <c r="H39" s="41504"/>
      <c r="I39" s="41504"/>
      <c r="J39" s="41504"/>
      <c r="K39" s="41504"/>
      <c r="L39" s="41504"/>
      <c r="M39" s="41504"/>
      <c r="N39" s="41504"/>
      <c r="O39" s="41504"/>
      <c r="P39" s="41504"/>
      <c r="Q39" s="41504"/>
      <c r="R39" s="41504"/>
      <c r="S39" s="41504"/>
      <c r="T39" s="41504"/>
      <c r="U39" s="41504"/>
      <c r="V39" s="41504"/>
      <c r="W39" s="41504"/>
      <c r="X39" s="41504"/>
      <c r="Y39" s="41504"/>
      <c r="Z39" s="41504"/>
      <c r="AA39" s="41504"/>
      <c r="AB39" s="41504"/>
      <c r="AC39" s="41504"/>
      <c r="AD39" s="41504"/>
      <c r="AE39" s="41504"/>
      <c r="AF39" s="41504"/>
      <c r="AG39" s="41504"/>
      <c r="AH39" s="41504"/>
      <c r="AI39" s="41504"/>
      <c r="AJ39" s="41504"/>
      <c r="AK39" s="41504"/>
      <c r="AL39" s="41504"/>
      <c r="AM39" s="41504"/>
      <c r="AN39" s="41504"/>
      <c r="AO39" s="41504"/>
      <c r="AP39" s="41504"/>
      <c r="AQ39" s="41504"/>
      <c r="AR39" s="41504"/>
      <c r="AS39" s="41504"/>
      <c r="AT39" s="41504"/>
      <c r="AU39" s="41504"/>
      <c r="AV39" s="41159"/>
      <c r="AW39" s="41159"/>
      <c r="AX39" s="41159"/>
      <c r="AY39" s="41145"/>
      <c r="AZ39" s="41160" t="s">
        <v>635</v>
      </c>
      <c r="BA39" s="41162"/>
      <c r="BB39" s="41162"/>
      <c r="BC39" s="41162"/>
      <c r="BD39" s="41145"/>
      <c r="BE39" s="41145"/>
      <c r="BF39" s="41145"/>
      <c r="BG39" s="41145"/>
      <c r="BH39" s="41145"/>
    </row>
    <row r="40" spans="1:60" hidden="1" x14ac:dyDescent="0.25">
      <c r="A40" s="42230" t="s">
        <v>25</v>
      </c>
      <c r="B40" s="42231"/>
      <c r="C40" s="42232"/>
      <c r="D40" s="41211">
        <f>MOVIMENTAÇÃO_CARGOS_E_FUNÇÕES!$BO75</f>
        <v>0</v>
      </c>
      <c r="E40" s="41505">
        <v>0</v>
      </c>
      <c r="F40" s="41506">
        <v>0</v>
      </c>
      <c r="G40" s="41507">
        <v>0</v>
      </c>
      <c r="H40" s="41507">
        <v>0</v>
      </c>
      <c r="I40" s="41508">
        <v>0</v>
      </c>
      <c r="J40" s="41506">
        <v>0</v>
      </c>
      <c r="K40" s="41507">
        <v>0</v>
      </c>
      <c r="L40" s="41508">
        <v>0</v>
      </c>
      <c r="M40" s="41506">
        <v>0</v>
      </c>
      <c r="N40" s="41508">
        <v>0</v>
      </c>
      <c r="O40" s="41506">
        <v>0</v>
      </c>
      <c r="P40" s="41507">
        <v>0</v>
      </c>
      <c r="Q40" s="41507">
        <v>0</v>
      </c>
      <c r="R40" s="41508">
        <v>0</v>
      </c>
      <c r="S40" s="41506">
        <v>0</v>
      </c>
      <c r="T40" s="41507">
        <v>0</v>
      </c>
      <c r="U40" s="41508">
        <v>0</v>
      </c>
      <c r="V40" s="41506">
        <v>0</v>
      </c>
      <c r="W40" s="41508">
        <v>0</v>
      </c>
      <c r="X40" s="41505">
        <v>0</v>
      </c>
      <c r="Y40" s="41184">
        <f>SUM(E40:X40)</f>
        <v>0</v>
      </c>
      <c r="Z40" s="41505">
        <v>0</v>
      </c>
      <c r="AA40" s="41506">
        <v>0</v>
      </c>
      <c r="AB40" s="41507">
        <v>0</v>
      </c>
      <c r="AC40" s="41507">
        <v>0</v>
      </c>
      <c r="AD40" s="41508">
        <v>0</v>
      </c>
      <c r="AE40" s="41506">
        <v>0</v>
      </c>
      <c r="AF40" s="41507">
        <v>0</v>
      </c>
      <c r="AG40" s="41508">
        <v>0</v>
      </c>
      <c r="AH40" s="41506">
        <v>0</v>
      </c>
      <c r="AI40" s="41508">
        <v>0</v>
      </c>
      <c r="AJ40" s="41506">
        <v>0</v>
      </c>
      <c r="AK40" s="41507">
        <v>0</v>
      </c>
      <c r="AL40" s="41507">
        <v>0</v>
      </c>
      <c r="AM40" s="41508">
        <v>0</v>
      </c>
      <c r="AN40" s="41506">
        <v>0</v>
      </c>
      <c r="AO40" s="41507">
        <v>0</v>
      </c>
      <c r="AP40" s="41508">
        <v>0</v>
      </c>
      <c r="AQ40" s="41506">
        <v>0</v>
      </c>
      <c r="AR40" s="41508">
        <v>0</v>
      </c>
      <c r="AS40" s="41505">
        <v>0</v>
      </c>
      <c r="AT40" s="41505">
        <v>0</v>
      </c>
      <c r="AU40" s="41206">
        <f>SUM(Z40:AT40)</f>
        <v>0</v>
      </c>
      <c r="AV40" s="41207">
        <f>D40</f>
        <v>0</v>
      </c>
      <c r="AW40" s="41208">
        <f>Y40+AU40</f>
        <v>0</v>
      </c>
      <c r="AX40" s="41206">
        <f>AV40-AW40</f>
        <v>0</v>
      </c>
      <c r="AY40" s="41145"/>
      <c r="AZ40" s="41209" t="s">
        <v>25</v>
      </c>
      <c r="BA40" s="41210">
        <f>MOVIMENTAÇÃO_CARGOS_E_FUNÇÕES!$BO75</f>
        <v>0</v>
      </c>
      <c r="BB40" s="41210">
        <f>MOVIMENTAÇÃO_CARGOS_E_FUNÇÕES!$BP75</f>
        <v>0</v>
      </c>
      <c r="BC40" s="41210">
        <f>MOVIMENTAÇÃO_CARGOS_E_FUNÇÕES!$BQ75</f>
        <v>0</v>
      </c>
      <c r="BD40" s="41145"/>
      <c r="BE40" s="41145"/>
      <c r="BF40" s="41145"/>
      <c r="BG40" s="41145"/>
      <c r="BH40" s="41145"/>
    </row>
    <row r="41" spans="1:60" hidden="1" x14ac:dyDescent="0.25">
      <c r="A41" s="42233" t="s">
        <v>26</v>
      </c>
      <c r="B41" s="42234"/>
      <c r="C41" s="42235"/>
      <c r="D41" s="41211">
        <f>MOVIMENTAÇÃO_CARGOS_E_FUNÇÕES!$BO76</f>
        <v>0</v>
      </c>
      <c r="E41" s="41509">
        <v>0</v>
      </c>
      <c r="F41" s="41510">
        <v>0</v>
      </c>
      <c r="G41" s="41511">
        <v>0</v>
      </c>
      <c r="H41" s="41511">
        <v>0</v>
      </c>
      <c r="I41" s="41512">
        <v>0</v>
      </c>
      <c r="J41" s="41510">
        <v>0</v>
      </c>
      <c r="K41" s="41511">
        <v>0</v>
      </c>
      <c r="L41" s="41512">
        <v>0</v>
      </c>
      <c r="M41" s="41510">
        <v>0</v>
      </c>
      <c r="N41" s="41512">
        <v>0</v>
      </c>
      <c r="O41" s="41510">
        <v>0</v>
      </c>
      <c r="P41" s="41511">
        <v>0</v>
      </c>
      <c r="Q41" s="41511">
        <v>0</v>
      </c>
      <c r="R41" s="41512">
        <v>0</v>
      </c>
      <c r="S41" s="41510">
        <v>0</v>
      </c>
      <c r="T41" s="41511">
        <v>0</v>
      </c>
      <c r="U41" s="41512">
        <v>0</v>
      </c>
      <c r="V41" s="41510">
        <v>0</v>
      </c>
      <c r="W41" s="41512">
        <v>0</v>
      </c>
      <c r="X41" s="41509">
        <v>0</v>
      </c>
      <c r="Y41" s="41232">
        <f>SUM(E41:X41)</f>
        <v>0</v>
      </c>
      <c r="Z41" s="41509">
        <v>0</v>
      </c>
      <c r="AA41" s="41510">
        <v>0</v>
      </c>
      <c r="AB41" s="41511">
        <v>0</v>
      </c>
      <c r="AC41" s="41511">
        <v>0</v>
      </c>
      <c r="AD41" s="41512">
        <v>0</v>
      </c>
      <c r="AE41" s="41510">
        <v>0</v>
      </c>
      <c r="AF41" s="41511">
        <v>0</v>
      </c>
      <c r="AG41" s="41512">
        <v>0</v>
      </c>
      <c r="AH41" s="41510">
        <v>0</v>
      </c>
      <c r="AI41" s="41512">
        <v>0</v>
      </c>
      <c r="AJ41" s="41510">
        <v>0</v>
      </c>
      <c r="AK41" s="41511">
        <v>0</v>
      </c>
      <c r="AL41" s="41511">
        <v>0</v>
      </c>
      <c r="AM41" s="41512">
        <v>0</v>
      </c>
      <c r="AN41" s="41510">
        <v>0</v>
      </c>
      <c r="AO41" s="41511">
        <v>0</v>
      </c>
      <c r="AP41" s="41512">
        <v>0</v>
      </c>
      <c r="AQ41" s="41510">
        <v>0</v>
      </c>
      <c r="AR41" s="41512">
        <v>0</v>
      </c>
      <c r="AS41" s="41509">
        <v>0</v>
      </c>
      <c r="AT41" s="41509">
        <v>0</v>
      </c>
      <c r="AU41" s="41254">
        <f>SUM(Z41:AT41)</f>
        <v>0</v>
      </c>
      <c r="AV41" s="41255">
        <f>D41</f>
        <v>0</v>
      </c>
      <c r="AW41" s="41513">
        <f>Y41+AU41</f>
        <v>0</v>
      </c>
      <c r="AX41" s="41254">
        <f>AV41-AW41</f>
        <v>0</v>
      </c>
      <c r="AY41" s="41145"/>
      <c r="AZ41" s="41209" t="s">
        <v>26</v>
      </c>
      <c r="BA41" s="41210">
        <f>MOVIMENTAÇÃO_CARGOS_E_FUNÇÕES!$BO76</f>
        <v>0</v>
      </c>
      <c r="BB41" s="41210">
        <f>MOVIMENTAÇÃO_CARGOS_E_FUNÇÕES!$BP76</f>
        <v>0</v>
      </c>
      <c r="BC41" s="41210">
        <f>MOVIMENTAÇÃO_CARGOS_E_FUNÇÕES!$BQ76</f>
        <v>0</v>
      </c>
      <c r="BD41" s="41145"/>
      <c r="BE41" s="41145"/>
      <c r="BF41" s="41145"/>
      <c r="BG41" s="41145"/>
      <c r="BH41" s="41145"/>
    </row>
    <row r="42" spans="1:60" hidden="1" x14ac:dyDescent="0.25">
      <c r="A42" s="42233" t="s">
        <v>27</v>
      </c>
      <c r="B42" s="42234"/>
      <c r="C42" s="42235"/>
      <c r="D42" s="41211">
        <f>MOVIMENTAÇÃO_CARGOS_E_FUNÇÕES!$BO77</f>
        <v>0</v>
      </c>
      <c r="E42" s="41509">
        <v>0</v>
      </c>
      <c r="F42" s="41510">
        <v>0</v>
      </c>
      <c r="G42" s="41511">
        <v>0</v>
      </c>
      <c r="H42" s="41511">
        <v>0</v>
      </c>
      <c r="I42" s="41512">
        <v>0</v>
      </c>
      <c r="J42" s="41510">
        <v>0</v>
      </c>
      <c r="K42" s="41511">
        <v>0</v>
      </c>
      <c r="L42" s="41512">
        <v>0</v>
      </c>
      <c r="M42" s="41510">
        <v>0</v>
      </c>
      <c r="N42" s="41512">
        <v>0</v>
      </c>
      <c r="O42" s="41510">
        <v>0</v>
      </c>
      <c r="P42" s="41511">
        <v>0</v>
      </c>
      <c r="Q42" s="41511">
        <v>0</v>
      </c>
      <c r="R42" s="41512">
        <v>0</v>
      </c>
      <c r="S42" s="41510">
        <v>0</v>
      </c>
      <c r="T42" s="41511">
        <v>0</v>
      </c>
      <c r="U42" s="41512">
        <v>0</v>
      </c>
      <c r="V42" s="41510">
        <v>0</v>
      </c>
      <c r="W42" s="41512">
        <v>0</v>
      </c>
      <c r="X42" s="41509">
        <v>0</v>
      </c>
      <c r="Y42" s="41232">
        <f>SUM(E42:X42)</f>
        <v>0</v>
      </c>
      <c r="Z42" s="41509">
        <v>0</v>
      </c>
      <c r="AA42" s="41510">
        <v>0</v>
      </c>
      <c r="AB42" s="41511">
        <v>0</v>
      </c>
      <c r="AC42" s="41511">
        <v>0</v>
      </c>
      <c r="AD42" s="41512">
        <v>0</v>
      </c>
      <c r="AE42" s="41510">
        <v>0</v>
      </c>
      <c r="AF42" s="41511">
        <v>0</v>
      </c>
      <c r="AG42" s="41512">
        <v>0</v>
      </c>
      <c r="AH42" s="41510">
        <v>0</v>
      </c>
      <c r="AI42" s="41512">
        <v>0</v>
      </c>
      <c r="AJ42" s="41510">
        <v>0</v>
      </c>
      <c r="AK42" s="41511">
        <v>0</v>
      </c>
      <c r="AL42" s="41511">
        <v>0</v>
      </c>
      <c r="AM42" s="41512">
        <v>0</v>
      </c>
      <c r="AN42" s="41510">
        <v>0</v>
      </c>
      <c r="AO42" s="41511">
        <v>0</v>
      </c>
      <c r="AP42" s="41512">
        <v>0</v>
      </c>
      <c r="AQ42" s="41510">
        <v>0</v>
      </c>
      <c r="AR42" s="41512">
        <v>0</v>
      </c>
      <c r="AS42" s="41509">
        <v>0</v>
      </c>
      <c r="AT42" s="41509">
        <v>0</v>
      </c>
      <c r="AU42" s="41254">
        <f>SUM(Z42:AT42)</f>
        <v>0</v>
      </c>
      <c r="AV42" s="41255">
        <f>D42</f>
        <v>0</v>
      </c>
      <c r="AW42" s="41513">
        <f>Y42+AU42</f>
        <v>0</v>
      </c>
      <c r="AX42" s="41254">
        <f>AV42-AW42</f>
        <v>0</v>
      </c>
      <c r="AY42" s="41145"/>
      <c r="AZ42" s="41209" t="s">
        <v>27</v>
      </c>
      <c r="BA42" s="41210">
        <f>MOVIMENTAÇÃO_CARGOS_E_FUNÇÕES!$BO77</f>
        <v>0</v>
      </c>
      <c r="BB42" s="41210">
        <f>MOVIMENTAÇÃO_CARGOS_E_FUNÇÕES!$BP77</f>
        <v>0</v>
      </c>
      <c r="BC42" s="41210">
        <f>MOVIMENTAÇÃO_CARGOS_E_FUNÇÕES!$BQ77</f>
        <v>0</v>
      </c>
      <c r="BD42" s="41145"/>
      <c r="BE42" s="41145"/>
      <c r="BF42" s="41145"/>
      <c r="BG42" s="41145"/>
      <c r="BH42" s="41145"/>
    </row>
    <row r="43" spans="1:60" hidden="1" x14ac:dyDescent="0.25">
      <c r="A43" s="42236" t="s">
        <v>28</v>
      </c>
      <c r="B43" s="42237"/>
      <c r="C43" s="42238"/>
      <c r="D43" s="41299">
        <f>MOVIMENTAÇÃO_CARGOS_E_FUNÇÕES!$BO78</f>
        <v>0</v>
      </c>
      <c r="E43" s="41514">
        <v>0</v>
      </c>
      <c r="F43" s="41515">
        <v>0</v>
      </c>
      <c r="G43" s="41516">
        <v>0</v>
      </c>
      <c r="H43" s="41516">
        <v>0</v>
      </c>
      <c r="I43" s="41517">
        <v>0</v>
      </c>
      <c r="J43" s="41515">
        <v>0</v>
      </c>
      <c r="K43" s="41516">
        <v>0</v>
      </c>
      <c r="L43" s="41517">
        <v>0</v>
      </c>
      <c r="M43" s="41515">
        <v>0</v>
      </c>
      <c r="N43" s="41517">
        <v>0</v>
      </c>
      <c r="O43" s="41515">
        <v>0</v>
      </c>
      <c r="P43" s="41516">
        <v>0</v>
      </c>
      <c r="Q43" s="41516">
        <v>0</v>
      </c>
      <c r="R43" s="41517">
        <v>0</v>
      </c>
      <c r="S43" s="41515">
        <v>0</v>
      </c>
      <c r="T43" s="41516">
        <v>0</v>
      </c>
      <c r="U43" s="41517">
        <v>0</v>
      </c>
      <c r="V43" s="41515">
        <v>0</v>
      </c>
      <c r="W43" s="41517">
        <v>0</v>
      </c>
      <c r="X43" s="41514">
        <v>0</v>
      </c>
      <c r="Y43" s="41320">
        <f>SUM(E43:X43)</f>
        <v>0</v>
      </c>
      <c r="Z43" s="41514">
        <v>0</v>
      </c>
      <c r="AA43" s="41515">
        <v>0</v>
      </c>
      <c r="AB43" s="41516">
        <v>0</v>
      </c>
      <c r="AC43" s="41516">
        <v>0</v>
      </c>
      <c r="AD43" s="41517">
        <v>0</v>
      </c>
      <c r="AE43" s="41515">
        <v>0</v>
      </c>
      <c r="AF43" s="41516">
        <v>0</v>
      </c>
      <c r="AG43" s="41517">
        <v>0</v>
      </c>
      <c r="AH43" s="41515">
        <v>0</v>
      </c>
      <c r="AI43" s="41517">
        <v>0</v>
      </c>
      <c r="AJ43" s="41515">
        <v>0</v>
      </c>
      <c r="AK43" s="41516">
        <v>0</v>
      </c>
      <c r="AL43" s="41516">
        <v>0</v>
      </c>
      <c r="AM43" s="41517">
        <v>0</v>
      </c>
      <c r="AN43" s="41515">
        <v>0</v>
      </c>
      <c r="AO43" s="41516">
        <v>0</v>
      </c>
      <c r="AP43" s="41517">
        <v>0</v>
      </c>
      <c r="AQ43" s="41515">
        <v>0</v>
      </c>
      <c r="AR43" s="41517">
        <v>0</v>
      </c>
      <c r="AS43" s="41514">
        <v>0</v>
      </c>
      <c r="AT43" s="41514">
        <v>0</v>
      </c>
      <c r="AU43" s="41342">
        <f>SUM(Z43:AT43)</f>
        <v>0</v>
      </c>
      <c r="AV43" s="41343">
        <f>D43</f>
        <v>0</v>
      </c>
      <c r="AW43" s="41518">
        <f>Y43+AU43</f>
        <v>0</v>
      </c>
      <c r="AX43" s="41342">
        <f>AV43-AW43</f>
        <v>0</v>
      </c>
      <c r="AY43" s="41145"/>
      <c r="AZ43" s="41209" t="s">
        <v>28</v>
      </c>
      <c r="BA43" s="41210">
        <f>MOVIMENTAÇÃO_CARGOS_E_FUNÇÕES!$BO78</f>
        <v>0</v>
      </c>
      <c r="BB43" s="41210">
        <f>MOVIMENTAÇÃO_CARGOS_E_FUNÇÕES!$BP78</f>
        <v>0</v>
      </c>
      <c r="BC43" s="41210">
        <f>MOVIMENTAÇÃO_CARGOS_E_FUNÇÕES!$BQ78</f>
        <v>0</v>
      </c>
      <c r="BD43" s="41145"/>
      <c r="BE43" s="41145"/>
      <c r="BF43" s="41145"/>
      <c r="BG43" s="41145"/>
      <c r="BH43" s="41145"/>
    </row>
    <row r="44" spans="1:60" hidden="1" x14ac:dyDescent="0.25">
      <c r="A44" s="42239" t="s">
        <v>29</v>
      </c>
      <c r="B44" s="42141"/>
      <c r="C44" s="42142"/>
      <c r="D44" s="41346">
        <f t="shared" ref="D44:AX44" si="16">SUM(D40:D43)</f>
        <v>0</v>
      </c>
      <c r="E44" s="41346">
        <f t="shared" si="16"/>
        <v>0</v>
      </c>
      <c r="F44" s="41346">
        <f t="shared" si="16"/>
        <v>0</v>
      </c>
      <c r="G44" s="41346">
        <f t="shared" si="16"/>
        <v>0</v>
      </c>
      <c r="H44" s="41346">
        <f t="shared" si="16"/>
        <v>0</v>
      </c>
      <c r="I44" s="41346">
        <f t="shared" si="16"/>
        <v>0</v>
      </c>
      <c r="J44" s="41346">
        <f t="shared" si="16"/>
        <v>0</v>
      </c>
      <c r="K44" s="41346">
        <f t="shared" si="16"/>
        <v>0</v>
      </c>
      <c r="L44" s="41346">
        <f t="shared" si="16"/>
        <v>0</v>
      </c>
      <c r="M44" s="41346">
        <f t="shared" si="16"/>
        <v>0</v>
      </c>
      <c r="N44" s="41346">
        <f t="shared" si="16"/>
        <v>0</v>
      </c>
      <c r="O44" s="41346">
        <f t="shared" si="16"/>
        <v>0</v>
      </c>
      <c r="P44" s="41346">
        <f t="shared" si="16"/>
        <v>0</v>
      </c>
      <c r="Q44" s="41346">
        <f t="shared" si="16"/>
        <v>0</v>
      </c>
      <c r="R44" s="41346">
        <f t="shared" si="16"/>
        <v>0</v>
      </c>
      <c r="S44" s="41346">
        <f t="shared" si="16"/>
        <v>0</v>
      </c>
      <c r="T44" s="41346">
        <f t="shared" si="16"/>
        <v>0</v>
      </c>
      <c r="U44" s="41346">
        <f t="shared" si="16"/>
        <v>0</v>
      </c>
      <c r="V44" s="41346">
        <f t="shared" si="16"/>
        <v>0</v>
      </c>
      <c r="W44" s="41346">
        <f t="shared" si="16"/>
        <v>0</v>
      </c>
      <c r="X44" s="41346">
        <f t="shared" si="16"/>
        <v>0</v>
      </c>
      <c r="Y44" s="41346">
        <f t="shared" si="16"/>
        <v>0</v>
      </c>
      <c r="Z44" s="41346">
        <f t="shared" si="16"/>
        <v>0</v>
      </c>
      <c r="AA44" s="41346">
        <f t="shared" si="16"/>
        <v>0</v>
      </c>
      <c r="AB44" s="41346">
        <f t="shared" si="16"/>
        <v>0</v>
      </c>
      <c r="AC44" s="41346">
        <f t="shared" si="16"/>
        <v>0</v>
      </c>
      <c r="AD44" s="41346">
        <f t="shared" si="16"/>
        <v>0</v>
      </c>
      <c r="AE44" s="41346">
        <f t="shared" si="16"/>
        <v>0</v>
      </c>
      <c r="AF44" s="41346">
        <f t="shared" si="16"/>
        <v>0</v>
      </c>
      <c r="AG44" s="41346">
        <f t="shared" si="16"/>
        <v>0</v>
      </c>
      <c r="AH44" s="41346">
        <f t="shared" si="16"/>
        <v>0</v>
      </c>
      <c r="AI44" s="41346">
        <f t="shared" si="16"/>
        <v>0</v>
      </c>
      <c r="AJ44" s="41346">
        <f t="shared" si="16"/>
        <v>0</v>
      </c>
      <c r="AK44" s="41346">
        <f t="shared" si="16"/>
        <v>0</v>
      </c>
      <c r="AL44" s="41346">
        <f t="shared" si="16"/>
        <v>0</v>
      </c>
      <c r="AM44" s="41346">
        <f t="shared" si="16"/>
        <v>0</v>
      </c>
      <c r="AN44" s="41346">
        <f t="shared" si="16"/>
        <v>0</v>
      </c>
      <c r="AO44" s="41346">
        <f t="shared" si="16"/>
        <v>0</v>
      </c>
      <c r="AP44" s="41346">
        <f t="shared" si="16"/>
        <v>0</v>
      </c>
      <c r="AQ44" s="41346">
        <f t="shared" si="16"/>
        <v>0</v>
      </c>
      <c r="AR44" s="41346">
        <f t="shared" si="16"/>
        <v>0</v>
      </c>
      <c r="AS44" s="41346">
        <f t="shared" si="16"/>
        <v>0</v>
      </c>
      <c r="AT44" s="41347">
        <f t="shared" si="16"/>
        <v>0</v>
      </c>
      <c r="AU44" s="41348">
        <f t="shared" si="16"/>
        <v>0</v>
      </c>
      <c r="AV44" s="41349">
        <f t="shared" si="16"/>
        <v>0</v>
      </c>
      <c r="AW44" s="41350">
        <f t="shared" si="16"/>
        <v>0</v>
      </c>
      <c r="AX44" s="41351">
        <f t="shared" si="16"/>
        <v>0</v>
      </c>
      <c r="AY44" s="41145"/>
      <c r="AZ44" s="41352" t="s">
        <v>29</v>
      </c>
      <c r="BA44" s="41157">
        <f>SUM(BA40:BA43)</f>
        <v>0</v>
      </c>
      <c r="BB44" s="41157">
        <f>SUM(BB40:BB43)</f>
        <v>0</v>
      </c>
      <c r="BC44" s="41353">
        <f>SUM(BC40:BC43)</f>
        <v>0</v>
      </c>
      <c r="BD44" s="41145"/>
      <c r="BE44" s="41145"/>
      <c r="BF44" s="41145"/>
      <c r="BG44" s="41145"/>
      <c r="BH44" s="41145"/>
    </row>
    <row r="45" spans="1:60" hidden="1" x14ac:dyDescent="0.25">
      <c r="A45" s="42230" t="s">
        <v>30</v>
      </c>
      <c r="B45" s="42231"/>
      <c r="C45" s="42232"/>
      <c r="D45" s="41354">
        <f>MOVIMENTAÇÃO_CARGOS_E_FUNÇÕES!$BO80</f>
        <v>0</v>
      </c>
      <c r="E45" s="41519">
        <v>0</v>
      </c>
      <c r="F45" s="41520">
        <v>0</v>
      </c>
      <c r="G45" s="41521">
        <v>0</v>
      </c>
      <c r="H45" s="41521">
        <v>0</v>
      </c>
      <c r="I45" s="41522">
        <v>0</v>
      </c>
      <c r="J45" s="41520">
        <v>0</v>
      </c>
      <c r="K45" s="41521">
        <v>0</v>
      </c>
      <c r="L45" s="41522">
        <v>0</v>
      </c>
      <c r="M45" s="41520">
        <v>0</v>
      </c>
      <c r="N45" s="41522">
        <v>0</v>
      </c>
      <c r="O45" s="41520">
        <v>0</v>
      </c>
      <c r="P45" s="41521">
        <v>0</v>
      </c>
      <c r="Q45" s="41521">
        <v>0</v>
      </c>
      <c r="R45" s="41522">
        <v>0</v>
      </c>
      <c r="S45" s="41520">
        <v>0</v>
      </c>
      <c r="T45" s="41521">
        <v>0</v>
      </c>
      <c r="U45" s="41522">
        <v>0</v>
      </c>
      <c r="V45" s="41520">
        <v>0</v>
      </c>
      <c r="W45" s="41522">
        <v>0</v>
      </c>
      <c r="X45" s="41519">
        <v>0</v>
      </c>
      <c r="Y45" s="41375">
        <f t="shared" ref="Y45:Y50" si="17">SUM(E45:X45)</f>
        <v>0</v>
      </c>
      <c r="Z45" s="41376">
        <v>0</v>
      </c>
      <c r="AA45" s="41377">
        <v>0</v>
      </c>
      <c r="AB45" s="41378">
        <v>0</v>
      </c>
      <c r="AC45" s="41378">
        <v>0</v>
      </c>
      <c r="AD45" s="41379">
        <v>0</v>
      </c>
      <c r="AE45" s="41377">
        <v>0</v>
      </c>
      <c r="AF45" s="41378">
        <v>0</v>
      </c>
      <c r="AG45" s="41379">
        <v>0</v>
      </c>
      <c r="AH45" s="41377">
        <v>0</v>
      </c>
      <c r="AI45" s="41379">
        <v>0</v>
      </c>
      <c r="AJ45" s="41377">
        <v>0</v>
      </c>
      <c r="AK45" s="41378">
        <v>0</v>
      </c>
      <c r="AL45" s="41378">
        <v>0</v>
      </c>
      <c r="AM45" s="41379">
        <v>0</v>
      </c>
      <c r="AN45" s="41377">
        <v>0</v>
      </c>
      <c r="AO45" s="41378">
        <v>0</v>
      </c>
      <c r="AP45" s="41379">
        <v>0</v>
      </c>
      <c r="AQ45" s="41377">
        <v>0</v>
      </c>
      <c r="AR45" s="41379">
        <v>0</v>
      </c>
      <c r="AS45" s="41376">
        <v>0</v>
      </c>
      <c r="AT45" s="41376">
        <v>0</v>
      </c>
      <c r="AU45" s="41380">
        <f t="shared" ref="AU45:AU50" si="18">SUM(Z45:AT45)</f>
        <v>0</v>
      </c>
      <c r="AV45" s="41381">
        <f t="shared" ref="AV45:AV50" si="19">D45</f>
        <v>0</v>
      </c>
      <c r="AW45" s="41523">
        <f t="shared" ref="AW45:AW50" si="20">Y45+AU45</f>
        <v>0</v>
      </c>
      <c r="AX45" s="41380">
        <f t="shared" ref="AX45:AX50" si="21">AV45-AW45</f>
        <v>0</v>
      </c>
      <c r="AY45" s="41145"/>
      <c r="AZ45" s="41209" t="s">
        <v>30</v>
      </c>
      <c r="BA45" s="41210">
        <f>MOVIMENTAÇÃO_CARGOS_E_FUNÇÕES!$BO80</f>
        <v>0</v>
      </c>
      <c r="BB45" s="41210">
        <f>MOVIMENTAÇÃO_CARGOS_E_FUNÇÕES!$BP80</f>
        <v>0</v>
      </c>
      <c r="BC45" s="41210">
        <f>MOVIMENTAÇÃO_CARGOS_E_FUNÇÕES!$BQ80</f>
        <v>0</v>
      </c>
      <c r="BD45" s="41145"/>
      <c r="BE45" s="41145"/>
      <c r="BF45" s="41145"/>
      <c r="BG45" s="41145"/>
      <c r="BH45" s="41145"/>
    </row>
    <row r="46" spans="1:60" hidden="1" x14ac:dyDescent="0.25">
      <c r="A46" s="42233" t="s">
        <v>31</v>
      </c>
      <c r="B46" s="42234"/>
      <c r="C46" s="42235"/>
      <c r="D46" s="41211">
        <f>MOVIMENTAÇÃO_CARGOS_E_FUNÇÕES!$BO81</f>
        <v>0</v>
      </c>
      <c r="E46" s="41509">
        <v>0</v>
      </c>
      <c r="F46" s="41510">
        <v>0</v>
      </c>
      <c r="G46" s="41511">
        <v>0</v>
      </c>
      <c r="H46" s="41511">
        <v>0</v>
      </c>
      <c r="I46" s="41512">
        <v>0</v>
      </c>
      <c r="J46" s="41510">
        <v>0</v>
      </c>
      <c r="K46" s="41511">
        <v>0</v>
      </c>
      <c r="L46" s="41512">
        <v>0</v>
      </c>
      <c r="M46" s="41510">
        <v>0</v>
      </c>
      <c r="N46" s="41512">
        <v>0</v>
      </c>
      <c r="O46" s="41510">
        <v>0</v>
      </c>
      <c r="P46" s="41511">
        <v>0</v>
      </c>
      <c r="Q46" s="41511">
        <v>0</v>
      </c>
      <c r="R46" s="41512">
        <v>0</v>
      </c>
      <c r="S46" s="41510">
        <v>0</v>
      </c>
      <c r="T46" s="41511">
        <v>0</v>
      </c>
      <c r="U46" s="41512">
        <v>0</v>
      </c>
      <c r="V46" s="41510">
        <v>0</v>
      </c>
      <c r="W46" s="41512">
        <v>0</v>
      </c>
      <c r="X46" s="41509">
        <v>0</v>
      </c>
      <c r="Y46" s="41232">
        <f t="shared" si="17"/>
        <v>0</v>
      </c>
      <c r="Z46" s="41404">
        <v>0</v>
      </c>
      <c r="AA46" s="41405">
        <v>0</v>
      </c>
      <c r="AB46" s="41406">
        <v>0</v>
      </c>
      <c r="AC46" s="41406">
        <v>0</v>
      </c>
      <c r="AD46" s="41407">
        <v>0</v>
      </c>
      <c r="AE46" s="41405">
        <v>0</v>
      </c>
      <c r="AF46" s="41406">
        <v>0</v>
      </c>
      <c r="AG46" s="41407">
        <v>0</v>
      </c>
      <c r="AH46" s="41405">
        <v>0</v>
      </c>
      <c r="AI46" s="41407">
        <v>0</v>
      </c>
      <c r="AJ46" s="41405">
        <v>0</v>
      </c>
      <c r="AK46" s="41406">
        <v>0</v>
      </c>
      <c r="AL46" s="41406">
        <v>0</v>
      </c>
      <c r="AM46" s="41407">
        <v>0</v>
      </c>
      <c r="AN46" s="41405">
        <v>0</v>
      </c>
      <c r="AO46" s="41406">
        <v>0</v>
      </c>
      <c r="AP46" s="41407">
        <v>0</v>
      </c>
      <c r="AQ46" s="41405">
        <v>0</v>
      </c>
      <c r="AR46" s="41407">
        <v>0</v>
      </c>
      <c r="AS46" s="41404">
        <v>0</v>
      </c>
      <c r="AT46" s="41404">
        <v>0</v>
      </c>
      <c r="AU46" s="41254">
        <f t="shared" si="18"/>
        <v>0</v>
      </c>
      <c r="AV46" s="41255">
        <f t="shared" si="19"/>
        <v>0</v>
      </c>
      <c r="AW46" s="41513">
        <f t="shared" si="20"/>
        <v>0</v>
      </c>
      <c r="AX46" s="41254">
        <f t="shared" si="21"/>
        <v>0</v>
      </c>
      <c r="AY46" s="41145"/>
      <c r="AZ46" s="41209" t="s">
        <v>31</v>
      </c>
      <c r="BA46" s="41210">
        <f>MOVIMENTAÇÃO_CARGOS_E_FUNÇÕES!$BO81</f>
        <v>0</v>
      </c>
      <c r="BB46" s="41210">
        <f>MOVIMENTAÇÃO_CARGOS_E_FUNÇÕES!$BP81</f>
        <v>0</v>
      </c>
      <c r="BC46" s="41210">
        <f>MOVIMENTAÇÃO_CARGOS_E_FUNÇÕES!$BQ81</f>
        <v>0</v>
      </c>
      <c r="BD46" s="41145"/>
      <c r="BE46" s="41145"/>
      <c r="BF46" s="41145"/>
      <c r="BG46" s="41145"/>
      <c r="BH46" s="41145"/>
    </row>
    <row r="47" spans="1:60" hidden="1" x14ac:dyDescent="0.25">
      <c r="A47" s="42233" t="s">
        <v>32</v>
      </c>
      <c r="B47" s="42234"/>
      <c r="C47" s="42235"/>
      <c r="D47" s="41211">
        <f>MOVIMENTAÇÃO_CARGOS_E_FUNÇÕES!$BO82</f>
        <v>0</v>
      </c>
      <c r="E47" s="41509">
        <v>0</v>
      </c>
      <c r="F47" s="41510">
        <v>0</v>
      </c>
      <c r="G47" s="41511">
        <v>0</v>
      </c>
      <c r="H47" s="41511">
        <v>0</v>
      </c>
      <c r="I47" s="41512">
        <v>0</v>
      </c>
      <c r="J47" s="41510">
        <v>0</v>
      </c>
      <c r="K47" s="41511">
        <v>0</v>
      </c>
      <c r="L47" s="41512">
        <v>0</v>
      </c>
      <c r="M47" s="41510">
        <v>0</v>
      </c>
      <c r="N47" s="41512">
        <v>0</v>
      </c>
      <c r="O47" s="41510">
        <v>0</v>
      </c>
      <c r="P47" s="41511">
        <v>0</v>
      </c>
      <c r="Q47" s="41511">
        <v>0</v>
      </c>
      <c r="R47" s="41512">
        <v>0</v>
      </c>
      <c r="S47" s="41510">
        <v>0</v>
      </c>
      <c r="T47" s="41511">
        <v>0</v>
      </c>
      <c r="U47" s="41512">
        <v>0</v>
      </c>
      <c r="V47" s="41510">
        <v>0</v>
      </c>
      <c r="W47" s="41512">
        <v>0</v>
      </c>
      <c r="X47" s="41509">
        <v>0</v>
      </c>
      <c r="Y47" s="41232">
        <f t="shared" si="17"/>
        <v>0</v>
      </c>
      <c r="Z47" s="41404">
        <v>0</v>
      </c>
      <c r="AA47" s="41405">
        <v>0</v>
      </c>
      <c r="AB47" s="41406">
        <v>0</v>
      </c>
      <c r="AC47" s="41406">
        <v>0</v>
      </c>
      <c r="AD47" s="41407">
        <v>0</v>
      </c>
      <c r="AE47" s="41405">
        <v>0</v>
      </c>
      <c r="AF47" s="41406">
        <v>0</v>
      </c>
      <c r="AG47" s="41407">
        <v>0</v>
      </c>
      <c r="AH47" s="41405">
        <v>0</v>
      </c>
      <c r="AI47" s="41407">
        <v>0</v>
      </c>
      <c r="AJ47" s="41405">
        <v>0</v>
      </c>
      <c r="AK47" s="41406">
        <v>0</v>
      </c>
      <c r="AL47" s="41406">
        <v>0</v>
      </c>
      <c r="AM47" s="41407">
        <v>0</v>
      </c>
      <c r="AN47" s="41405">
        <v>0</v>
      </c>
      <c r="AO47" s="41406">
        <v>0</v>
      </c>
      <c r="AP47" s="41407">
        <v>0</v>
      </c>
      <c r="AQ47" s="41405">
        <v>0</v>
      </c>
      <c r="AR47" s="41407">
        <v>0</v>
      </c>
      <c r="AS47" s="41404">
        <v>0</v>
      </c>
      <c r="AT47" s="41404">
        <v>0</v>
      </c>
      <c r="AU47" s="41254">
        <f t="shared" si="18"/>
        <v>0</v>
      </c>
      <c r="AV47" s="41428">
        <f t="shared" si="19"/>
        <v>0</v>
      </c>
      <c r="AW47" s="41256">
        <f t="shared" si="20"/>
        <v>0</v>
      </c>
      <c r="AX47" s="41254">
        <f t="shared" si="21"/>
        <v>0</v>
      </c>
      <c r="AY47" s="41145"/>
      <c r="AZ47" s="41209" t="s">
        <v>32</v>
      </c>
      <c r="BA47" s="41210">
        <f>MOVIMENTAÇÃO_CARGOS_E_FUNÇÕES!$BO82</f>
        <v>0</v>
      </c>
      <c r="BB47" s="41210">
        <f>MOVIMENTAÇÃO_CARGOS_E_FUNÇÕES!$BP82</f>
        <v>0</v>
      </c>
      <c r="BC47" s="41210">
        <f>MOVIMENTAÇÃO_CARGOS_E_FUNÇÕES!$BQ82</f>
        <v>0</v>
      </c>
      <c r="BD47" s="41145"/>
      <c r="BE47" s="41145"/>
      <c r="BF47" s="41145"/>
      <c r="BG47" s="41145"/>
      <c r="BH47" s="41145"/>
    </row>
    <row r="48" spans="1:60" hidden="1" x14ac:dyDescent="0.25">
      <c r="A48" s="42233" t="s">
        <v>33</v>
      </c>
      <c r="B48" s="42234"/>
      <c r="C48" s="42235"/>
      <c r="D48" s="41211">
        <f>MOVIMENTAÇÃO_CARGOS_E_FUNÇÕES!$BO83</f>
        <v>0</v>
      </c>
      <c r="E48" s="41509">
        <v>0</v>
      </c>
      <c r="F48" s="41510">
        <v>0</v>
      </c>
      <c r="G48" s="41511">
        <v>0</v>
      </c>
      <c r="H48" s="41511">
        <v>0</v>
      </c>
      <c r="I48" s="41512">
        <v>0</v>
      </c>
      <c r="J48" s="41510">
        <v>0</v>
      </c>
      <c r="K48" s="41511">
        <v>0</v>
      </c>
      <c r="L48" s="41512">
        <v>0</v>
      </c>
      <c r="M48" s="41510">
        <v>0</v>
      </c>
      <c r="N48" s="41512">
        <v>0</v>
      </c>
      <c r="O48" s="41510">
        <v>0</v>
      </c>
      <c r="P48" s="41511">
        <v>0</v>
      </c>
      <c r="Q48" s="41511">
        <v>0</v>
      </c>
      <c r="R48" s="41512">
        <v>0</v>
      </c>
      <c r="S48" s="41510">
        <v>0</v>
      </c>
      <c r="T48" s="41511">
        <v>0</v>
      </c>
      <c r="U48" s="41512">
        <v>0</v>
      </c>
      <c r="V48" s="41510">
        <v>0</v>
      </c>
      <c r="W48" s="41512">
        <v>0</v>
      </c>
      <c r="X48" s="41509">
        <v>0</v>
      </c>
      <c r="Y48" s="41232">
        <f t="shared" si="17"/>
        <v>0</v>
      </c>
      <c r="Z48" s="41404">
        <v>0</v>
      </c>
      <c r="AA48" s="41405">
        <v>0</v>
      </c>
      <c r="AB48" s="41406">
        <v>0</v>
      </c>
      <c r="AC48" s="41406">
        <v>0</v>
      </c>
      <c r="AD48" s="41407">
        <v>0</v>
      </c>
      <c r="AE48" s="41405">
        <v>0</v>
      </c>
      <c r="AF48" s="41406">
        <v>0</v>
      </c>
      <c r="AG48" s="41407">
        <v>0</v>
      </c>
      <c r="AH48" s="41405">
        <v>0</v>
      </c>
      <c r="AI48" s="41407">
        <v>0</v>
      </c>
      <c r="AJ48" s="41405">
        <v>0</v>
      </c>
      <c r="AK48" s="41406">
        <v>0</v>
      </c>
      <c r="AL48" s="41406">
        <v>0</v>
      </c>
      <c r="AM48" s="41407">
        <v>0</v>
      </c>
      <c r="AN48" s="41405">
        <v>0</v>
      </c>
      <c r="AO48" s="41406">
        <v>0</v>
      </c>
      <c r="AP48" s="41407">
        <v>0</v>
      </c>
      <c r="AQ48" s="41405">
        <v>0</v>
      </c>
      <c r="AR48" s="41407">
        <v>0</v>
      </c>
      <c r="AS48" s="41404">
        <v>0</v>
      </c>
      <c r="AT48" s="41404">
        <v>0</v>
      </c>
      <c r="AU48" s="41254">
        <f t="shared" si="18"/>
        <v>0</v>
      </c>
      <c r="AV48" s="41255">
        <f t="shared" si="19"/>
        <v>0</v>
      </c>
      <c r="AW48" s="41513">
        <f t="shared" si="20"/>
        <v>0</v>
      </c>
      <c r="AX48" s="41254">
        <f t="shared" si="21"/>
        <v>0</v>
      </c>
      <c r="AY48" s="41145"/>
      <c r="AZ48" s="41209" t="s">
        <v>33</v>
      </c>
      <c r="BA48" s="41210">
        <f>MOVIMENTAÇÃO_CARGOS_E_FUNÇÕES!$BO83</f>
        <v>0</v>
      </c>
      <c r="BB48" s="41210">
        <f>MOVIMENTAÇÃO_CARGOS_E_FUNÇÕES!$BP83</f>
        <v>0</v>
      </c>
      <c r="BC48" s="41210">
        <f>MOVIMENTAÇÃO_CARGOS_E_FUNÇÕES!$BQ83</f>
        <v>0</v>
      </c>
      <c r="BD48" s="41145"/>
      <c r="BE48" s="41145"/>
      <c r="BF48" s="41145"/>
      <c r="BG48" s="41145"/>
      <c r="BH48" s="41145"/>
    </row>
    <row r="49" spans="1:60" hidden="1" x14ac:dyDescent="0.25">
      <c r="A49" s="42233" t="s">
        <v>34</v>
      </c>
      <c r="B49" s="42234"/>
      <c r="C49" s="42235"/>
      <c r="D49" s="41211">
        <f>MOVIMENTAÇÃO_CARGOS_E_FUNÇÕES!$BO84</f>
        <v>0</v>
      </c>
      <c r="E49" s="41509">
        <v>0</v>
      </c>
      <c r="F49" s="41510">
        <v>0</v>
      </c>
      <c r="G49" s="41511">
        <v>0</v>
      </c>
      <c r="H49" s="41511">
        <v>0</v>
      </c>
      <c r="I49" s="41512">
        <v>0</v>
      </c>
      <c r="J49" s="41510">
        <v>0</v>
      </c>
      <c r="K49" s="41511">
        <v>0</v>
      </c>
      <c r="L49" s="41512">
        <v>0</v>
      </c>
      <c r="M49" s="41510">
        <v>0</v>
      </c>
      <c r="N49" s="41512">
        <v>0</v>
      </c>
      <c r="O49" s="41510">
        <v>0</v>
      </c>
      <c r="P49" s="41511">
        <v>0</v>
      </c>
      <c r="Q49" s="41511">
        <v>0</v>
      </c>
      <c r="R49" s="41512">
        <v>0</v>
      </c>
      <c r="S49" s="41510">
        <v>0</v>
      </c>
      <c r="T49" s="41511">
        <v>0</v>
      </c>
      <c r="U49" s="41512">
        <v>0</v>
      </c>
      <c r="V49" s="41510">
        <v>0</v>
      </c>
      <c r="W49" s="41512">
        <v>0</v>
      </c>
      <c r="X49" s="41509">
        <v>0</v>
      </c>
      <c r="Y49" s="41232">
        <f t="shared" si="17"/>
        <v>0</v>
      </c>
      <c r="Z49" s="41404">
        <v>0</v>
      </c>
      <c r="AA49" s="41405">
        <v>0</v>
      </c>
      <c r="AB49" s="41406">
        <v>0</v>
      </c>
      <c r="AC49" s="41406">
        <v>0</v>
      </c>
      <c r="AD49" s="41407">
        <v>0</v>
      </c>
      <c r="AE49" s="41405">
        <v>0</v>
      </c>
      <c r="AF49" s="41406">
        <v>0</v>
      </c>
      <c r="AG49" s="41407">
        <v>0</v>
      </c>
      <c r="AH49" s="41405">
        <v>0</v>
      </c>
      <c r="AI49" s="41407">
        <v>0</v>
      </c>
      <c r="AJ49" s="41405">
        <v>0</v>
      </c>
      <c r="AK49" s="41406">
        <v>0</v>
      </c>
      <c r="AL49" s="41406">
        <v>0</v>
      </c>
      <c r="AM49" s="41407">
        <v>0</v>
      </c>
      <c r="AN49" s="41405">
        <v>0</v>
      </c>
      <c r="AO49" s="41406">
        <v>0</v>
      </c>
      <c r="AP49" s="41407">
        <v>0</v>
      </c>
      <c r="AQ49" s="41405">
        <v>0</v>
      </c>
      <c r="AR49" s="41407">
        <v>0</v>
      </c>
      <c r="AS49" s="41404">
        <v>0</v>
      </c>
      <c r="AT49" s="41404">
        <v>0</v>
      </c>
      <c r="AU49" s="41254">
        <f t="shared" si="18"/>
        <v>0</v>
      </c>
      <c r="AV49" s="41428">
        <f t="shared" si="19"/>
        <v>0</v>
      </c>
      <c r="AW49" s="41256">
        <f t="shared" si="20"/>
        <v>0</v>
      </c>
      <c r="AX49" s="41254">
        <f t="shared" si="21"/>
        <v>0</v>
      </c>
      <c r="AY49" s="41145"/>
      <c r="AZ49" s="41209" t="s">
        <v>34</v>
      </c>
      <c r="BA49" s="41210">
        <f>MOVIMENTAÇÃO_CARGOS_E_FUNÇÕES!$BO84</f>
        <v>0</v>
      </c>
      <c r="BB49" s="41210">
        <f>MOVIMENTAÇÃO_CARGOS_E_FUNÇÕES!$BP84</f>
        <v>0</v>
      </c>
      <c r="BC49" s="41210">
        <f>MOVIMENTAÇÃO_CARGOS_E_FUNÇÕES!$BQ84</f>
        <v>0</v>
      </c>
      <c r="BD49" s="41145"/>
      <c r="BE49" s="41145"/>
      <c r="BF49" s="41145"/>
      <c r="BG49" s="41145"/>
      <c r="BH49" s="41145"/>
    </row>
    <row r="50" spans="1:60" hidden="1" x14ac:dyDescent="0.25">
      <c r="A50" s="42233" t="s">
        <v>35</v>
      </c>
      <c r="B50" s="42234"/>
      <c r="C50" s="42235"/>
      <c r="D50" s="41469">
        <f>MOVIMENTAÇÃO_CARGOS_E_FUNÇÕES!$BO85</f>
        <v>0</v>
      </c>
      <c r="E50" s="41524">
        <v>0</v>
      </c>
      <c r="F50" s="41515">
        <v>0</v>
      </c>
      <c r="G50" s="41516">
        <v>0</v>
      </c>
      <c r="H50" s="41516">
        <v>0</v>
      </c>
      <c r="I50" s="41517">
        <v>0</v>
      </c>
      <c r="J50" s="41515">
        <v>0</v>
      </c>
      <c r="K50" s="41516">
        <v>0</v>
      </c>
      <c r="L50" s="41517">
        <v>0</v>
      </c>
      <c r="M50" s="41515">
        <v>0</v>
      </c>
      <c r="N50" s="41517">
        <v>0</v>
      </c>
      <c r="O50" s="41515">
        <v>0</v>
      </c>
      <c r="P50" s="41516">
        <v>0</v>
      </c>
      <c r="Q50" s="41516">
        <v>0</v>
      </c>
      <c r="R50" s="41517">
        <v>0</v>
      </c>
      <c r="S50" s="41515">
        <v>0</v>
      </c>
      <c r="T50" s="41516">
        <v>0</v>
      </c>
      <c r="U50" s="41517">
        <v>0</v>
      </c>
      <c r="V50" s="41515">
        <v>0</v>
      </c>
      <c r="W50" s="41517">
        <v>0</v>
      </c>
      <c r="X50" s="41524">
        <v>0</v>
      </c>
      <c r="Y50" s="41490">
        <f t="shared" si="17"/>
        <v>0</v>
      </c>
      <c r="Z50" s="41491">
        <v>0</v>
      </c>
      <c r="AA50" s="41492">
        <v>0</v>
      </c>
      <c r="AB50" s="41493">
        <v>0</v>
      </c>
      <c r="AC50" s="41493">
        <v>0</v>
      </c>
      <c r="AD50" s="41494">
        <v>0</v>
      </c>
      <c r="AE50" s="41492">
        <v>0</v>
      </c>
      <c r="AF50" s="41493">
        <v>0</v>
      </c>
      <c r="AG50" s="41494">
        <v>0</v>
      </c>
      <c r="AH50" s="41492">
        <v>0</v>
      </c>
      <c r="AI50" s="41494">
        <v>0</v>
      </c>
      <c r="AJ50" s="41492">
        <v>0</v>
      </c>
      <c r="AK50" s="41493">
        <v>0</v>
      </c>
      <c r="AL50" s="41493">
        <v>0</v>
      </c>
      <c r="AM50" s="41494">
        <v>0</v>
      </c>
      <c r="AN50" s="41492">
        <v>0</v>
      </c>
      <c r="AO50" s="41493">
        <v>0</v>
      </c>
      <c r="AP50" s="41494">
        <v>0</v>
      </c>
      <c r="AQ50" s="41492">
        <v>0</v>
      </c>
      <c r="AR50" s="41494">
        <v>0</v>
      </c>
      <c r="AS50" s="41491">
        <v>0</v>
      </c>
      <c r="AT50" s="41491">
        <v>0</v>
      </c>
      <c r="AU50" s="41342">
        <f t="shared" si="18"/>
        <v>0</v>
      </c>
      <c r="AV50" s="41496">
        <f t="shared" si="19"/>
        <v>0</v>
      </c>
      <c r="AW50" s="41525">
        <f t="shared" si="20"/>
        <v>0</v>
      </c>
      <c r="AX50" s="41495">
        <f t="shared" si="21"/>
        <v>0</v>
      </c>
      <c r="AY50" s="41145"/>
      <c r="AZ50" s="41209" t="s">
        <v>35</v>
      </c>
      <c r="BA50" s="41210">
        <f>MOVIMENTAÇÃO_CARGOS_E_FUNÇÕES!$BO85</f>
        <v>0</v>
      </c>
      <c r="BB50" s="41210">
        <f>MOVIMENTAÇÃO_CARGOS_E_FUNÇÕES!$BP85</f>
        <v>0</v>
      </c>
      <c r="BC50" s="41210">
        <f>MOVIMENTAÇÃO_CARGOS_E_FUNÇÕES!$BQ85</f>
        <v>0</v>
      </c>
      <c r="BD50" s="41145"/>
      <c r="BE50" s="41145"/>
      <c r="BF50" s="41145"/>
      <c r="BG50" s="41145"/>
      <c r="BH50" s="41145"/>
    </row>
    <row r="51" spans="1:60" hidden="1" x14ac:dyDescent="0.25">
      <c r="A51" s="41882" t="s">
        <v>50</v>
      </c>
      <c r="B51" s="41882"/>
      <c r="C51" s="41882"/>
      <c r="D51" s="41346">
        <f t="shared" ref="D51:AX51" si="22">SUM(D45:D50)</f>
        <v>0</v>
      </c>
      <c r="E51" s="41346">
        <f t="shared" si="22"/>
        <v>0</v>
      </c>
      <c r="F51" s="41346">
        <f t="shared" si="22"/>
        <v>0</v>
      </c>
      <c r="G51" s="41346">
        <f t="shared" si="22"/>
        <v>0</v>
      </c>
      <c r="H51" s="41346">
        <f t="shared" si="22"/>
        <v>0</v>
      </c>
      <c r="I51" s="41346">
        <f t="shared" si="22"/>
        <v>0</v>
      </c>
      <c r="J51" s="41346">
        <f t="shared" si="22"/>
        <v>0</v>
      </c>
      <c r="K51" s="41346">
        <f t="shared" si="22"/>
        <v>0</v>
      </c>
      <c r="L51" s="41346">
        <f t="shared" si="22"/>
        <v>0</v>
      </c>
      <c r="M51" s="41346">
        <f t="shared" si="22"/>
        <v>0</v>
      </c>
      <c r="N51" s="41346">
        <f t="shared" si="22"/>
        <v>0</v>
      </c>
      <c r="O51" s="41346">
        <f t="shared" si="22"/>
        <v>0</v>
      </c>
      <c r="P51" s="41346">
        <f t="shared" si="22"/>
        <v>0</v>
      </c>
      <c r="Q51" s="41346">
        <f t="shared" si="22"/>
        <v>0</v>
      </c>
      <c r="R51" s="41346">
        <f t="shared" si="22"/>
        <v>0</v>
      </c>
      <c r="S51" s="41346">
        <f t="shared" si="22"/>
        <v>0</v>
      </c>
      <c r="T51" s="41346">
        <f t="shared" si="22"/>
        <v>0</v>
      </c>
      <c r="U51" s="41346">
        <f t="shared" si="22"/>
        <v>0</v>
      </c>
      <c r="V51" s="41346">
        <f t="shared" si="22"/>
        <v>0</v>
      </c>
      <c r="W51" s="41346">
        <f t="shared" si="22"/>
        <v>0</v>
      </c>
      <c r="X51" s="41346">
        <f t="shared" si="22"/>
        <v>0</v>
      </c>
      <c r="Y51" s="41346">
        <f t="shared" si="22"/>
        <v>0</v>
      </c>
      <c r="Z51" s="41346">
        <f t="shared" si="22"/>
        <v>0</v>
      </c>
      <c r="AA51" s="41346">
        <f t="shared" si="22"/>
        <v>0</v>
      </c>
      <c r="AB51" s="41346">
        <f t="shared" si="22"/>
        <v>0</v>
      </c>
      <c r="AC51" s="41346">
        <f t="shared" si="22"/>
        <v>0</v>
      </c>
      <c r="AD51" s="41346">
        <f t="shared" si="22"/>
        <v>0</v>
      </c>
      <c r="AE51" s="41346">
        <f t="shared" si="22"/>
        <v>0</v>
      </c>
      <c r="AF51" s="41346">
        <f t="shared" si="22"/>
        <v>0</v>
      </c>
      <c r="AG51" s="41346">
        <f t="shared" si="22"/>
        <v>0</v>
      </c>
      <c r="AH51" s="41346">
        <f t="shared" si="22"/>
        <v>0</v>
      </c>
      <c r="AI51" s="41346">
        <f t="shared" si="22"/>
        <v>0</v>
      </c>
      <c r="AJ51" s="41346">
        <f t="shared" si="22"/>
        <v>0</v>
      </c>
      <c r="AK51" s="41346">
        <f t="shared" si="22"/>
        <v>0</v>
      </c>
      <c r="AL51" s="41346">
        <f t="shared" si="22"/>
        <v>0</v>
      </c>
      <c r="AM51" s="41346">
        <f t="shared" si="22"/>
        <v>0</v>
      </c>
      <c r="AN51" s="41346">
        <f t="shared" si="22"/>
        <v>0</v>
      </c>
      <c r="AO51" s="41346">
        <f t="shared" si="22"/>
        <v>0</v>
      </c>
      <c r="AP51" s="41346">
        <f t="shared" si="22"/>
        <v>0</v>
      </c>
      <c r="AQ51" s="41346">
        <f t="shared" si="22"/>
        <v>0</v>
      </c>
      <c r="AR51" s="41346">
        <f t="shared" si="22"/>
        <v>0</v>
      </c>
      <c r="AS51" s="41346">
        <f t="shared" si="22"/>
        <v>0</v>
      </c>
      <c r="AT51" s="41346">
        <f t="shared" si="22"/>
        <v>0</v>
      </c>
      <c r="AU51" s="41499">
        <f t="shared" si="22"/>
        <v>0</v>
      </c>
      <c r="AV51" s="41500">
        <f t="shared" si="22"/>
        <v>0</v>
      </c>
      <c r="AW51" s="41346">
        <f t="shared" si="22"/>
        <v>0</v>
      </c>
      <c r="AX51" s="41499">
        <f t="shared" si="22"/>
        <v>0</v>
      </c>
      <c r="AY51" s="41145"/>
      <c r="AZ51" s="41352" t="s">
        <v>50</v>
      </c>
      <c r="BA51" s="41353">
        <f>SUM(BA45:BA50)</f>
        <v>0</v>
      </c>
      <c r="BB51" s="41353">
        <f>SUM(BB45:BB50)</f>
        <v>0</v>
      </c>
      <c r="BC51" s="41353">
        <f>SUM(BC45:BC50)</f>
        <v>0</v>
      </c>
      <c r="BD51" s="41145"/>
      <c r="BE51" s="41145"/>
      <c r="BF51" s="41145"/>
      <c r="BG51" s="41145"/>
      <c r="BH51" s="41145"/>
    </row>
    <row r="52" spans="1:60" hidden="1" x14ac:dyDescent="0.25">
      <c r="A52" s="41882" t="s">
        <v>258</v>
      </c>
      <c r="B52" s="41882"/>
      <c r="C52" s="41882"/>
      <c r="D52" s="41346">
        <f t="shared" ref="D52:AX52" si="23">D44+D51</f>
        <v>0</v>
      </c>
      <c r="E52" s="41346">
        <f t="shared" si="23"/>
        <v>0</v>
      </c>
      <c r="F52" s="41346">
        <f t="shared" si="23"/>
        <v>0</v>
      </c>
      <c r="G52" s="41346">
        <f t="shared" si="23"/>
        <v>0</v>
      </c>
      <c r="H52" s="41346">
        <f t="shared" si="23"/>
        <v>0</v>
      </c>
      <c r="I52" s="41346">
        <f t="shared" si="23"/>
        <v>0</v>
      </c>
      <c r="J52" s="41346">
        <f t="shared" si="23"/>
        <v>0</v>
      </c>
      <c r="K52" s="41346">
        <f t="shared" si="23"/>
        <v>0</v>
      </c>
      <c r="L52" s="41346">
        <f t="shared" si="23"/>
        <v>0</v>
      </c>
      <c r="M52" s="41346">
        <f t="shared" si="23"/>
        <v>0</v>
      </c>
      <c r="N52" s="41346">
        <f t="shared" si="23"/>
        <v>0</v>
      </c>
      <c r="O52" s="41346">
        <f t="shared" si="23"/>
        <v>0</v>
      </c>
      <c r="P52" s="41346">
        <f t="shared" si="23"/>
        <v>0</v>
      </c>
      <c r="Q52" s="41346">
        <f t="shared" si="23"/>
        <v>0</v>
      </c>
      <c r="R52" s="41346">
        <f t="shared" si="23"/>
        <v>0</v>
      </c>
      <c r="S52" s="41346">
        <f t="shared" si="23"/>
        <v>0</v>
      </c>
      <c r="T52" s="41346">
        <f t="shared" si="23"/>
        <v>0</v>
      </c>
      <c r="U52" s="41346">
        <f t="shared" si="23"/>
        <v>0</v>
      </c>
      <c r="V52" s="41346">
        <f t="shared" si="23"/>
        <v>0</v>
      </c>
      <c r="W52" s="41346">
        <f t="shared" si="23"/>
        <v>0</v>
      </c>
      <c r="X52" s="41346">
        <f t="shared" si="23"/>
        <v>0</v>
      </c>
      <c r="Y52" s="41346">
        <f t="shared" si="23"/>
        <v>0</v>
      </c>
      <c r="Z52" s="41346">
        <f t="shared" si="23"/>
        <v>0</v>
      </c>
      <c r="AA52" s="41346">
        <f t="shared" si="23"/>
        <v>0</v>
      </c>
      <c r="AB52" s="41346">
        <f t="shared" si="23"/>
        <v>0</v>
      </c>
      <c r="AC52" s="41346">
        <f t="shared" si="23"/>
        <v>0</v>
      </c>
      <c r="AD52" s="41346">
        <f t="shared" si="23"/>
        <v>0</v>
      </c>
      <c r="AE52" s="41346">
        <f t="shared" si="23"/>
        <v>0</v>
      </c>
      <c r="AF52" s="41346">
        <f t="shared" si="23"/>
        <v>0</v>
      </c>
      <c r="AG52" s="41346">
        <f t="shared" si="23"/>
        <v>0</v>
      </c>
      <c r="AH52" s="41346">
        <f t="shared" si="23"/>
        <v>0</v>
      </c>
      <c r="AI52" s="41346">
        <f t="shared" si="23"/>
        <v>0</v>
      </c>
      <c r="AJ52" s="41346">
        <f t="shared" si="23"/>
        <v>0</v>
      </c>
      <c r="AK52" s="41346">
        <f t="shared" si="23"/>
        <v>0</v>
      </c>
      <c r="AL52" s="41346">
        <f t="shared" si="23"/>
        <v>0</v>
      </c>
      <c r="AM52" s="41346">
        <f t="shared" si="23"/>
        <v>0</v>
      </c>
      <c r="AN52" s="41346">
        <f t="shared" si="23"/>
        <v>0</v>
      </c>
      <c r="AO52" s="41346">
        <f t="shared" si="23"/>
        <v>0</v>
      </c>
      <c r="AP52" s="41346">
        <f t="shared" si="23"/>
        <v>0</v>
      </c>
      <c r="AQ52" s="41346">
        <f t="shared" si="23"/>
        <v>0</v>
      </c>
      <c r="AR52" s="41346">
        <f t="shared" si="23"/>
        <v>0</v>
      </c>
      <c r="AS52" s="41346">
        <f t="shared" si="23"/>
        <v>0</v>
      </c>
      <c r="AT52" s="41346">
        <f t="shared" si="23"/>
        <v>0</v>
      </c>
      <c r="AU52" s="41499">
        <f t="shared" si="23"/>
        <v>0</v>
      </c>
      <c r="AV52" s="41500">
        <f t="shared" si="23"/>
        <v>0</v>
      </c>
      <c r="AW52" s="41346">
        <f t="shared" si="23"/>
        <v>0</v>
      </c>
      <c r="AX52" s="41499">
        <f t="shared" si="23"/>
        <v>0</v>
      </c>
      <c r="AY52" s="41501"/>
      <c r="AZ52" s="41352" t="s">
        <v>636</v>
      </c>
      <c r="BA52" s="41502">
        <f>BA44+BA51</f>
        <v>0</v>
      </c>
      <c r="BB52" s="41502">
        <f>BB44+BB51</f>
        <v>0</v>
      </c>
      <c r="BC52" s="41502">
        <f>BC44+BC51</f>
        <v>0</v>
      </c>
      <c r="BD52" s="41503"/>
      <c r="BE52" s="41503"/>
      <c r="BF52" s="41503"/>
      <c r="BG52" s="41503"/>
      <c r="BH52" s="41503"/>
    </row>
    <row r="53" spans="1:60" hidden="1" x14ac:dyDescent="0.25">
      <c r="A53" s="41158" t="s">
        <v>637</v>
      </c>
      <c r="B53" s="41159"/>
      <c r="C53" s="41159"/>
      <c r="D53" s="41504"/>
      <c r="E53" s="41504"/>
      <c r="F53" s="41504"/>
      <c r="G53" s="41504"/>
      <c r="H53" s="41504"/>
      <c r="I53" s="41504"/>
      <c r="J53" s="41504"/>
      <c r="K53" s="41504"/>
      <c r="L53" s="41504"/>
      <c r="M53" s="41504"/>
      <c r="N53" s="41504"/>
      <c r="O53" s="41504"/>
      <c r="P53" s="41504"/>
      <c r="Q53" s="41504"/>
      <c r="R53" s="41504"/>
      <c r="S53" s="41504"/>
      <c r="T53" s="41504"/>
      <c r="U53" s="41504"/>
      <c r="V53" s="41504"/>
      <c r="W53" s="41504"/>
      <c r="X53" s="41504"/>
      <c r="Y53" s="41504"/>
      <c r="Z53" s="41504"/>
      <c r="AA53" s="41504"/>
      <c r="AB53" s="41504"/>
      <c r="AC53" s="41504"/>
      <c r="AD53" s="41504"/>
      <c r="AE53" s="41504"/>
      <c r="AF53" s="41504"/>
      <c r="AG53" s="41504"/>
      <c r="AH53" s="41504"/>
      <c r="AI53" s="41504"/>
      <c r="AJ53" s="41504"/>
      <c r="AK53" s="41504"/>
      <c r="AL53" s="41504"/>
      <c r="AM53" s="41504"/>
      <c r="AN53" s="41504"/>
      <c r="AO53" s="41504"/>
      <c r="AP53" s="41504"/>
      <c r="AQ53" s="41504"/>
      <c r="AR53" s="41504"/>
      <c r="AS53" s="41504"/>
      <c r="AT53" s="41504"/>
      <c r="AU53" s="41504"/>
      <c r="AV53" s="41159"/>
      <c r="AW53" s="41159"/>
      <c r="AX53" s="41159"/>
      <c r="AY53" s="41145"/>
      <c r="AZ53" s="41352" t="s">
        <v>637</v>
      </c>
      <c r="BA53" s="41210"/>
      <c r="BB53" s="41210"/>
      <c r="BC53" s="41210"/>
      <c r="BD53" s="41145"/>
      <c r="BE53" s="41145"/>
      <c r="BF53" s="41145"/>
      <c r="BG53" s="41145"/>
      <c r="BH53" s="41145"/>
    </row>
    <row r="54" spans="1:60" hidden="1" x14ac:dyDescent="0.25">
      <c r="A54" s="42230" t="s">
        <v>25</v>
      </c>
      <c r="B54" s="42231"/>
      <c r="C54" s="42232"/>
      <c r="D54" s="41211">
        <f>MOVIMENTAÇÃO_CARGOS_E_FUNÇÕES!$BO89</f>
        <v>0</v>
      </c>
      <c r="E54" s="41505">
        <v>0</v>
      </c>
      <c r="F54" s="41506">
        <v>0</v>
      </c>
      <c r="G54" s="41507">
        <v>0</v>
      </c>
      <c r="H54" s="41507">
        <v>0</v>
      </c>
      <c r="I54" s="41508">
        <v>0</v>
      </c>
      <c r="J54" s="41506">
        <v>0</v>
      </c>
      <c r="K54" s="41507">
        <v>0</v>
      </c>
      <c r="L54" s="41508">
        <v>0</v>
      </c>
      <c r="M54" s="41506">
        <v>0</v>
      </c>
      <c r="N54" s="41508">
        <v>0</v>
      </c>
      <c r="O54" s="41506">
        <v>0</v>
      </c>
      <c r="P54" s="41507">
        <v>0</v>
      </c>
      <c r="Q54" s="41507">
        <v>0</v>
      </c>
      <c r="R54" s="41508">
        <v>0</v>
      </c>
      <c r="S54" s="41506">
        <v>0</v>
      </c>
      <c r="T54" s="41507">
        <v>0</v>
      </c>
      <c r="U54" s="41508">
        <v>0</v>
      </c>
      <c r="V54" s="41506">
        <v>0</v>
      </c>
      <c r="W54" s="41508">
        <v>0</v>
      </c>
      <c r="X54" s="41505">
        <v>0</v>
      </c>
      <c r="Y54" s="41184">
        <f>SUM(E54:X54)</f>
        <v>0</v>
      </c>
      <c r="Z54" s="41505">
        <v>0</v>
      </c>
      <c r="AA54" s="41506">
        <v>0</v>
      </c>
      <c r="AB54" s="41507">
        <v>0</v>
      </c>
      <c r="AC54" s="41507">
        <v>0</v>
      </c>
      <c r="AD54" s="41508">
        <v>0</v>
      </c>
      <c r="AE54" s="41506">
        <v>0</v>
      </c>
      <c r="AF54" s="41507">
        <v>0</v>
      </c>
      <c r="AG54" s="41508">
        <v>0</v>
      </c>
      <c r="AH54" s="41506">
        <v>0</v>
      </c>
      <c r="AI54" s="41508">
        <v>0</v>
      </c>
      <c r="AJ54" s="41506">
        <v>0</v>
      </c>
      <c r="AK54" s="41507">
        <v>0</v>
      </c>
      <c r="AL54" s="41507">
        <v>0</v>
      </c>
      <c r="AM54" s="41508">
        <v>0</v>
      </c>
      <c r="AN54" s="41506">
        <v>0</v>
      </c>
      <c r="AO54" s="41507">
        <v>0</v>
      </c>
      <c r="AP54" s="41508">
        <v>0</v>
      </c>
      <c r="AQ54" s="41506">
        <v>0</v>
      </c>
      <c r="AR54" s="41508">
        <v>0</v>
      </c>
      <c r="AS54" s="41505">
        <v>0</v>
      </c>
      <c r="AT54" s="41505">
        <v>0</v>
      </c>
      <c r="AU54" s="41206">
        <f>SUM(Z54:AT54)</f>
        <v>0</v>
      </c>
      <c r="AV54" s="41207">
        <f>D54</f>
        <v>0</v>
      </c>
      <c r="AW54" s="41208">
        <f>Y54+AU54</f>
        <v>0</v>
      </c>
      <c r="AX54" s="41206">
        <f>AV54-AW54</f>
        <v>0</v>
      </c>
      <c r="AY54" s="41145"/>
      <c r="AZ54" s="41209" t="s">
        <v>25</v>
      </c>
      <c r="BA54" s="41210">
        <f>MOVIMENTAÇÃO_CARGOS_E_FUNÇÕES!$BO89</f>
        <v>0</v>
      </c>
      <c r="BB54" s="41210">
        <f>MOVIMENTAÇÃO_CARGOS_E_FUNÇÕES!$BP89</f>
        <v>0</v>
      </c>
      <c r="BC54" s="41210">
        <f>MOVIMENTAÇÃO_CARGOS_E_FUNÇÕES!$BQ89</f>
        <v>0</v>
      </c>
      <c r="BD54" s="41145"/>
      <c r="BE54" s="41145"/>
      <c r="BF54" s="41145"/>
      <c r="BG54" s="41145"/>
      <c r="BH54" s="41145"/>
    </row>
    <row r="55" spans="1:60" hidden="1" x14ac:dyDescent="0.25">
      <c r="A55" s="42233" t="s">
        <v>26</v>
      </c>
      <c r="B55" s="42234"/>
      <c r="C55" s="42235"/>
      <c r="D55" s="41211">
        <f>MOVIMENTAÇÃO_CARGOS_E_FUNÇÕES!$BO90</f>
        <v>0</v>
      </c>
      <c r="E55" s="41509">
        <v>0</v>
      </c>
      <c r="F55" s="41510">
        <v>0</v>
      </c>
      <c r="G55" s="41511">
        <v>0</v>
      </c>
      <c r="H55" s="41511">
        <v>0</v>
      </c>
      <c r="I55" s="41512">
        <v>0</v>
      </c>
      <c r="J55" s="41510">
        <v>0</v>
      </c>
      <c r="K55" s="41511">
        <v>0</v>
      </c>
      <c r="L55" s="41512">
        <v>0</v>
      </c>
      <c r="M55" s="41510">
        <v>0</v>
      </c>
      <c r="N55" s="41512">
        <v>0</v>
      </c>
      <c r="O55" s="41510">
        <v>0</v>
      </c>
      <c r="P55" s="41511">
        <v>0</v>
      </c>
      <c r="Q55" s="41511">
        <v>0</v>
      </c>
      <c r="R55" s="41512">
        <v>0</v>
      </c>
      <c r="S55" s="41510">
        <v>0</v>
      </c>
      <c r="T55" s="41511">
        <v>0</v>
      </c>
      <c r="U55" s="41512">
        <v>0</v>
      </c>
      <c r="V55" s="41510">
        <v>0</v>
      </c>
      <c r="W55" s="41512">
        <v>0</v>
      </c>
      <c r="X55" s="41509">
        <v>0</v>
      </c>
      <c r="Y55" s="41232">
        <f>SUM(E55:X55)</f>
        <v>0</v>
      </c>
      <c r="Z55" s="41509">
        <v>0</v>
      </c>
      <c r="AA55" s="41510">
        <v>0</v>
      </c>
      <c r="AB55" s="41511">
        <v>0</v>
      </c>
      <c r="AC55" s="41511">
        <v>0</v>
      </c>
      <c r="AD55" s="41512">
        <v>0</v>
      </c>
      <c r="AE55" s="41510">
        <v>0</v>
      </c>
      <c r="AF55" s="41511">
        <v>0</v>
      </c>
      <c r="AG55" s="41512">
        <v>0</v>
      </c>
      <c r="AH55" s="41510">
        <v>0</v>
      </c>
      <c r="AI55" s="41512">
        <v>0</v>
      </c>
      <c r="AJ55" s="41510">
        <v>0</v>
      </c>
      <c r="AK55" s="41511">
        <v>0</v>
      </c>
      <c r="AL55" s="41511">
        <v>0</v>
      </c>
      <c r="AM55" s="41512">
        <v>0</v>
      </c>
      <c r="AN55" s="41510">
        <v>0</v>
      </c>
      <c r="AO55" s="41511">
        <v>0</v>
      </c>
      <c r="AP55" s="41512">
        <v>0</v>
      </c>
      <c r="AQ55" s="41510">
        <v>0</v>
      </c>
      <c r="AR55" s="41512">
        <v>0</v>
      </c>
      <c r="AS55" s="41509">
        <v>0</v>
      </c>
      <c r="AT55" s="41509">
        <v>0</v>
      </c>
      <c r="AU55" s="41254">
        <f>SUM(Z55:AT55)</f>
        <v>0</v>
      </c>
      <c r="AV55" s="41255">
        <f>D55</f>
        <v>0</v>
      </c>
      <c r="AW55" s="41513">
        <f>Y55+AU55</f>
        <v>0</v>
      </c>
      <c r="AX55" s="41254">
        <f>AV55-AW55</f>
        <v>0</v>
      </c>
      <c r="AY55" s="41145"/>
      <c r="AZ55" s="41209" t="s">
        <v>26</v>
      </c>
      <c r="BA55" s="41210">
        <f>MOVIMENTAÇÃO_CARGOS_E_FUNÇÕES!$BO90</f>
        <v>0</v>
      </c>
      <c r="BB55" s="41210">
        <f>MOVIMENTAÇÃO_CARGOS_E_FUNÇÕES!$BP90</f>
        <v>0</v>
      </c>
      <c r="BC55" s="41210">
        <f>MOVIMENTAÇÃO_CARGOS_E_FUNÇÕES!$BQ90</f>
        <v>0</v>
      </c>
      <c r="BD55" s="41145"/>
      <c r="BE55" s="41145"/>
      <c r="BF55" s="41145"/>
      <c r="BG55" s="41145"/>
      <c r="BH55" s="41145"/>
    </row>
    <row r="56" spans="1:60" hidden="1" x14ac:dyDescent="0.25">
      <c r="A56" s="42233" t="s">
        <v>27</v>
      </c>
      <c r="B56" s="42234"/>
      <c r="C56" s="42235"/>
      <c r="D56" s="41211">
        <f>MOVIMENTAÇÃO_CARGOS_E_FUNÇÕES!$BO91</f>
        <v>0</v>
      </c>
      <c r="E56" s="41509">
        <v>0</v>
      </c>
      <c r="F56" s="41510">
        <v>0</v>
      </c>
      <c r="G56" s="41511">
        <v>0</v>
      </c>
      <c r="H56" s="41511">
        <v>0</v>
      </c>
      <c r="I56" s="41512">
        <v>0</v>
      </c>
      <c r="J56" s="41510">
        <v>0</v>
      </c>
      <c r="K56" s="41511">
        <v>0</v>
      </c>
      <c r="L56" s="41512">
        <v>0</v>
      </c>
      <c r="M56" s="41510">
        <v>0</v>
      </c>
      <c r="N56" s="41512">
        <v>0</v>
      </c>
      <c r="O56" s="41510">
        <v>0</v>
      </c>
      <c r="P56" s="41511">
        <v>0</v>
      </c>
      <c r="Q56" s="41511">
        <v>0</v>
      </c>
      <c r="R56" s="41512">
        <v>0</v>
      </c>
      <c r="S56" s="41510">
        <v>0</v>
      </c>
      <c r="T56" s="41511">
        <v>0</v>
      </c>
      <c r="U56" s="41512">
        <v>0</v>
      </c>
      <c r="V56" s="41510">
        <v>0</v>
      </c>
      <c r="W56" s="41512">
        <v>0</v>
      </c>
      <c r="X56" s="41509">
        <v>0</v>
      </c>
      <c r="Y56" s="41232">
        <f>SUM(E56:X56)</f>
        <v>0</v>
      </c>
      <c r="Z56" s="41509">
        <v>0</v>
      </c>
      <c r="AA56" s="41510">
        <v>0</v>
      </c>
      <c r="AB56" s="41511">
        <v>0</v>
      </c>
      <c r="AC56" s="41511">
        <v>0</v>
      </c>
      <c r="AD56" s="41512">
        <v>0</v>
      </c>
      <c r="AE56" s="41510">
        <v>0</v>
      </c>
      <c r="AF56" s="41511">
        <v>0</v>
      </c>
      <c r="AG56" s="41512">
        <v>0</v>
      </c>
      <c r="AH56" s="41510">
        <v>0</v>
      </c>
      <c r="AI56" s="41512">
        <v>0</v>
      </c>
      <c r="AJ56" s="41510">
        <v>0</v>
      </c>
      <c r="AK56" s="41511">
        <v>0</v>
      </c>
      <c r="AL56" s="41511">
        <v>0</v>
      </c>
      <c r="AM56" s="41512">
        <v>0</v>
      </c>
      <c r="AN56" s="41510">
        <v>0</v>
      </c>
      <c r="AO56" s="41511">
        <v>0</v>
      </c>
      <c r="AP56" s="41512">
        <v>0</v>
      </c>
      <c r="AQ56" s="41510">
        <v>0</v>
      </c>
      <c r="AR56" s="41512">
        <v>0</v>
      </c>
      <c r="AS56" s="41509">
        <v>0</v>
      </c>
      <c r="AT56" s="41509">
        <v>0</v>
      </c>
      <c r="AU56" s="41254">
        <f>SUM(Z56:AT56)</f>
        <v>0</v>
      </c>
      <c r="AV56" s="41255">
        <f>D56</f>
        <v>0</v>
      </c>
      <c r="AW56" s="41513">
        <f>Y56+AU56</f>
        <v>0</v>
      </c>
      <c r="AX56" s="41254">
        <f>AV56-AW56</f>
        <v>0</v>
      </c>
      <c r="AY56" s="41145"/>
      <c r="AZ56" s="41209" t="s">
        <v>27</v>
      </c>
      <c r="BA56" s="41210">
        <f>MOVIMENTAÇÃO_CARGOS_E_FUNÇÕES!$BO91</f>
        <v>0</v>
      </c>
      <c r="BB56" s="41210">
        <f>MOVIMENTAÇÃO_CARGOS_E_FUNÇÕES!$BP91</f>
        <v>0</v>
      </c>
      <c r="BC56" s="41210">
        <f>MOVIMENTAÇÃO_CARGOS_E_FUNÇÕES!$BQ91</f>
        <v>0</v>
      </c>
      <c r="BD56" s="41145"/>
      <c r="BE56" s="41145"/>
      <c r="BF56" s="41145"/>
      <c r="BG56" s="41145"/>
      <c r="BH56" s="41145"/>
    </row>
    <row r="57" spans="1:60" hidden="1" x14ac:dyDescent="0.25">
      <c r="A57" s="42236" t="s">
        <v>28</v>
      </c>
      <c r="B57" s="42237"/>
      <c r="C57" s="42238"/>
      <c r="D57" s="41299">
        <f>MOVIMENTAÇÃO_CARGOS_E_FUNÇÕES!$BO92</f>
        <v>0</v>
      </c>
      <c r="E57" s="41514">
        <v>0</v>
      </c>
      <c r="F57" s="41515">
        <v>0</v>
      </c>
      <c r="G57" s="41516">
        <v>0</v>
      </c>
      <c r="H57" s="41516">
        <v>0</v>
      </c>
      <c r="I57" s="41517">
        <v>0</v>
      </c>
      <c r="J57" s="41515">
        <v>0</v>
      </c>
      <c r="K57" s="41516">
        <v>0</v>
      </c>
      <c r="L57" s="41517">
        <v>0</v>
      </c>
      <c r="M57" s="41515">
        <v>0</v>
      </c>
      <c r="N57" s="41517">
        <v>0</v>
      </c>
      <c r="O57" s="41515">
        <v>0</v>
      </c>
      <c r="P57" s="41516">
        <v>0</v>
      </c>
      <c r="Q57" s="41516">
        <v>0</v>
      </c>
      <c r="R57" s="41517">
        <v>0</v>
      </c>
      <c r="S57" s="41515">
        <v>0</v>
      </c>
      <c r="T57" s="41516">
        <v>0</v>
      </c>
      <c r="U57" s="41517">
        <v>0</v>
      </c>
      <c r="V57" s="41515">
        <v>0</v>
      </c>
      <c r="W57" s="41517">
        <v>0</v>
      </c>
      <c r="X57" s="41514">
        <v>0</v>
      </c>
      <c r="Y57" s="41320">
        <f>SUM(E57:X57)</f>
        <v>0</v>
      </c>
      <c r="Z57" s="41514">
        <v>0</v>
      </c>
      <c r="AA57" s="41515">
        <v>0</v>
      </c>
      <c r="AB57" s="41516">
        <v>0</v>
      </c>
      <c r="AC57" s="41516">
        <v>0</v>
      </c>
      <c r="AD57" s="41517">
        <v>0</v>
      </c>
      <c r="AE57" s="41515">
        <v>0</v>
      </c>
      <c r="AF57" s="41516">
        <v>0</v>
      </c>
      <c r="AG57" s="41517">
        <v>0</v>
      </c>
      <c r="AH57" s="41515">
        <v>0</v>
      </c>
      <c r="AI57" s="41517">
        <v>0</v>
      </c>
      <c r="AJ57" s="41515">
        <v>0</v>
      </c>
      <c r="AK57" s="41516">
        <v>0</v>
      </c>
      <c r="AL57" s="41516">
        <v>0</v>
      </c>
      <c r="AM57" s="41517">
        <v>0</v>
      </c>
      <c r="AN57" s="41515">
        <v>0</v>
      </c>
      <c r="AO57" s="41516">
        <v>0</v>
      </c>
      <c r="AP57" s="41517">
        <v>0</v>
      </c>
      <c r="AQ57" s="41515">
        <v>0</v>
      </c>
      <c r="AR57" s="41517">
        <v>0</v>
      </c>
      <c r="AS57" s="41514">
        <v>0</v>
      </c>
      <c r="AT57" s="41514">
        <v>0</v>
      </c>
      <c r="AU57" s="41342">
        <f>SUM(Z57:AT57)</f>
        <v>0</v>
      </c>
      <c r="AV57" s="41343">
        <f>D57</f>
        <v>0</v>
      </c>
      <c r="AW57" s="41518">
        <f>Y57+AU57</f>
        <v>0</v>
      </c>
      <c r="AX57" s="41342">
        <f>AV57-AW57</f>
        <v>0</v>
      </c>
      <c r="AY57" s="41145"/>
      <c r="AZ57" s="41209" t="s">
        <v>28</v>
      </c>
      <c r="BA57" s="41210">
        <f>MOVIMENTAÇÃO_CARGOS_E_FUNÇÕES!$BO92</f>
        <v>0</v>
      </c>
      <c r="BB57" s="41210">
        <f>MOVIMENTAÇÃO_CARGOS_E_FUNÇÕES!$BP92</f>
        <v>0</v>
      </c>
      <c r="BC57" s="41210">
        <f>MOVIMENTAÇÃO_CARGOS_E_FUNÇÕES!$BQ92</f>
        <v>0</v>
      </c>
      <c r="BD57" s="41145"/>
      <c r="BE57" s="41145"/>
      <c r="BF57" s="41145"/>
      <c r="BG57" s="41145"/>
      <c r="BH57" s="41145"/>
    </row>
    <row r="58" spans="1:60" hidden="1" x14ac:dyDescent="0.25">
      <c r="A58" s="42239" t="s">
        <v>29</v>
      </c>
      <c r="B58" s="42141"/>
      <c r="C58" s="42142"/>
      <c r="D58" s="41346">
        <f t="shared" ref="D58:AX58" si="24">SUM(D54:D57)</f>
        <v>0</v>
      </c>
      <c r="E58" s="41346">
        <f t="shared" si="24"/>
        <v>0</v>
      </c>
      <c r="F58" s="41346">
        <f t="shared" si="24"/>
        <v>0</v>
      </c>
      <c r="G58" s="41346">
        <f t="shared" si="24"/>
        <v>0</v>
      </c>
      <c r="H58" s="41346">
        <f t="shared" si="24"/>
        <v>0</v>
      </c>
      <c r="I58" s="41346">
        <f t="shared" si="24"/>
        <v>0</v>
      </c>
      <c r="J58" s="41346">
        <f t="shared" si="24"/>
        <v>0</v>
      </c>
      <c r="K58" s="41346">
        <f t="shared" si="24"/>
        <v>0</v>
      </c>
      <c r="L58" s="41346">
        <f t="shared" si="24"/>
        <v>0</v>
      </c>
      <c r="M58" s="41346">
        <f t="shared" si="24"/>
        <v>0</v>
      </c>
      <c r="N58" s="41346">
        <f t="shared" si="24"/>
        <v>0</v>
      </c>
      <c r="O58" s="41346">
        <f t="shared" si="24"/>
        <v>0</v>
      </c>
      <c r="P58" s="41346">
        <f t="shared" si="24"/>
        <v>0</v>
      </c>
      <c r="Q58" s="41346">
        <f t="shared" si="24"/>
        <v>0</v>
      </c>
      <c r="R58" s="41346">
        <f t="shared" si="24"/>
        <v>0</v>
      </c>
      <c r="S58" s="41346">
        <f t="shared" si="24"/>
        <v>0</v>
      </c>
      <c r="T58" s="41346">
        <f t="shared" si="24"/>
        <v>0</v>
      </c>
      <c r="U58" s="41346">
        <f t="shared" si="24"/>
        <v>0</v>
      </c>
      <c r="V58" s="41346">
        <f t="shared" si="24"/>
        <v>0</v>
      </c>
      <c r="W58" s="41346">
        <f t="shared" si="24"/>
        <v>0</v>
      </c>
      <c r="X58" s="41346">
        <f t="shared" si="24"/>
        <v>0</v>
      </c>
      <c r="Y58" s="41346">
        <f t="shared" si="24"/>
        <v>0</v>
      </c>
      <c r="Z58" s="41346">
        <f t="shared" si="24"/>
        <v>0</v>
      </c>
      <c r="AA58" s="41346">
        <f t="shared" si="24"/>
        <v>0</v>
      </c>
      <c r="AB58" s="41346">
        <f t="shared" si="24"/>
        <v>0</v>
      </c>
      <c r="AC58" s="41346">
        <f t="shared" si="24"/>
        <v>0</v>
      </c>
      <c r="AD58" s="41346">
        <f t="shared" si="24"/>
        <v>0</v>
      </c>
      <c r="AE58" s="41346">
        <f t="shared" si="24"/>
        <v>0</v>
      </c>
      <c r="AF58" s="41346">
        <f t="shared" si="24"/>
        <v>0</v>
      </c>
      <c r="AG58" s="41346">
        <f t="shared" si="24"/>
        <v>0</v>
      </c>
      <c r="AH58" s="41346">
        <f t="shared" si="24"/>
        <v>0</v>
      </c>
      <c r="AI58" s="41346">
        <f t="shared" si="24"/>
        <v>0</v>
      </c>
      <c r="AJ58" s="41346">
        <f t="shared" si="24"/>
        <v>0</v>
      </c>
      <c r="AK58" s="41346">
        <f t="shared" si="24"/>
        <v>0</v>
      </c>
      <c r="AL58" s="41346">
        <f t="shared" si="24"/>
        <v>0</v>
      </c>
      <c r="AM58" s="41346">
        <f t="shared" si="24"/>
        <v>0</v>
      </c>
      <c r="AN58" s="41346">
        <f t="shared" si="24"/>
        <v>0</v>
      </c>
      <c r="AO58" s="41346">
        <f t="shared" si="24"/>
        <v>0</v>
      </c>
      <c r="AP58" s="41346">
        <f t="shared" si="24"/>
        <v>0</v>
      </c>
      <c r="AQ58" s="41346">
        <f t="shared" si="24"/>
        <v>0</v>
      </c>
      <c r="AR58" s="41346">
        <f t="shared" si="24"/>
        <v>0</v>
      </c>
      <c r="AS58" s="41346">
        <f t="shared" si="24"/>
        <v>0</v>
      </c>
      <c r="AT58" s="41347">
        <f t="shared" si="24"/>
        <v>0</v>
      </c>
      <c r="AU58" s="41348">
        <f t="shared" si="24"/>
        <v>0</v>
      </c>
      <c r="AV58" s="41349">
        <f t="shared" si="24"/>
        <v>0</v>
      </c>
      <c r="AW58" s="41350">
        <f t="shared" si="24"/>
        <v>0</v>
      </c>
      <c r="AX58" s="41351">
        <f t="shared" si="24"/>
        <v>0</v>
      </c>
      <c r="AY58" s="41145"/>
      <c r="AZ58" s="41352" t="s">
        <v>29</v>
      </c>
      <c r="BA58" s="41157">
        <f>SUM(BA54:BA57)</f>
        <v>0</v>
      </c>
      <c r="BB58" s="41157">
        <f>SUM(BB54:BB57)</f>
        <v>0</v>
      </c>
      <c r="BC58" s="41353">
        <f>SUM(BC54:BC57)</f>
        <v>0</v>
      </c>
      <c r="BD58" s="41145"/>
      <c r="BE58" s="41145"/>
      <c r="BF58" s="41145"/>
      <c r="BG58" s="41145"/>
      <c r="BH58" s="41145"/>
    </row>
    <row r="59" spans="1:60" hidden="1" x14ac:dyDescent="0.25">
      <c r="A59" s="42230" t="s">
        <v>30</v>
      </c>
      <c r="B59" s="42231"/>
      <c r="C59" s="42232"/>
      <c r="D59" s="41354">
        <f>MOVIMENTAÇÃO_CARGOS_E_FUNÇÕES!$BO94</f>
        <v>0</v>
      </c>
      <c r="E59" s="41519">
        <v>0</v>
      </c>
      <c r="F59" s="41520">
        <v>0</v>
      </c>
      <c r="G59" s="41521">
        <v>0</v>
      </c>
      <c r="H59" s="41521">
        <v>0</v>
      </c>
      <c r="I59" s="41522">
        <v>0</v>
      </c>
      <c r="J59" s="41520">
        <v>0</v>
      </c>
      <c r="K59" s="41521">
        <v>0</v>
      </c>
      <c r="L59" s="41522">
        <v>0</v>
      </c>
      <c r="M59" s="41520">
        <v>0</v>
      </c>
      <c r="N59" s="41522">
        <v>0</v>
      </c>
      <c r="O59" s="41520">
        <v>0</v>
      </c>
      <c r="P59" s="41521">
        <v>0</v>
      </c>
      <c r="Q59" s="41521">
        <v>0</v>
      </c>
      <c r="R59" s="41522">
        <v>0</v>
      </c>
      <c r="S59" s="41520">
        <v>0</v>
      </c>
      <c r="T59" s="41521">
        <v>0</v>
      </c>
      <c r="U59" s="41522">
        <v>0</v>
      </c>
      <c r="V59" s="41520">
        <v>0</v>
      </c>
      <c r="W59" s="41522">
        <v>0</v>
      </c>
      <c r="X59" s="41519">
        <v>0</v>
      </c>
      <c r="Y59" s="41375">
        <f t="shared" ref="Y59:Y64" si="25">SUM(E59:X59)</f>
        <v>0</v>
      </c>
      <c r="Z59" s="41376">
        <v>0</v>
      </c>
      <c r="AA59" s="41377">
        <v>0</v>
      </c>
      <c r="AB59" s="41378">
        <v>0</v>
      </c>
      <c r="AC59" s="41378">
        <v>0</v>
      </c>
      <c r="AD59" s="41379">
        <v>0</v>
      </c>
      <c r="AE59" s="41377">
        <v>0</v>
      </c>
      <c r="AF59" s="41378">
        <v>0</v>
      </c>
      <c r="AG59" s="41379">
        <v>0</v>
      </c>
      <c r="AH59" s="41377">
        <v>0</v>
      </c>
      <c r="AI59" s="41379">
        <v>0</v>
      </c>
      <c r="AJ59" s="41377">
        <v>0</v>
      </c>
      <c r="AK59" s="41378">
        <v>0</v>
      </c>
      <c r="AL59" s="41378">
        <v>0</v>
      </c>
      <c r="AM59" s="41379">
        <v>0</v>
      </c>
      <c r="AN59" s="41377">
        <v>0</v>
      </c>
      <c r="AO59" s="41378">
        <v>0</v>
      </c>
      <c r="AP59" s="41379">
        <v>0</v>
      </c>
      <c r="AQ59" s="41377">
        <v>0</v>
      </c>
      <c r="AR59" s="41379">
        <v>0</v>
      </c>
      <c r="AS59" s="41376">
        <v>0</v>
      </c>
      <c r="AT59" s="41376">
        <v>0</v>
      </c>
      <c r="AU59" s="41380">
        <f t="shared" ref="AU59:AU64" si="26">SUM(Z59:AT59)</f>
        <v>0</v>
      </c>
      <c r="AV59" s="41381">
        <f t="shared" ref="AV59:AV64" si="27">D59</f>
        <v>0</v>
      </c>
      <c r="AW59" s="41523">
        <f t="shared" ref="AW59:AW64" si="28">Y59+AU59</f>
        <v>0</v>
      </c>
      <c r="AX59" s="41380">
        <f t="shared" ref="AX59:AX64" si="29">AV59-AW59</f>
        <v>0</v>
      </c>
      <c r="AY59" s="41145"/>
      <c r="AZ59" s="41209" t="s">
        <v>30</v>
      </c>
      <c r="BA59" s="41210">
        <f>MOVIMENTAÇÃO_CARGOS_E_FUNÇÕES!$BO94</f>
        <v>0</v>
      </c>
      <c r="BB59" s="41210">
        <f>MOVIMENTAÇÃO_CARGOS_E_FUNÇÕES!$BP94</f>
        <v>0</v>
      </c>
      <c r="BC59" s="41210">
        <f>MOVIMENTAÇÃO_CARGOS_E_FUNÇÕES!$BQ94</f>
        <v>0</v>
      </c>
      <c r="BD59" s="41145"/>
      <c r="BE59" s="41145"/>
      <c r="BF59" s="41145"/>
      <c r="BG59" s="41145"/>
      <c r="BH59" s="41145"/>
    </row>
    <row r="60" spans="1:60" hidden="1" x14ac:dyDescent="0.25">
      <c r="A60" s="42233" t="s">
        <v>31</v>
      </c>
      <c r="B60" s="42234"/>
      <c r="C60" s="42235"/>
      <c r="D60" s="41211">
        <f>MOVIMENTAÇÃO_CARGOS_E_FUNÇÕES!$BO95</f>
        <v>0</v>
      </c>
      <c r="E60" s="41509">
        <v>0</v>
      </c>
      <c r="F60" s="41510">
        <v>0</v>
      </c>
      <c r="G60" s="41511">
        <v>0</v>
      </c>
      <c r="H60" s="41511">
        <v>0</v>
      </c>
      <c r="I60" s="41512">
        <v>0</v>
      </c>
      <c r="J60" s="41510">
        <v>0</v>
      </c>
      <c r="K60" s="41511">
        <v>0</v>
      </c>
      <c r="L60" s="41512">
        <v>0</v>
      </c>
      <c r="M60" s="41510">
        <v>0</v>
      </c>
      <c r="N60" s="41512">
        <v>0</v>
      </c>
      <c r="O60" s="41510">
        <v>0</v>
      </c>
      <c r="P60" s="41511">
        <v>0</v>
      </c>
      <c r="Q60" s="41511">
        <v>0</v>
      </c>
      <c r="R60" s="41512">
        <v>0</v>
      </c>
      <c r="S60" s="41510">
        <v>0</v>
      </c>
      <c r="T60" s="41511">
        <v>0</v>
      </c>
      <c r="U60" s="41512">
        <v>0</v>
      </c>
      <c r="V60" s="41510">
        <v>0</v>
      </c>
      <c r="W60" s="41512">
        <v>0</v>
      </c>
      <c r="X60" s="41509">
        <v>0</v>
      </c>
      <c r="Y60" s="41232">
        <f t="shared" si="25"/>
        <v>0</v>
      </c>
      <c r="Z60" s="41404">
        <v>0</v>
      </c>
      <c r="AA60" s="41405">
        <v>0</v>
      </c>
      <c r="AB60" s="41406">
        <v>0</v>
      </c>
      <c r="AC60" s="41406">
        <v>0</v>
      </c>
      <c r="AD60" s="41407">
        <v>0</v>
      </c>
      <c r="AE60" s="41405">
        <v>0</v>
      </c>
      <c r="AF60" s="41406">
        <v>0</v>
      </c>
      <c r="AG60" s="41407">
        <v>0</v>
      </c>
      <c r="AH60" s="41405">
        <v>0</v>
      </c>
      <c r="AI60" s="41407">
        <v>0</v>
      </c>
      <c r="AJ60" s="41405">
        <v>0</v>
      </c>
      <c r="AK60" s="41406">
        <v>0</v>
      </c>
      <c r="AL60" s="41406">
        <v>0</v>
      </c>
      <c r="AM60" s="41407">
        <v>0</v>
      </c>
      <c r="AN60" s="41405">
        <v>0</v>
      </c>
      <c r="AO60" s="41406">
        <v>0</v>
      </c>
      <c r="AP60" s="41407">
        <v>0</v>
      </c>
      <c r="AQ60" s="41405">
        <v>0</v>
      </c>
      <c r="AR60" s="41407">
        <v>0</v>
      </c>
      <c r="AS60" s="41404">
        <v>0</v>
      </c>
      <c r="AT60" s="41404">
        <v>0</v>
      </c>
      <c r="AU60" s="41254">
        <f t="shared" si="26"/>
        <v>0</v>
      </c>
      <c r="AV60" s="41255">
        <f t="shared" si="27"/>
        <v>0</v>
      </c>
      <c r="AW60" s="41513">
        <f t="shared" si="28"/>
        <v>0</v>
      </c>
      <c r="AX60" s="41254">
        <f t="shared" si="29"/>
        <v>0</v>
      </c>
      <c r="AY60" s="41145"/>
      <c r="AZ60" s="41209" t="s">
        <v>31</v>
      </c>
      <c r="BA60" s="41210">
        <f>MOVIMENTAÇÃO_CARGOS_E_FUNÇÕES!$BO95</f>
        <v>0</v>
      </c>
      <c r="BB60" s="41210">
        <f>MOVIMENTAÇÃO_CARGOS_E_FUNÇÕES!$BP95</f>
        <v>0</v>
      </c>
      <c r="BC60" s="41210">
        <f>MOVIMENTAÇÃO_CARGOS_E_FUNÇÕES!$BQ95</f>
        <v>0</v>
      </c>
      <c r="BD60" s="41145"/>
      <c r="BE60" s="41145"/>
      <c r="BF60" s="41145"/>
      <c r="BG60" s="41145"/>
      <c r="BH60" s="41145"/>
    </row>
    <row r="61" spans="1:60" hidden="1" x14ac:dyDescent="0.25">
      <c r="A61" s="42233" t="s">
        <v>32</v>
      </c>
      <c r="B61" s="42234"/>
      <c r="C61" s="42235"/>
      <c r="D61" s="41211">
        <f>MOVIMENTAÇÃO_CARGOS_E_FUNÇÕES!$BO96</f>
        <v>0</v>
      </c>
      <c r="E61" s="41509">
        <v>0</v>
      </c>
      <c r="F61" s="41510">
        <v>0</v>
      </c>
      <c r="G61" s="41511">
        <v>0</v>
      </c>
      <c r="H61" s="41511">
        <v>0</v>
      </c>
      <c r="I61" s="41512">
        <v>0</v>
      </c>
      <c r="J61" s="41510">
        <v>0</v>
      </c>
      <c r="K61" s="41511">
        <v>0</v>
      </c>
      <c r="L61" s="41512">
        <v>0</v>
      </c>
      <c r="M61" s="41510">
        <v>0</v>
      </c>
      <c r="N61" s="41512">
        <v>0</v>
      </c>
      <c r="O61" s="41510">
        <v>0</v>
      </c>
      <c r="P61" s="41511">
        <v>0</v>
      </c>
      <c r="Q61" s="41511">
        <v>0</v>
      </c>
      <c r="R61" s="41512">
        <v>0</v>
      </c>
      <c r="S61" s="41510">
        <v>0</v>
      </c>
      <c r="T61" s="41511">
        <v>0</v>
      </c>
      <c r="U61" s="41512">
        <v>0</v>
      </c>
      <c r="V61" s="41510">
        <v>0</v>
      </c>
      <c r="W61" s="41512">
        <v>0</v>
      </c>
      <c r="X61" s="41509">
        <v>0</v>
      </c>
      <c r="Y61" s="41232">
        <f t="shared" si="25"/>
        <v>0</v>
      </c>
      <c r="Z61" s="41404">
        <v>0</v>
      </c>
      <c r="AA61" s="41405">
        <v>0</v>
      </c>
      <c r="AB61" s="41406">
        <v>0</v>
      </c>
      <c r="AC61" s="41406">
        <v>0</v>
      </c>
      <c r="AD61" s="41407">
        <v>0</v>
      </c>
      <c r="AE61" s="41405">
        <v>0</v>
      </c>
      <c r="AF61" s="41406">
        <v>0</v>
      </c>
      <c r="AG61" s="41407">
        <v>0</v>
      </c>
      <c r="AH61" s="41405">
        <v>0</v>
      </c>
      <c r="AI61" s="41407">
        <v>0</v>
      </c>
      <c r="AJ61" s="41405">
        <v>0</v>
      </c>
      <c r="AK61" s="41406">
        <v>0</v>
      </c>
      <c r="AL61" s="41406">
        <v>0</v>
      </c>
      <c r="AM61" s="41407">
        <v>0</v>
      </c>
      <c r="AN61" s="41405">
        <v>0</v>
      </c>
      <c r="AO61" s="41406">
        <v>0</v>
      </c>
      <c r="AP61" s="41407">
        <v>0</v>
      </c>
      <c r="AQ61" s="41405">
        <v>0</v>
      </c>
      <c r="AR61" s="41407">
        <v>0</v>
      </c>
      <c r="AS61" s="41404">
        <v>0</v>
      </c>
      <c r="AT61" s="41404">
        <v>0</v>
      </c>
      <c r="AU61" s="41254">
        <f t="shared" si="26"/>
        <v>0</v>
      </c>
      <c r="AV61" s="41428">
        <f t="shared" si="27"/>
        <v>0</v>
      </c>
      <c r="AW61" s="41256">
        <f t="shared" si="28"/>
        <v>0</v>
      </c>
      <c r="AX61" s="41254">
        <f t="shared" si="29"/>
        <v>0</v>
      </c>
      <c r="AY61" s="41145"/>
      <c r="AZ61" s="41209" t="s">
        <v>32</v>
      </c>
      <c r="BA61" s="41210">
        <f>MOVIMENTAÇÃO_CARGOS_E_FUNÇÕES!$BO96</f>
        <v>0</v>
      </c>
      <c r="BB61" s="41210">
        <f>MOVIMENTAÇÃO_CARGOS_E_FUNÇÕES!$BP96</f>
        <v>0</v>
      </c>
      <c r="BC61" s="41210">
        <f>MOVIMENTAÇÃO_CARGOS_E_FUNÇÕES!$BQ96</f>
        <v>0</v>
      </c>
      <c r="BD61" s="41145"/>
      <c r="BE61" s="41145"/>
      <c r="BF61" s="41145"/>
      <c r="BG61" s="41145"/>
      <c r="BH61" s="41145"/>
    </row>
    <row r="62" spans="1:60" hidden="1" x14ac:dyDescent="0.25">
      <c r="A62" s="42233" t="s">
        <v>33</v>
      </c>
      <c r="B62" s="42234"/>
      <c r="C62" s="42235"/>
      <c r="D62" s="41211">
        <f>MOVIMENTAÇÃO_CARGOS_E_FUNÇÕES!$BO97</f>
        <v>0</v>
      </c>
      <c r="E62" s="41509">
        <v>0</v>
      </c>
      <c r="F62" s="41510">
        <v>0</v>
      </c>
      <c r="G62" s="41511">
        <v>0</v>
      </c>
      <c r="H62" s="41511">
        <v>0</v>
      </c>
      <c r="I62" s="41512">
        <v>0</v>
      </c>
      <c r="J62" s="41510">
        <v>0</v>
      </c>
      <c r="K62" s="41511">
        <v>0</v>
      </c>
      <c r="L62" s="41512">
        <v>0</v>
      </c>
      <c r="M62" s="41510">
        <v>0</v>
      </c>
      <c r="N62" s="41512">
        <v>0</v>
      </c>
      <c r="O62" s="41510">
        <v>0</v>
      </c>
      <c r="P62" s="41511">
        <v>0</v>
      </c>
      <c r="Q62" s="41511">
        <v>0</v>
      </c>
      <c r="R62" s="41512">
        <v>0</v>
      </c>
      <c r="S62" s="41510">
        <v>0</v>
      </c>
      <c r="T62" s="41511">
        <v>0</v>
      </c>
      <c r="U62" s="41512">
        <v>0</v>
      </c>
      <c r="V62" s="41510">
        <v>0</v>
      </c>
      <c r="W62" s="41512">
        <v>0</v>
      </c>
      <c r="X62" s="41509">
        <v>0</v>
      </c>
      <c r="Y62" s="41232">
        <f t="shared" si="25"/>
        <v>0</v>
      </c>
      <c r="Z62" s="41404">
        <v>0</v>
      </c>
      <c r="AA62" s="41405">
        <v>0</v>
      </c>
      <c r="AB62" s="41406">
        <v>0</v>
      </c>
      <c r="AC62" s="41406">
        <v>0</v>
      </c>
      <c r="AD62" s="41407">
        <v>0</v>
      </c>
      <c r="AE62" s="41405">
        <v>0</v>
      </c>
      <c r="AF62" s="41406">
        <v>0</v>
      </c>
      <c r="AG62" s="41407">
        <v>0</v>
      </c>
      <c r="AH62" s="41405">
        <v>0</v>
      </c>
      <c r="AI62" s="41407">
        <v>0</v>
      </c>
      <c r="AJ62" s="41405">
        <v>0</v>
      </c>
      <c r="AK62" s="41406">
        <v>0</v>
      </c>
      <c r="AL62" s="41406">
        <v>0</v>
      </c>
      <c r="AM62" s="41407">
        <v>0</v>
      </c>
      <c r="AN62" s="41405">
        <v>0</v>
      </c>
      <c r="AO62" s="41406">
        <v>0</v>
      </c>
      <c r="AP62" s="41407">
        <v>0</v>
      </c>
      <c r="AQ62" s="41405">
        <v>0</v>
      </c>
      <c r="AR62" s="41407">
        <v>0</v>
      </c>
      <c r="AS62" s="41404">
        <v>0</v>
      </c>
      <c r="AT62" s="41404">
        <v>0</v>
      </c>
      <c r="AU62" s="41254">
        <f t="shared" si="26"/>
        <v>0</v>
      </c>
      <c r="AV62" s="41255">
        <f t="shared" si="27"/>
        <v>0</v>
      </c>
      <c r="AW62" s="41513">
        <f t="shared" si="28"/>
        <v>0</v>
      </c>
      <c r="AX62" s="41254">
        <f t="shared" si="29"/>
        <v>0</v>
      </c>
      <c r="AY62" s="41145"/>
      <c r="AZ62" s="41209" t="s">
        <v>33</v>
      </c>
      <c r="BA62" s="41210">
        <f>MOVIMENTAÇÃO_CARGOS_E_FUNÇÕES!$BO97</f>
        <v>0</v>
      </c>
      <c r="BB62" s="41210">
        <f>MOVIMENTAÇÃO_CARGOS_E_FUNÇÕES!$BP97</f>
        <v>0</v>
      </c>
      <c r="BC62" s="41210">
        <f>MOVIMENTAÇÃO_CARGOS_E_FUNÇÕES!$BQ97</f>
        <v>0</v>
      </c>
      <c r="BD62" s="41145"/>
      <c r="BE62" s="41145"/>
      <c r="BF62" s="41145"/>
      <c r="BG62" s="41145"/>
      <c r="BH62" s="41145"/>
    </row>
    <row r="63" spans="1:60" hidden="1" x14ac:dyDescent="0.25">
      <c r="A63" s="42233" t="s">
        <v>34</v>
      </c>
      <c r="B63" s="42234"/>
      <c r="C63" s="42235"/>
      <c r="D63" s="41211">
        <f>MOVIMENTAÇÃO_CARGOS_E_FUNÇÕES!$BO98</f>
        <v>0</v>
      </c>
      <c r="E63" s="41509">
        <v>0</v>
      </c>
      <c r="F63" s="41510">
        <v>0</v>
      </c>
      <c r="G63" s="41511">
        <v>0</v>
      </c>
      <c r="H63" s="41511">
        <v>0</v>
      </c>
      <c r="I63" s="41512">
        <v>0</v>
      </c>
      <c r="J63" s="41510">
        <v>0</v>
      </c>
      <c r="K63" s="41511">
        <v>0</v>
      </c>
      <c r="L63" s="41512">
        <v>0</v>
      </c>
      <c r="M63" s="41510">
        <v>0</v>
      </c>
      <c r="N63" s="41512">
        <v>0</v>
      </c>
      <c r="O63" s="41510">
        <v>0</v>
      </c>
      <c r="P63" s="41511">
        <v>0</v>
      </c>
      <c r="Q63" s="41511">
        <v>0</v>
      </c>
      <c r="R63" s="41512">
        <v>0</v>
      </c>
      <c r="S63" s="41510">
        <v>0</v>
      </c>
      <c r="T63" s="41511">
        <v>0</v>
      </c>
      <c r="U63" s="41512">
        <v>0</v>
      </c>
      <c r="V63" s="41510">
        <v>0</v>
      </c>
      <c r="W63" s="41512">
        <v>0</v>
      </c>
      <c r="X63" s="41509">
        <v>0</v>
      </c>
      <c r="Y63" s="41232">
        <f t="shared" si="25"/>
        <v>0</v>
      </c>
      <c r="Z63" s="41404">
        <v>0</v>
      </c>
      <c r="AA63" s="41405">
        <v>0</v>
      </c>
      <c r="AB63" s="41406">
        <v>0</v>
      </c>
      <c r="AC63" s="41406">
        <v>0</v>
      </c>
      <c r="AD63" s="41407">
        <v>0</v>
      </c>
      <c r="AE63" s="41405">
        <v>0</v>
      </c>
      <c r="AF63" s="41406">
        <v>0</v>
      </c>
      <c r="AG63" s="41407">
        <v>0</v>
      </c>
      <c r="AH63" s="41405">
        <v>0</v>
      </c>
      <c r="AI63" s="41407">
        <v>0</v>
      </c>
      <c r="AJ63" s="41405">
        <v>0</v>
      </c>
      <c r="AK63" s="41406">
        <v>0</v>
      </c>
      <c r="AL63" s="41406">
        <v>0</v>
      </c>
      <c r="AM63" s="41407">
        <v>0</v>
      </c>
      <c r="AN63" s="41405">
        <v>0</v>
      </c>
      <c r="AO63" s="41406">
        <v>0</v>
      </c>
      <c r="AP63" s="41407">
        <v>0</v>
      </c>
      <c r="AQ63" s="41405">
        <v>0</v>
      </c>
      <c r="AR63" s="41407">
        <v>0</v>
      </c>
      <c r="AS63" s="41404">
        <v>0</v>
      </c>
      <c r="AT63" s="41404">
        <v>0</v>
      </c>
      <c r="AU63" s="41254">
        <f t="shared" si="26"/>
        <v>0</v>
      </c>
      <c r="AV63" s="41428">
        <f t="shared" si="27"/>
        <v>0</v>
      </c>
      <c r="AW63" s="41256">
        <f t="shared" si="28"/>
        <v>0</v>
      </c>
      <c r="AX63" s="41254">
        <f t="shared" si="29"/>
        <v>0</v>
      </c>
      <c r="AY63" s="41145"/>
      <c r="AZ63" s="41209" t="s">
        <v>34</v>
      </c>
      <c r="BA63" s="41210">
        <f>MOVIMENTAÇÃO_CARGOS_E_FUNÇÕES!$BO98</f>
        <v>0</v>
      </c>
      <c r="BB63" s="41210">
        <f>MOVIMENTAÇÃO_CARGOS_E_FUNÇÕES!$BP98</f>
        <v>0</v>
      </c>
      <c r="BC63" s="41210">
        <f>MOVIMENTAÇÃO_CARGOS_E_FUNÇÕES!$BQ98</f>
        <v>0</v>
      </c>
      <c r="BD63" s="41145"/>
      <c r="BE63" s="41145"/>
      <c r="BF63" s="41145"/>
      <c r="BG63" s="41145"/>
      <c r="BH63" s="41145"/>
    </row>
    <row r="64" spans="1:60" hidden="1" x14ac:dyDescent="0.25">
      <c r="A64" s="42233" t="s">
        <v>35</v>
      </c>
      <c r="B64" s="42234"/>
      <c r="C64" s="42235"/>
      <c r="D64" s="41469">
        <f>MOVIMENTAÇÃO_CARGOS_E_FUNÇÕES!$BO99</f>
        <v>0</v>
      </c>
      <c r="E64" s="41524">
        <v>0</v>
      </c>
      <c r="F64" s="41515">
        <v>0</v>
      </c>
      <c r="G64" s="41516">
        <v>0</v>
      </c>
      <c r="H64" s="41516">
        <v>0</v>
      </c>
      <c r="I64" s="41517">
        <v>0</v>
      </c>
      <c r="J64" s="41515">
        <v>0</v>
      </c>
      <c r="K64" s="41516">
        <v>0</v>
      </c>
      <c r="L64" s="41517">
        <v>0</v>
      </c>
      <c r="M64" s="41515">
        <v>0</v>
      </c>
      <c r="N64" s="41517">
        <v>0</v>
      </c>
      <c r="O64" s="41515">
        <v>0</v>
      </c>
      <c r="P64" s="41516">
        <v>0</v>
      </c>
      <c r="Q64" s="41516">
        <v>0</v>
      </c>
      <c r="R64" s="41517">
        <v>0</v>
      </c>
      <c r="S64" s="41515">
        <v>0</v>
      </c>
      <c r="T64" s="41516">
        <v>0</v>
      </c>
      <c r="U64" s="41517">
        <v>0</v>
      </c>
      <c r="V64" s="41515">
        <v>0</v>
      </c>
      <c r="W64" s="41517">
        <v>0</v>
      </c>
      <c r="X64" s="41524">
        <v>0</v>
      </c>
      <c r="Y64" s="41490">
        <f t="shared" si="25"/>
        <v>0</v>
      </c>
      <c r="Z64" s="41491">
        <v>0</v>
      </c>
      <c r="AA64" s="41492">
        <v>0</v>
      </c>
      <c r="AB64" s="41493">
        <v>0</v>
      </c>
      <c r="AC64" s="41493">
        <v>0</v>
      </c>
      <c r="AD64" s="41494">
        <v>0</v>
      </c>
      <c r="AE64" s="41492">
        <v>0</v>
      </c>
      <c r="AF64" s="41493">
        <v>0</v>
      </c>
      <c r="AG64" s="41494">
        <v>0</v>
      </c>
      <c r="AH64" s="41492">
        <v>0</v>
      </c>
      <c r="AI64" s="41494">
        <v>0</v>
      </c>
      <c r="AJ64" s="41492">
        <v>0</v>
      </c>
      <c r="AK64" s="41493">
        <v>0</v>
      </c>
      <c r="AL64" s="41493">
        <v>0</v>
      </c>
      <c r="AM64" s="41494">
        <v>0</v>
      </c>
      <c r="AN64" s="41492">
        <v>0</v>
      </c>
      <c r="AO64" s="41493">
        <v>0</v>
      </c>
      <c r="AP64" s="41494">
        <v>0</v>
      </c>
      <c r="AQ64" s="41492">
        <v>0</v>
      </c>
      <c r="AR64" s="41494">
        <v>0</v>
      </c>
      <c r="AS64" s="41491">
        <v>0</v>
      </c>
      <c r="AT64" s="41491">
        <v>0</v>
      </c>
      <c r="AU64" s="41495">
        <f t="shared" si="26"/>
        <v>0</v>
      </c>
      <c r="AV64" s="41496">
        <f t="shared" si="27"/>
        <v>0</v>
      </c>
      <c r="AW64" s="41525">
        <f t="shared" si="28"/>
        <v>0</v>
      </c>
      <c r="AX64" s="41495">
        <f t="shared" si="29"/>
        <v>0</v>
      </c>
      <c r="AY64" s="41145"/>
      <c r="AZ64" s="41209" t="s">
        <v>35</v>
      </c>
      <c r="BA64" s="41210">
        <f>MOVIMENTAÇÃO_CARGOS_E_FUNÇÕES!$BO99</f>
        <v>0</v>
      </c>
      <c r="BB64" s="41210">
        <f>MOVIMENTAÇÃO_CARGOS_E_FUNÇÕES!$BP99</f>
        <v>0</v>
      </c>
      <c r="BC64" s="41210">
        <f>MOVIMENTAÇÃO_CARGOS_E_FUNÇÕES!$BQ99</f>
        <v>0</v>
      </c>
      <c r="BD64" s="41145"/>
      <c r="BE64" s="41145"/>
      <c r="BF64" s="41145"/>
      <c r="BG64" s="41145"/>
      <c r="BH64" s="41145"/>
    </row>
    <row r="65" spans="1:60" hidden="1" x14ac:dyDescent="0.25">
      <c r="A65" s="41882" t="s">
        <v>50</v>
      </c>
      <c r="B65" s="41882"/>
      <c r="C65" s="41882"/>
      <c r="D65" s="41346">
        <f t="shared" ref="D65:AX65" si="30">SUM(D59:D64)</f>
        <v>0</v>
      </c>
      <c r="E65" s="41346">
        <f t="shared" si="30"/>
        <v>0</v>
      </c>
      <c r="F65" s="41346">
        <f t="shared" si="30"/>
        <v>0</v>
      </c>
      <c r="G65" s="41346">
        <f t="shared" si="30"/>
        <v>0</v>
      </c>
      <c r="H65" s="41346">
        <f t="shared" si="30"/>
        <v>0</v>
      </c>
      <c r="I65" s="41346">
        <f t="shared" si="30"/>
        <v>0</v>
      </c>
      <c r="J65" s="41346">
        <f t="shared" si="30"/>
        <v>0</v>
      </c>
      <c r="K65" s="41346">
        <f t="shared" si="30"/>
        <v>0</v>
      </c>
      <c r="L65" s="41346">
        <f t="shared" si="30"/>
        <v>0</v>
      </c>
      <c r="M65" s="41346">
        <f t="shared" si="30"/>
        <v>0</v>
      </c>
      <c r="N65" s="41346">
        <f t="shared" si="30"/>
        <v>0</v>
      </c>
      <c r="O65" s="41346">
        <f t="shared" si="30"/>
        <v>0</v>
      </c>
      <c r="P65" s="41346">
        <f t="shared" si="30"/>
        <v>0</v>
      </c>
      <c r="Q65" s="41346">
        <f t="shared" si="30"/>
        <v>0</v>
      </c>
      <c r="R65" s="41346">
        <f t="shared" si="30"/>
        <v>0</v>
      </c>
      <c r="S65" s="41346">
        <f t="shared" si="30"/>
        <v>0</v>
      </c>
      <c r="T65" s="41346">
        <f t="shared" si="30"/>
        <v>0</v>
      </c>
      <c r="U65" s="41346">
        <f t="shared" si="30"/>
        <v>0</v>
      </c>
      <c r="V65" s="41346">
        <f t="shared" si="30"/>
        <v>0</v>
      </c>
      <c r="W65" s="41346">
        <f t="shared" si="30"/>
        <v>0</v>
      </c>
      <c r="X65" s="41346">
        <f t="shared" si="30"/>
        <v>0</v>
      </c>
      <c r="Y65" s="41346">
        <f t="shared" si="30"/>
        <v>0</v>
      </c>
      <c r="Z65" s="41346">
        <f t="shared" si="30"/>
        <v>0</v>
      </c>
      <c r="AA65" s="41346">
        <f t="shared" si="30"/>
        <v>0</v>
      </c>
      <c r="AB65" s="41346">
        <f t="shared" si="30"/>
        <v>0</v>
      </c>
      <c r="AC65" s="41346">
        <f t="shared" si="30"/>
        <v>0</v>
      </c>
      <c r="AD65" s="41346">
        <f t="shared" si="30"/>
        <v>0</v>
      </c>
      <c r="AE65" s="41346">
        <f t="shared" si="30"/>
        <v>0</v>
      </c>
      <c r="AF65" s="41346">
        <f t="shared" si="30"/>
        <v>0</v>
      </c>
      <c r="AG65" s="41346">
        <f t="shared" si="30"/>
        <v>0</v>
      </c>
      <c r="AH65" s="41346">
        <f t="shared" si="30"/>
        <v>0</v>
      </c>
      <c r="AI65" s="41346">
        <f t="shared" si="30"/>
        <v>0</v>
      </c>
      <c r="AJ65" s="41346">
        <f t="shared" si="30"/>
        <v>0</v>
      </c>
      <c r="AK65" s="41346">
        <f t="shared" si="30"/>
        <v>0</v>
      </c>
      <c r="AL65" s="41346">
        <f t="shared" si="30"/>
        <v>0</v>
      </c>
      <c r="AM65" s="41346">
        <f t="shared" si="30"/>
        <v>0</v>
      </c>
      <c r="AN65" s="41346">
        <f t="shared" si="30"/>
        <v>0</v>
      </c>
      <c r="AO65" s="41346">
        <f t="shared" si="30"/>
        <v>0</v>
      </c>
      <c r="AP65" s="41346">
        <f t="shared" si="30"/>
        <v>0</v>
      </c>
      <c r="AQ65" s="41346">
        <f t="shared" si="30"/>
        <v>0</v>
      </c>
      <c r="AR65" s="41346">
        <f t="shared" si="30"/>
        <v>0</v>
      </c>
      <c r="AS65" s="41346">
        <f t="shared" si="30"/>
        <v>0</v>
      </c>
      <c r="AT65" s="41346">
        <f t="shared" si="30"/>
        <v>0</v>
      </c>
      <c r="AU65" s="41499">
        <f t="shared" si="30"/>
        <v>0</v>
      </c>
      <c r="AV65" s="41500">
        <f t="shared" si="30"/>
        <v>0</v>
      </c>
      <c r="AW65" s="41346">
        <f t="shared" si="30"/>
        <v>0</v>
      </c>
      <c r="AX65" s="41499">
        <f t="shared" si="30"/>
        <v>0</v>
      </c>
      <c r="AY65" s="41145"/>
      <c r="AZ65" s="41352" t="s">
        <v>50</v>
      </c>
      <c r="BA65" s="41353">
        <f>SUM(BA59:BA64)</f>
        <v>0</v>
      </c>
      <c r="BB65" s="41353">
        <f>SUM(BB59:BB64)</f>
        <v>0</v>
      </c>
      <c r="BC65" s="41353">
        <f>SUM(BC59:BC64)</f>
        <v>0</v>
      </c>
      <c r="BD65" s="41145"/>
      <c r="BE65" s="41145"/>
      <c r="BF65" s="41145"/>
      <c r="BG65" s="41145"/>
      <c r="BH65" s="41145"/>
    </row>
    <row r="66" spans="1:60" hidden="1" x14ac:dyDescent="0.25">
      <c r="A66" s="41882" t="s">
        <v>259</v>
      </c>
      <c r="B66" s="41882"/>
      <c r="C66" s="41882"/>
      <c r="D66" s="41346">
        <f t="shared" ref="D66:AX66" si="31">D58+D65</f>
        <v>0</v>
      </c>
      <c r="E66" s="41346">
        <f t="shared" si="31"/>
        <v>0</v>
      </c>
      <c r="F66" s="41346">
        <f t="shared" si="31"/>
        <v>0</v>
      </c>
      <c r="G66" s="41346">
        <f t="shared" si="31"/>
        <v>0</v>
      </c>
      <c r="H66" s="41346">
        <f t="shared" si="31"/>
        <v>0</v>
      </c>
      <c r="I66" s="41346">
        <f t="shared" si="31"/>
        <v>0</v>
      </c>
      <c r="J66" s="41346">
        <f t="shared" si="31"/>
        <v>0</v>
      </c>
      <c r="K66" s="41346">
        <f t="shared" si="31"/>
        <v>0</v>
      </c>
      <c r="L66" s="41346">
        <f t="shared" si="31"/>
        <v>0</v>
      </c>
      <c r="M66" s="41346">
        <f t="shared" si="31"/>
        <v>0</v>
      </c>
      <c r="N66" s="41346">
        <f t="shared" si="31"/>
        <v>0</v>
      </c>
      <c r="O66" s="41346">
        <f t="shared" si="31"/>
        <v>0</v>
      </c>
      <c r="P66" s="41346">
        <f t="shared" si="31"/>
        <v>0</v>
      </c>
      <c r="Q66" s="41346">
        <f t="shared" si="31"/>
        <v>0</v>
      </c>
      <c r="R66" s="41346">
        <f t="shared" si="31"/>
        <v>0</v>
      </c>
      <c r="S66" s="41346">
        <f t="shared" si="31"/>
        <v>0</v>
      </c>
      <c r="T66" s="41346">
        <f t="shared" si="31"/>
        <v>0</v>
      </c>
      <c r="U66" s="41346">
        <f t="shared" si="31"/>
        <v>0</v>
      </c>
      <c r="V66" s="41346">
        <f t="shared" si="31"/>
        <v>0</v>
      </c>
      <c r="W66" s="41346">
        <f t="shared" si="31"/>
        <v>0</v>
      </c>
      <c r="X66" s="41346">
        <f t="shared" si="31"/>
        <v>0</v>
      </c>
      <c r="Y66" s="41346">
        <f t="shared" si="31"/>
        <v>0</v>
      </c>
      <c r="Z66" s="41346">
        <f t="shared" si="31"/>
        <v>0</v>
      </c>
      <c r="AA66" s="41346">
        <f t="shared" si="31"/>
        <v>0</v>
      </c>
      <c r="AB66" s="41346">
        <f t="shared" si="31"/>
        <v>0</v>
      </c>
      <c r="AC66" s="41346">
        <f t="shared" si="31"/>
        <v>0</v>
      </c>
      <c r="AD66" s="41346">
        <f t="shared" si="31"/>
        <v>0</v>
      </c>
      <c r="AE66" s="41346">
        <f t="shared" si="31"/>
        <v>0</v>
      </c>
      <c r="AF66" s="41346">
        <f t="shared" si="31"/>
        <v>0</v>
      </c>
      <c r="AG66" s="41346">
        <f t="shared" si="31"/>
        <v>0</v>
      </c>
      <c r="AH66" s="41346">
        <f t="shared" si="31"/>
        <v>0</v>
      </c>
      <c r="AI66" s="41346">
        <f t="shared" si="31"/>
        <v>0</v>
      </c>
      <c r="AJ66" s="41346">
        <f t="shared" si="31"/>
        <v>0</v>
      </c>
      <c r="AK66" s="41346">
        <f t="shared" si="31"/>
        <v>0</v>
      </c>
      <c r="AL66" s="41346">
        <f t="shared" si="31"/>
        <v>0</v>
      </c>
      <c r="AM66" s="41346">
        <f t="shared" si="31"/>
        <v>0</v>
      </c>
      <c r="AN66" s="41346">
        <f t="shared" si="31"/>
        <v>0</v>
      </c>
      <c r="AO66" s="41346">
        <f t="shared" si="31"/>
        <v>0</v>
      </c>
      <c r="AP66" s="41346">
        <f t="shared" si="31"/>
        <v>0</v>
      </c>
      <c r="AQ66" s="41346">
        <f t="shared" si="31"/>
        <v>0</v>
      </c>
      <c r="AR66" s="41346">
        <f t="shared" si="31"/>
        <v>0</v>
      </c>
      <c r="AS66" s="41346">
        <f t="shared" si="31"/>
        <v>0</v>
      </c>
      <c r="AT66" s="41346">
        <f t="shared" si="31"/>
        <v>0</v>
      </c>
      <c r="AU66" s="41499">
        <f t="shared" si="31"/>
        <v>0</v>
      </c>
      <c r="AV66" s="41500">
        <f t="shared" si="31"/>
        <v>0</v>
      </c>
      <c r="AW66" s="41346">
        <f t="shared" si="31"/>
        <v>0</v>
      </c>
      <c r="AX66" s="41499">
        <f t="shared" si="31"/>
        <v>0</v>
      </c>
      <c r="AY66" s="41501"/>
      <c r="AZ66" s="41352" t="s">
        <v>638</v>
      </c>
      <c r="BA66" s="41502">
        <f>BA58+BA65</f>
        <v>0</v>
      </c>
      <c r="BB66" s="41502">
        <f>BB58+BB65</f>
        <v>0</v>
      </c>
      <c r="BC66" s="41502">
        <f>BC58+BC65</f>
        <v>0</v>
      </c>
      <c r="BD66" s="41503"/>
      <c r="BE66" s="41503"/>
      <c r="BF66" s="41503"/>
      <c r="BG66" s="41503"/>
      <c r="BH66" s="41503"/>
    </row>
    <row r="67" spans="1:60" hidden="1" x14ac:dyDescent="0.25">
      <c r="A67" s="41158" t="s">
        <v>639</v>
      </c>
      <c r="B67" s="41159"/>
      <c r="C67" s="41159"/>
      <c r="D67" s="41504"/>
      <c r="E67" s="41504"/>
      <c r="F67" s="41504"/>
      <c r="G67" s="41504"/>
      <c r="H67" s="41504"/>
      <c r="I67" s="41504"/>
      <c r="J67" s="41504"/>
      <c r="K67" s="41504"/>
      <c r="L67" s="41504"/>
      <c r="M67" s="41504"/>
      <c r="N67" s="41504"/>
      <c r="O67" s="41504"/>
      <c r="P67" s="41504"/>
      <c r="Q67" s="41504"/>
      <c r="R67" s="41504"/>
      <c r="S67" s="41504"/>
      <c r="T67" s="41504"/>
      <c r="U67" s="41504"/>
      <c r="V67" s="41504"/>
      <c r="W67" s="41504"/>
      <c r="X67" s="41504"/>
      <c r="Y67" s="41504"/>
      <c r="Z67" s="41504"/>
      <c r="AA67" s="41504"/>
      <c r="AB67" s="41504"/>
      <c r="AC67" s="41504"/>
      <c r="AD67" s="41504"/>
      <c r="AE67" s="41504"/>
      <c r="AF67" s="41504"/>
      <c r="AG67" s="41504"/>
      <c r="AH67" s="41504"/>
      <c r="AI67" s="41504"/>
      <c r="AJ67" s="41504"/>
      <c r="AK67" s="41504"/>
      <c r="AL67" s="41504"/>
      <c r="AM67" s="41504"/>
      <c r="AN67" s="41504"/>
      <c r="AO67" s="41504"/>
      <c r="AP67" s="41504"/>
      <c r="AQ67" s="41504"/>
      <c r="AR67" s="41504"/>
      <c r="AS67" s="41504"/>
      <c r="AT67" s="41504"/>
      <c r="AU67" s="41504"/>
      <c r="AV67" s="41159"/>
      <c r="AW67" s="41159"/>
      <c r="AX67" s="41159"/>
      <c r="AY67" s="41145"/>
      <c r="AZ67" s="41352" t="s">
        <v>639</v>
      </c>
      <c r="BA67" s="41210"/>
      <c r="BB67" s="41210"/>
      <c r="BC67" s="41210"/>
      <c r="BD67" s="41145"/>
      <c r="BE67" s="41145"/>
      <c r="BF67" s="41145"/>
      <c r="BG67" s="41145"/>
      <c r="BH67" s="41145"/>
    </row>
    <row r="68" spans="1:60" hidden="1" x14ac:dyDescent="0.25">
      <c r="A68" s="42230" t="s">
        <v>25</v>
      </c>
      <c r="B68" s="42231"/>
      <c r="C68" s="42232"/>
      <c r="D68" s="41211">
        <f>MOVIMENTAÇÃO_CARGOS_E_FUNÇÕES!$BO103</f>
        <v>0</v>
      </c>
      <c r="E68" s="41505">
        <v>0</v>
      </c>
      <c r="F68" s="41506">
        <v>0</v>
      </c>
      <c r="G68" s="41507">
        <v>0</v>
      </c>
      <c r="H68" s="41507">
        <v>0</v>
      </c>
      <c r="I68" s="41508">
        <v>0</v>
      </c>
      <c r="J68" s="41506">
        <v>0</v>
      </c>
      <c r="K68" s="41507">
        <v>0</v>
      </c>
      <c r="L68" s="41508">
        <v>0</v>
      </c>
      <c r="M68" s="41506">
        <v>0</v>
      </c>
      <c r="N68" s="41508">
        <v>0</v>
      </c>
      <c r="O68" s="41506">
        <v>0</v>
      </c>
      <c r="P68" s="41507">
        <v>0</v>
      </c>
      <c r="Q68" s="41507">
        <v>0</v>
      </c>
      <c r="R68" s="41508">
        <v>0</v>
      </c>
      <c r="S68" s="41506">
        <v>0</v>
      </c>
      <c r="T68" s="41507">
        <v>0</v>
      </c>
      <c r="U68" s="41508">
        <v>0</v>
      </c>
      <c r="V68" s="41506">
        <v>0</v>
      </c>
      <c r="W68" s="41508">
        <v>0</v>
      </c>
      <c r="X68" s="41505">
        <v>0</v>
      </c>
      <c r="Y68" s="41184">
        <f>SUM(E68:X68)</f>
        <v>0</v>
      </c>
      <c r="Z68" s="41505">
        <v>0</v>
      </c>
      <c r="AA68" s="41506">
        <v>0</v>
      </c>
      <c r="AB68" s="41507">
        <v>0</v>
      </c>
      <c r="AC68" s="41507">
        <v>0</v>
      </c>
      <c r="AD68" s="41508">
        <v>0</v>
      </c>
      <c r="AE68" s="41506">
        <v>0</v>
      </c>
      <c r="AF68" s="41507">
        <v>0</v>
      </c>
      <c r="AG68" s="41508">
        <v>0</v>
      </c>
      <c r="AH68" s="41506">
        <v>0</v>
      </c>
      <c r="AI68" s="41508">
        <v>0</v>
      </c>
      <c r="AJ68" s="41506">
        <v>0</v>
      </c>
      <c r="AK68" s="41507">
        <v>0</v>
      </c>
      <c r="AL68" s="41507">
        <v>0</v>
      </c>
      <c r="AM68" s="41508">
        <v>0</v>
      </c>
      <c r="AN68" s="41506">
        <v>0</v>
      </c>
      <c r="AO68" s="41507">
        <v>0</v>
      </c>
      <c r="AP68" s="41508">
        <v>0</v>
      </c>
      <c r="AQ68" s="41506">
        <v>0</v>
      </c>
      <c r="AR68" s="41508">
        <v>0</v>
      </c>
      <c r="AS68" s="41505">
        <v>0</v>
      </c>
      <c r="AT68" s="41505">
        <v>0</v>
      </c>
      <c r="AU68" s="41206">
        <f>SUM(Z68:AT68)</f>
        <v>0</v>
      </c>
      <c r="AV68" s="41207">
        <f>D68</f>
        <v>0</v>
      </c>
      <c r="AW68" s="41208">
        <f>Y68+AU68</f>
        <v>0</v>
      </c>
      <c r="AX68" s="41206">
        <f>AV68-AW68</f>
        <v>0</v>
      </c>
      <c r="AY68" s="41145"/>
      <c r="AZ68" s="41209" t="s">
        <v>25</v>
      </c>
      <c r="BA68" s="41210">
        <f>MOVIMENTAÇÃO_CARGOS_E_FUNÇÕES!$BO103</f>
        <v>0</v>
      </c>
      <c r="BB68" s="41210">
        <f>MOVIMENTAÇÃO_CARGOS_E_FUNÇÕES!$BP103</f>
        <v>0</v>
      </c>
      <c r="BC68" s="41210">
        <f>MOVIMENTAÇÃO_CARGOS_E_FUNÇÕES!$BQ103</f>
        <v>0</v>
      </c>
      <c r="BD68" s="41145"/>
      <c r="BE68" s="41145"/>
      <c r="BF68" s="41145"/>
      <c r="BG68" s="41145"/>
      <c r="BH68" s="41145"/>
    </row>
    <row r="69" spans="1:60" hidden="1" x14ac:dyDescent="0.25">
      <c r="A69" s="42233" t="s">
        <v>26</v>
      </c>
      <c r="B69" s="42234"/>
      <c r="C69" s="42235"/>
      <c r="D69" s="41211">
        <f>MOVIMENTAÇÃO_CARGOS_E_FUNÇÕES!$BO104</f>
        <v>0</v>
      </c>
      <c r="E69" s="41509">
        <v>0</v>
      </c>
      <c r="F69" s="41510">
        <v>0</v>
      </c>
      <c r="G69" s="41511">
        <v>0</v>
      </c>
      <c r="H69" s="41511">
        <v>0</v>
      </c>
      <c r="I69" s="41512">
        <v>0</v>
      </c>
      <c r="J69" s="41510">
        <v>0</v>
      </c>
      <c r="K69" s="41511">
        <v>0</v>
      </c>
      <c r="L69" s="41512">
        <v>0</v>
      </c>
      <c r="M69" s="41510">
        <v>0</v>
      </c>
      <c r="N69" s="41512">
        <v>0</v>
      </c>
      <c r="O69" s="41510">
        <v>0</v>
      </c>
      <c r="P69" s="41511">
        <v>0</v>
      </c>
      <c r="Q69" s="41511">
        <v>0</v>
      </c>
      <c r="R69" s="41512">
        <v>0</v>
      </c>
      <c r="S69" s="41510">
        <v>0</v>
      </c>
      <c r="T69" s="41511">
        <v>0</v>
      </c>
      <c r="U69" s="41512">
        <v>0</v>
      </c>
      <c r="V69" s="41510">
        <v>0</v>
      </c>
      <c r="W69" s="41512">
        <v>0</v>
      </c>
      <c r="X69" s="41509">
        <v>0</v>
      </c>
      <c r="Y69" s="41232">
        <f>SUM(E69:X69)</f>
        <v>0</v>
      </c>
      <c r="Z69" s="41509">
        <v>0</v>
      </c>
      <c r="AA69" s="41510">
        <v>0</v>
      </c>
      <c r="AB69" s="41511">
        <v>0</v>
      </c>
      <c r="AC69" s="41511">
        <v>0</v>
      </c>
      <c r="AD69" s="41512">
        <v>0</v>
      </c>
      <c r="AE69" s="41510">
        <v>0</v>
      </c>
      <c r="AF69" s="41511">
        <v>0</v>
      </c>
      <c r="AG69" s="41512">
        <v>0</v>
      </c>
      <c r="AH69" s="41510">
        <v>0</v>
      </c>
      <c r="AI69" s="41512">
        <v>0</v>
      </c>
      <c r="AJ69" s="41510">
        <v>0</v>
      </c>
      <c r="AK69" s="41511">
        <v>0</v>
      </c>
      <c r="AL69" s="41511">
        <v>0</v>
      </c>
      <c r="AM69" s="41512">
        <v>0</v>
      </c>
      <c r="AN69" s="41510">
        <v>0</v>
      </c>
      <c r="AO69" s="41511">
        <v>0</v>
      </c>
      <c r="AP69" s="41512">
        <v>0</v>
      </c>
      <c r="AQ69" s="41510">
        <v>0</v>
      </c>
      <c r="AR69" s="41512">
        <v>0</v>
      </c>
      <c r="AS69" s="41509">
        <v>0</v>
      </c>
      <c r="AT69" s="41509">
        <v>0</v>
      </c>
      <c r="AU69" s="41254">
        <f>SUM(Z69:AT69)</f>
        <v>0</v>
      </c>
      <c r="AV69" s="41255">
        <f>D69</f>
        <v>0</v>
      </c>
      <c r="AW69" s="41513">
        <f>Y69+AU69</f>
        <v>0</v>
      </c>
      <c r="AX69" s="41254">
        <f>AV69-AW69</f>
        <v>0</v>
      </c>
      <c r="AY69" s="41145"/>
      <c r="AZ69" s="41209" t="s">
        <v>26</v>
      </c>
      <c r="BA69" s="41210">
        <f>MOVIMENTAÇÃO_CARGOS_E_FUNÇÕES!$BO104</f>
        <v>0</v>
      </c>
      <c r="BB69" s="41210">
        <f>MOVIMENTAÇÃO_CARGOS_E_FUNÇÕES!$BP104</f>
        <v>0</v>
      </c>
      <c r="BC69" s="41210">
        <f>MOVIMENTAÇÃO_CARGOS_E_FUNÇÕES!$BQ104</f>
        <v>0</v>
      </c>
      <c r="BD69" s="41145"/>
      <c r="BE69" s="41145"/>
      <c r="BF69" s="41145"/>
      <c r="BG69" s="41145"/>
      <c r="BH69" s="41145"/>
    </row>
    <row r="70" spans="1:60" hidden="1" x14ac:dyDescent="0.25">
      <c r="A70" s="42233" t="s">
        <v>27</v>
      </c>
      <c r="B70" s="42234"/>
      <c r="C70" s="42235"/>
      <c r="D70" s="41211">
        <f>MOVIMENTAÇÃO_CARGOS_E_FUNÇÕES!$BO105</f>
        <v>0</v>
      </c>
      <c r="E70" s="41509">
        <v>0</v>
      </c>
      <c r="F70" s="41510">
        <v>0</v>
      </c>
      <c r="G70" s="41511">
        <v>0</v>
      </c>
      <c r="H70" s="41511">
        <v>0</v>
      </c>
      <c r="I70" s="41512">
        <v>0</v>
      </c>
      <c r="J70" s="41510">
        <v>0</v>
      </c>
      <c r="K70" s="41511">
        <v>0</v>
      </c>
      <c r="L70" s="41512">
        <v>0</v>
      </c>
      <c r="M70" s="41510">
        <v>0</v>
      </c>
      <c r="N70" s="41512">
        <v>0</v>
      </c>
      <c r="O70" s="41510">
        <v>0</v>
      </c>
      <c r="P70" s="41511">
        <v>0</v>
      </c>
      <c r="Q70" s="41511">
        <v>0</v>
      </c>
      <c r="R70" s="41512">
        <v>0</v>
      </c>
      <c r="S70" s="41510">
        <v>0</v>
      </c>
      <c r="T70" s="41511">
        <v>0</v>
      </c>
      <c r="U70" s="41512">
        <v>0</v>
      </c>
      <c r="V70" s="41510">
        <v>0</v>
      </c>
      <c r="W70" s="41512">
        <v>0</v>
      </c>
      <c r="X70" s="41509">
        <v>0</v>
      </c>
      <c r="Y70" s="41232">
        <f>SUM(E70:X70)</f>
        <v>0</v>
      </c>
      <c r="Z70" s="41509">
        <v>0</v>
      </c>
      <c r="AA70" s="41510">
        <v>0</v>
      </c>
      <c r="AB70" s="41511">
        <v>0</v>
      </c>
      <c r="AC70" s="41511">
        <v>0</v>
      </c>
      <c r="AD70" s="41512">
        <v>0</v>
      </c>
      <c r="AE70" s="41510">
        <v>0</v>
      </c>
      <c r="AF70" s="41511">
        <v>0</v>
      </c>
      <c r="AG70" s="41512">
        <v>0</v>
      </c>
      <c r="AH70" s="41510">
        <v>0</v>
      </c>
      <c r="AI70" s="41512">
        <v>0</v>
      </c>
      <c r="AJ70" s="41510">
        <v>0</v>
      </c>
      <c r="AK70" s="41511">
        <v>0</v>
      </c>
      <c r="AL70" s="41511">
        <v>0</v>
      </c>
      <c r="AM70" s="41512">
        <v>0</v>
      </c>
      <c r="AN70" s="41510">
        <v>0</v>
      </c>
      <c r="AO70" s="41511">
        <v>0</v>
      </c>
      <c r="AP70" s="41512">
        <v>0</v>
      </c>
      <c r="AQ70" s="41510">
        <v>0</v>
      </c>
      <c r="AR70" s="41512">
        <v>0</v>
      </c>
      <c r="AS70" s="41509">
        <v>0</v>
      </c>
      <c r="AT70" s="41509">
        <v>0</v>
      </c>
      <c r="AU70" s="41254">
        <f>SUM(Z70:AT70)</f>
        <v>0</v>
      </c>
      <c r="AV70" s="41255">
        <f>D70</f>
        <v>0</v>
      </c>
      <c r="AW70" s="41513">
        <f>Y70+AU70</f>
        <v>0</v>
      </c>
      <c r="AX70" s="41254">
        <f>AV70-AW70</f>
        <v>0</v>
      </c>
      <c r="AY70" s="41145"/>
      <c r="AZ70" s="41209" t="s">
        <v>27</v>
      </c>
      <c r="BA70" s="41210">
        <f>MOVIMENTAÇÃO_CARGOS_E_FUNÇÕES!$BO105</f>
        <v>0</v>
      </c>
      <c r="BB70" s="41210">
        <f>MOVIMENTAÇÃO_CARGOS_E_FUNÇÕES!$BP105</f>
        <v>0</v>
      </c>
      <c r="BC70" s="41210">
        <f>MOVIMENTAÇÃO_CARGOS_E_FUNÇÕES!$BQ105</f>
        <v>0</v>
      </c>
      <c r="BD70" s="41145"/>
      <c r="BE70" s="41145"/>
      <c r="BF70" s="41145"/>
      <c r="BG70" s="41145"/>
      <c r="BH70" s="41145"/>
    </row>
    <row r="71" spans="1:60" hidden="1" x14ac:dyDescent="0.25">
      <c r="A71" s="42236" t="s">
        <v>28</v>
      </c>
      <c r="B71" s="42237"/>
      <c r="C71" s="42238"/>
      <c r="D71" s="41299">
        <f>MOVIMENTAÇÃO_CARGOS_E_FUNÇÕES!$BO106</f>
        <v>0</v>
      </c>
      <c r="E71" s="41514">
        <v>0</v>
      </c>
      <c r="F71" s="41515">
        <v>0</v>
      </c>
      <c r="G71" s="41516">
        <v>0</v>
      </c>
      <c r="H71" s="41516">
        <v>0</v>
      </c>
      <c r="I71" s="41517">
        <v>0</v>
      </c>
      <c r="J71" s="41515">
        <v>0</v>
      </c>
      <c r="K71" s="41516">
        <v>0</v>
      </c>
      <c r="L71" s="41517">
        <v>0</v>
      </c>
      <c r="M71" s="41515">
        <v>0</v>
      </c>
      <c r="N71" s="41517">
        <v>0</v>
      </c>
      <c r="O71" s="41515">
        <v>0</v>
      </c>
      <c r="P71" s="41516">
        <v>0</v>
      </c>
      <c r="Q71" s="41516">
        <v>0</v>
      </c>
      <c r="R71" s="41517">
        <v>0</v>
      </c>
      <c r="S71" s="41515">
        <v>0</v>
      </c>
      <c r="T71" s="41516">
        <v>0</v>
      </c>
      <c r="U71" s="41517">
        <v>0</v>
      </c>
      <c r="V71" s="41515">
        <v>0</v>
      </c>
      <c r="W71" s="41517">
        <v>0</v>
      </c>
      <c r="X71" s="41514">
        <v>0</v>
      </c>
      <c r="Y71" s="41320">
        <f>SUM(E71:X71)</f>
        <v>0</v>
      </c>
      <c r="Z71" s="41514">
        <v>0</v>
      </c>
      <c r="AA71" s="41515">
        <v>0</v>
      </c>
      <c r="AB71" s="41516">
        <v>0</v>
      </c>
      <c r="AC71" s="41516">
        <v>0</v>
      </c>
      <c r="AD71" s="41517">
        <v>0</v>
      </c>
      <c r="AE71" s="41515">
        <v>0</v>
      </c>
      <c r="AF71" s="41516">
        <v>0</v>
      </c>
      <c r="AG71" s="41517">
        <v>0</v>
      </c>
      <c r="AH71" s="41515">
        <v>0</v>
      </c>
      <c r="AI71" s="41517">
        <v>0</v>
      </c>
      <c r="AJ71" s="41515">
        <v>0</v>
      </c>
      <c r="AK71" s="41516">
        <v>0</v>
      </c>
      <c r="AL71" s="41516">
        <v>0</v>
      </c>
      <c r="AM71" s="41517">
        <v>0</v>
      </c>
      <c r="AN71" s="41515">
        <v>0</v>
      </c>
      <c r="AO71" s="41516">
        <v>0</v>
      </c>
      <c r="AP71" s="41517">
        <v>0</v>
      </c>
      <c r="AQ71" s="41515">
        <v>0</v>
      </c>
      <c r="AR71" s="41517">
        <v>0</v>
      </c>
      <c r="AS71" s="41514">
        <v>0</v>
      </c>
      <c r="AT71" s="41514">
        <v>0</v>
      </c>
      <c r="AU71" s="41342">
        <f>SUM(Z71:AT71)</f>
        <v>0</v>
      </c>
      <c r="AV71" s="41343">
        <f>D71</f>
        <v>0</v>
      </c>
      <c r="AW71" s="41518">
        <f>Y71+AU71</f>
        <v>0</v>
      </c>
      <c r="AX71" s="41342">
        <f>AV71-AW71</f>
        <v>0</v>
      </c>
      <c r="AY71" s="41145"/>
      <c r="AZ71" s="41209" t="s">
        <v>28</v>
      </c>
      <c r="BA71" s="41210">
        <f>MOVIMENTAÇÃO_CARGOS_E_FUNÇÕES!$BO106</f>
        <v>0</v>
      </c>
      <c r="BB71" s="41210">
        <f>MOVIMENTAÇÃO_CARGOS_E_FUNÇÕES!$BP106</f>
        <v>0</v>
      </c>
      <c r="BC71" s="41210">
        <f>MOVIMENTAÇÃO_CARGOS_E_FUNÇÕES!$BQ106</f>
        <v>0</v>
      </c>
      <c r="BD71" s="41145"/>
      <c r="BE71" s="41145"/>
      <c r="BF71" s="41145"/>
      <c r="BG71" s="41145"/>
      <c r="BH71" s="41145"/>
    </row>
    <row r="72" spans="1:60" hidden="1" x14ac:dyDescent="0.25">
      <c r="A72" s="42239" t="s">
        <v>29</v>
      </c>
      <c r="B72" s="42141"/>
      <c r="C72" s="42142"/>
      <c r="D72" s="41346">
        <f t="shared" ref="D72:AX72" si="32">SUM(D68:D71)</f>
        <v>0</v>
      </c>
      <c r="E72" s="41346">
        <f t="shared" si="32"/>
        <v>0</v>
      </c>
      <c r="F72" s="41346">
        <f t="shared" si="32"/>
        <v>0</v>
      </c>
      <c r="G72" s="41346">
        <f t="shared" si="32"/>
        <v>0</v>
      </c>
      <c r="H72" s="41346">
        <f t="shared" si="32"/>
        <v>0</v>
      </c>
      <c r="I72" s="41346">
        <f t="shared" si="32"/>
        <v>0</v>
      </c>
      <c r="J72" s="41346">
        <f t="shared" si="32"/>
        <v>0</v>
      </c>
      <c r="K72" s="41346">
        <f t="shared" si="32"/>
        <v>0</v>
      </c>
      <c r="L72" s="41346">
        <f t="shared" si="32"/>
        <v>0</v>
      </c>
      <c r="M72" s="41346">
        <f t="shared" si="32"/>
        <v>0</v>
      </c>
      <c r="N72" s="41346">
        <f t="shared" si="32"/>
        <v>0</v>
      </c>
      <c r="O72" s="41346">
        <f t="shared" si="32"/>
        <v>0</v>
      </c>
      <c r="P72" s="41346">
        <f t="shared" si="32"/>
        <v>0</v>
      </c>
      <c r="Q72" s="41346">
        <f t="shared" si="32"/>
        <v>0</v>
      </c>
      <c r="R72" s="41346">
        <f t="shared" si="32"/>
        <v>0</v>
      </c>
      <c r="S72" s="41346">
        <f t="shared" si="32"/>
        <v>0</v>
      </c>
      <c r="T72" s="41346">
        <f t="shared" si="32"/>
        <v>0</v>
      </c>
      <c r="U72" s="41346">
        <f t="shared" si="32"/>
        <v>0</v>
      </c>
      <c r="V72" s="41346">
        <f t="shared" si="32"/>
        <v>0</v>
      </c>
      <c r="W72" s="41346">
        <f t="shared" si="32"/>
        <v>0</v>
      </c>
      <c r="X72" s="41346">
        <f t="shared" si="32"/>
        <v>0</v>
      </c>
      <c r="Y72" s="41346">
        <f t="shared" si="32"/>
        <v>0</v>
      </c>
      <c r="Z72" s="41346">
        <f t="shared" si="32"/>
        <v>0</v>
      </c>
      <c r="AA72" s="41346">
        <f t="shared" si="32"/>
        <v>0</v>
      </c>
      <c r="AB72" s="41346">
        <f t="shared" si="32"/>
        <v>0</v>
      </c>
      <c r="AC72" s="41346">
        <f t="shared" si="32"/>
        <v>0</v>
      </c>
      <c r="AD72" s="41346">
        <f t="shared" si="32"/>
        <v>0</v>
      </c>
      <c r="AE72" s="41346">
        <f t="shared" si="32"/>
        <v>0</v>
      </c>
      <c r="AF72" s="41346">
        <f t="shared" si="32"/>
        <v>0</v>
      </c>
      <c r="AG72" s="41346">
        <f t="shared" si="32"/>
        <v>0</v>
      </c>
      <c r="AH72" s="41346">
        <f t="shared" si="32"/>
        <v>0</v>
      </c>
      <c r="AI72" s="41346">
        <f t="shared" si="32"/>
        <v>0</v>
      </c>
      <c r="AJ72" s="41346">
        <f t="shared" si="32"/>
        <v>0</v>
      </c>
      <c r="AK72" s="41346">
        <f t="shared" si="32"/>
        <v>0</v>
      </c>
      <c r="AL72" s="41346">
        <f t="shared" si="32"/>
        <v>0</v>
      </c>
      <c r="AM72" s="41346">
        <f t="shared" si="32"/>
        <v>0</v>
      </c>
      <c r="AN72" s="41346">
        <f t="shared" si="32"/>
        <v>0</v>
      </c>
      <c r="AO72" s="41346">
        <f t="shared" si="32"/>
        <v>0</v>
      </c>
      <c r="AP72" s="41346">
        <f t="shared" si="32"/>
        <v>0</v>
      </c>
      <c r="AQ72" s="41346">
        <f t="shared" si="32"/>
        <v>0</v>
      </c>
      <c r="AR72" s="41346">
        <f t="shared" si="32"/>
        <v>0</v>
      </c>
      <c r="AS72" s="41346">
        <f t="shared" si="32"/>
        <v>0</v>
      </c>
      <c r="AT72" s="41347">
        <f t="shared" si="32"/>
        <v>0</v>
      </c>
      <c r="AU72" s="41348">
        <f t="shared" si="32"/>
        <v>0</v>
      </c>
      <c r="AV72" s="41349">
        <f t="shared" si="32"/>
        <v>0</v>
      </c>
      <c r="AW72" s="41350">
        <f t="shared" si="32"/>
        <v>0</v>
      </c>
      <c r="AX72" s="41351">
        <f t="shared" si="32"/>
        <v>0</v>
      </c>
      <c r="AY72" s="41145"/>
      <c r="AZ72" s="41352" t="s">
        <v>29</v>
      </c>
      <c r="BA72" s="41157">
        <f>SUM(BA68:BA71)</f>
        <v>0</v>
      </c>
      <c r="BB72" s="41157">
        <f>SUM(BB68:BB71)</f>
        <v>0</v>
      </c>
      <c r="BC72" s="41353">
        <f>SUM(BC68:BC71)</f>
        <v>0</v>
      </c>
      <c r="BD72" s="41145"/>
      <c r="BE72" s="41145"/>
      <c r="BF72" s="41145"/>
      <c r="BG72" s="41145"/>
      <c r="BH72" s="41145"/>
    </row>
    <row r="73" spans="1:60" hidden="1" x14ac:dyDescent="0.25">
      <c r="A73" s="42230" t="s">
        <v>30</v>
      </c>
      <c r="B73" s="42231"/>
      <c r="C73" s="42232"/>
      <c r="D73" s="41354">
        <f>MOVIMENTAÇÃO_CARGOS_E_FUNÇÕES!$BO108</f>
        <v>0</v>
      </c>
      <c r="E73" s="41519">
        <v>0</v>
      </c>
      <c r="F73" s="41520">
        <v>0</v>
      </c>
      <c r="G73" s="41521">
        <v>0</v>
      </c>
      <c r="H73" s="41521">
        <v>0</v>
      </c>
      <c r="I73" s="41522">
        <v>0</v>
      </c>
      <c r="J73" s="41520">
        <v>0</v>
      </c>
      <c r="K73" s="41521">
        <v>0</v>
      </c>
      <c r="L73" s="41522">
        <v>0</v>
      </c>
      <c r="M73" s="41520">
        <v>0</v>
      </c>
      <c r="N73" s="41522">
        <v>0</v>
      </c>
      <c r="O73" s="41520">
        <v>0</v>
      </c>
      <c r="P73" s="41521">
        <v>0</v>
      </c>
      <c r="Q73" s="41521">
        <v>0</v>
      </c>
      <c r="R73" s="41522">
        <v>0</v>
      </c>
      <c r="S73" s="41520">
        <v>0</v>
      </c>
      <c r="T73" s="41521">
        <v>0</v>
      </c>
      <c r="U73" s="41522">
        <v>0</v>
      </c>
      <c r="V73" s="41520">
        <v>0</v>
      </c>
      <c r="W73" s="41522">
        <v>0</v>
      </c>
      <c r="X73" s="41519">
        <v>0</v>
      </c>
      <c r="Y73" s="41375">
        <f t="shared" ref="Y73:Y78" si="33">SUM(E73:X73)</f>
        <v>0</v>
      </c>
      <c r="Z73" s="41376">
        <v>0</v>
      </c>
      <c r="AA73" s="41377">
        <v>0</v>
      </c>
      <c r="AB73" s="41378">
        <v>0</v>
      </c>
      <c r="AC73" s="41378">
        <v>0</v>
      </c>
      <c r="AD73" s="41379">
        <v>0</v>
      </c>
      <c r="AE73" s="41377">
        <v>0</v>
      </c>
      <c r="AF73" s="41378">
        <v>0</v>
      </c>
      <c r="AG73" s="41379">
        <v>0</v>
      </c>
      <c r="AH73" s="41377">
        <v>0</v>
      </c>
      <c r="AI73" s="41379">
        <v>0</v>
      </c>
      <c r="AJ73" s="41377">
        <v>0</v>
      </c>
      <c r="AK73" s="41378">
        <v>0</v>
      </c>
      <c r="AL73" s="41378">
        <v>0</v>
      </c>
      <c r="AM73" s="41379">
        <v>0</v>
      </c>
      <c r="AN73" s="41377">
        <v>0</v>
      </c>
      <c r="AO73" s="41378">
        <v>0</v>
      </c>
      <c r="AP73" s="41379">
        <v>0</v>
      </c>
      <c r="AQ73" s="41377">
        <v>0</v>
      </c>
      <c r="AR73" s="41379">
        <v>0</v>
      </c>
      <c r="AS73" s="41376">
        <v>0</v>
      </c>
      <c r="AT73" s="41376">
        <v>0</v>
      </c>
      <c r="AU73" s="41380">
        <f t="shared" ref="AU73:AU78" si="34">SUM(Z73:AT73)</f>
        <v>0</v>
      </c>
      <c r="AV73" s="41381">
        <f t="shared" ref="AV73:AV78" si="35">D73</f>
        <v>0</v>
      </c>
      <c r="AW73" s="41523">
        <f t="shared" ref="AW73:AW78" si="36">Y73+AU73</f>
        <v>0</v>
      </c>
      <c r="AX73" s="41380">
        <f t="shared" ref="AX73:AX78" si="37">AV73-AW73</f>
        <v>0</v>
      </c>
      <c r="AY73" s="41145"/>
      <c r="AZ73" s="41209" t="s">
        <v>30</v>
      </c>
      <c r="BA73" s="41210">
        <f>MOVIMENTAÇÃO_CARGOS_E_FUNÇÕES!$BO108</f>
        <v>0</v>
      </c>
      <c r="BB73" s="41210">
        <f>MOVIMENTAÇÃO_CARGOS_E_FUNÇÕES!$BP108</f>
        <v>0</v>
      </c>
      <c r="BC73" s="41210">
        <f>MOVIMENTAÇÃO_CARGOS_E_FUNÇÕES!$BQ108</f>
        <v>0</v>
      </c>
      <c r="BD73" s="41145"/>
      <c r="BE73" s="41145"/>
      <c r="BF73" s="41145"/>
      <c r="BG73" s="41145"/>
      <c r="BH73" s="41145"/>
    </row>
    <row r="74" spans="1:60" hidden="1" x14ac:dyDescent="0.25">
      <c r="A74" s="42233" t="s">
        <v>31</v>
      </c>
      <c r="B74" s="42234"/>
      <c r="C74" s="42235"/>
      <c r="D74" s="41211">
        <f>MOVIMENTAÇÃO_CARGOS_E_FUNÇÕES!$BO109</f>
        <v>0</v>
      </c>
      <c r="E74" s="41509">
        <v>0</v>
      </c>
      <c r="F74" s="41510">
        <v>0</v>
      </c>
      <c r="G74" s="41511">
        <v>0</v>
      </c>
      <c r="H74" s="41511">
        <v>0</v>
      </c>
      <c r="I74" s="41512">
        <v>0</v>
      </c>
      <c r="J74" s="41510">
        <v>0</v>
      </c>
      <c r="K74" s="41511">
        <v>0</v>
      </c>
      <c r="L74" s="41512">
        <v>0</v>
      </c>
      <c r="M74" s="41510">
        <v>0</v>
      </c>
      <c r="N74" s="41512">
        <v>0</v>
      </c>
      <c r="O74" s="41510">
        <v>0</v>
      </c>
      <c r="P74" s="41511">
        <v>0</v>
      </c>
      <c r="Q74" s="41511">
        <v>0</v>
      </c>
      <c r="R74" s="41512">
        <v>0</v>
      </c>
      <c r="S74" s="41510">
        <v>0</v>
      </c>
      <c r="T74" s="41511">
        <v>0</v>
      </c>
      <c r="U74" s="41512">
        <v>0</v>
      </c>
      <c r="V74" s="41510">
        <v>0</v>
      </c>
      <c r="W74" s="41512">
        <v>0</v>
      </c>
      <c r="X74" s="41509">
        <v>0</v>
      </c>
      <c r="Y74" s="41232">
        <f t="shared" si="33"/>
        <v>0</v>
      </c>
      <c r="Z74" s="41404">
        <v>0</v>
      </c>
      <c r="AA74" s="41405">
        <v>0</v>
      </c>
      <c r="AB74" s="41406">
        <v>0</v>
      </c>
      <c r="AC74" s="41406">
        <v>0</v>
      </c>
      <c r="AD74" s="41407">
        <v>0</v>
      </c>
      <c r="AE74" s="41405">
        <v>0</v>
      </c>
      <c r="AF74" s="41406">
        <v>0</v>
      </c>
      <c r="AG74" s="41407">
        <v>0</v>
      </c>
      <c r="AH74" s="41405">
        <v>0</v>
      </c>
      <c r="AI74" s="41407">
        <v>0</v>
      </c>
      <c r="AJ74" s="41405">
        <v>0</v>
      </c>
      <c r="AK74" s="41406">
        <v>0</v>
      </c>
      <c r="AL74" s="41406">
        <v>0</v>
      </c>
      <c r="AM74" s="41407">
        <v>0</v>
      </c>
      <c r="AN74" s="41405">
        <v>0</v>
      </c>
      <c r="AO74" s="41406">
        <v>0</v>
      </c>
      <c r="AP74" s="41407">
        <v>0</v>
      </c>
      <c r="AQ74" s="41405">
        <v>0</v>
      </c>
      <c r="AR74" s="41407">
        <v>0</v>
      </c>
      <c r="AS74" s="41404">
        <v>0</v>
      </c>
      <c r="AT74" s="41404">
        <v>0</v>
      </c>
      <c r="AU74" s="41254">
        <f t="shared" si="34"/>
        <v>0</v>
      </c>
      <c r="AV74" s="41255">
        <f t="shared" si="35"/>
        <v>0</v>
      </c>
      <c r="AW74" s="41513">
        <f t="shared" si="36"/>
        <v>0</v>
      </c>
      <c r="AX74" s="41254">
        <f t="shared" si="37"/>
        <v>0</v>
      </c>
      <c r="AY74" s="41145"/>
      <c r="AZ74" s="41209" t="s">
        <v>31</v>
      </c>
      <c r="BA74" s="41210">
        <f>MOVIMENTAÇÃO_CARGOS_E_FUNÇÕES!$BO109</f>
        <v>0</v>
      </c>
      <c r="BB74" s="41210">
        <f>MOVIMENTAÇÃO_CARGOS_E_FUNÇÕES!$BP109</f>
        <v>0</v>
      </c>
      <c r="BC74" s="41210">
        <f>MOVIMENTAÇÃO_CARGOS_E_FUNÇÕES!$BQ109</f>
        <v>0</v>
      </c>
      <c r="BD74" s="41145"/>
      <c r="BE74" s="41145"/>
      <c r="BF74" s="41145"/>
      <c r="BG74" s="41145"/>
      <c r="BH74" s="41145"/>
    </row>
    <row r="75" spans="1:60" hidden="1" x14ac:dyDescent="0.25">
      <c r="A75" s="42233" t="s">
        <v>32</v>
      </c>
      <c r="B75" s="42234"/>
      <c r="C75" s="42235"/>
      <c r="D75" s="41211">
        <f>MOVIMENTAÇÃO_CARGOS_E_FUNÇÕES!$BO110</f>
        <v>0</v>
      </c>
      <c r="E75" s="41509">
        <v>0</v>
      </c>
      <c r="F75" s="41510">
        <v>0</v>
      </c>
      <c r="G75" s="41511">
        <v>0</v>
      </c>
      <c r="H75" s="41511">
        <v>0</v>
      </c>
      <c r="I75" s="41512">
        <v>0</v>
      </c>
      <c r="J75" s="41510">
        <v>0</v>
      </c>
      <c r="K75" s="41511">
        <v>0</v>
      </c>
      <c r="L75" s="41512">
        <v>0</v>
      </c>
      <c r="M75" s="41510">
        <v>0</v>
      </c>
      <c r="N75" s="41512">
        <v>0</v>
      </c>
      <c r="O75" s="41510">
        <v>0</v>
      </c>
      <c r="P75" s="41511">
        <v>0</v>
      </c>
      <c r="Q75" s="41511">
        <v>0</v>
      </c>
      <c r="R75" s="41512">
        <v>0</v>
      </c>
      <c r="S75" s="41510">
        <v>0</v>
      </c>
      <c r="T75" s="41511">
        <v>0</v>
      </c>
      <c r="U75" s="41512">
        <v>0</v>
      </c>
      <c r="V75" s="41510">
        <v>0</v>
      </c>
      <c r="W75" s="41512">
        <v>0</v>
      </c>
      <c r="X75" s="41509">
        <v>0</v>
      </c>
      <c r="Y75" s="41232">
        <f t="shared" si="33"/>
        <v>0</v>
      </c>
      <c r="Z75" s="41404">
        <v>0</v>
      </c>
      <c r="AA75" s="41405">
        <v>0</v>
      </c>
      <c r="AB75" s="41406">
        <v>0</v>
      </c>
      <c r="AC75" s="41406">
        <v>0</v>
      </c>
      <c r="AD75" s="41407">
        <v>0</v>
      </c>
      <c r="AE75" s="41405">
        <v>0</v>
      </c>
      <c r="AF75" s="41406">
        <v>0</v>
      </c>
      <c r="AG75" s="41407">
        <v>0</v>
      </c>
      <c r="AH75" s="41405">
        <v>0</v>
      </c>
      <c r="AI75" s="41407">
        <v>0</v>
      </c>
      <c r="AJ75" s="41405">
        <v>0</v>
      </c>
      <c r="AK75" s="41406">
        <v>0</v>
      </c>
      <c r="AL75" s="41406">
        <v>0</v>
      </c>
      <c r="AM75" s="41407">
        <v>0</v>
      </c>
      <c r="AN75" s="41405">
        <v>0</v>
      </c>
      <c r="AO75" s="41406">
        <v>0</v>
      </c>
      <c r="AP75" s="41407">
        <v>0</v>
      </c>
      <c r="AQ75" s="41405">
        <v>0</v>
      </c>
      <c r="AR75" s="41407">
        <v>0</v>
      </c>
      <c r="AS75" s="41404">
        <v>0</v>
      </c>
      <c r="AT75" s="41404">
        <v>0</v>
      </c>
      <c r="AU75" s="41254">
        <f t="shared" si="34"/>
        <v>0</v>
      </c>
      <c r="AV75" s="41428">
        <f t="shared" si="35"/>
        <v>0</v>
      </c>
      <c r="AW75" s="41256">
        <f t="shared" si="36"/>
        <v>0</v>
      </c>
      <c r="AX75" s="41254">
        <f t="shared" si="37"/>
        <v>0</v>
      </c>
      <c r="AY75" s="41145"/>
      <c r="AZ75" s="41209" t="s">
        <v>32</v>
      </c>
      <c r="BA75" s="41210">
        <f>MOVIMENTAÇÃO_CARGOS_E_FUNÇÕES!$BO110</f>
        <v>0</v>
      </c>
      <c r="BB75" s="41210">
        <f>MOVIMENTAÇÃO_CARGOS_E_FUNÇÕES!$BP110</f>
        <v>0</v>
      </c>
      <c r="BC75" s="41210">
        <f>MOVIMENTAÇÃO_CARGOS_E_FUNÇÕES!$BQ110</f>
        <v>0</v>
      </c>
      <c r="BD75" s="41145"/>
      <c r="BE75" s="41145"/>
      <c r="BF75" s="41145"/>
      <c r="BG75" s="41145"/>
      <c r="BH75" s="41145"/>
    </row>
    <row r="76" spans="1:60" hidden="1" x14ac:dyDescent="0.25">
      <c r="A76" s="42233" t="s">
        <v>33</v>
      </c>
      <c r="B76" s="42234"/>
      <c r="C76" s="42235"/>
      <c r="D76" s="41211">
        <f>MOVIMENTAÇÃO_CARGOS_E_FUNÇÕES!$BO111</f>
        <v>0</v>
      </c>
      <c r="E76" s="41509">
        <v>0</v>
      </c>
      <c r="F76" s="41510">
        <v>0</v>
      </c>
      <c r="G76" s="41511">
        <v>0</v>
      </c>
      <c r="H76" s="41511">
        <v>0</v>
      </c>
      <c r="I76" s="41512">
        <v>0</v>
      </c>
      <c r="J76" s="41510">
        <v>0</v>
      </c>
      <c r="K76" s="41511">
        <v>0</v>
      </c>
      <c r="L76" s="41512">
        <v>0</v>
      </c>
      <c r="M76" s="41510">
        <v>0</v>
      </c>
      <c r="N76" s="41512">
        <v>0</v>
      </c>
      <c r="O76" s="41510">
        <v>0</v>
      </c>
      <c r="P76" s="41511">
        <v>0</v>
      </c>
      <c r="Q76" s="41511">
        <v>0</v>
      </c>
      <c r="R76" s="41512">
        <v>0</v>
      </c>
      <c r="S76" s="41510">
        <v>0</v>
      </c>
      <c r="T76" s="41511">
        <v>0</v>
      </c>
      <c r="U76" s="41512">
        <v>0</v>
      </c>
      <c r="V76" s="41510">
        <v>0</v>
      </c>
      <c r="W76" s="41512">
        <v>0</v>
      </c>
      <c r="X76" s="41509">
        <v>0</v>
      </c>
      <c r="Y76" s="41232">
        <f t="shared" si="33"/>
        <v>0</v>
      </c>
      <c r="Z76" s="41404">
        <v>0</v>
      </c>
      <c r="AA76" s="41405">
        <v>0</v>
      </c>
      <c r="AB76" s="41406">
        <v>0</v>
      </c>
      <c r="AC76" s="41406">
        <v>0</v>
      </c>
      <c r="AD76" s="41407">
        <v>0</v>
      </c>
      <c r="AE76" s="41405">
        <v>0</v>
      </c>
      <c r="AF76" s="41406">
        <v>0</v>
      </c>
      <c r="AG76" s="41407">
        <v>0</v>
      </c>
      <c r="AH76" s="41405">
        <v>0</v>
      </c>
      <c r="AI76" s="41407">
        <v>0</v>
      </c>
      <c r="AJ76" s="41405">
        <v>0</v>
      </c>
      <c r="AK76" s="41406">
        <v>0</v>
      </c>
      <c r="AL76" s="41406">
        <v>0</v>
      </c>
      <c r="AM76" s="41407">
        <v>0</v>
      </c>
      <c r="AN76" s="41405">
        <v>0</v>
      </c>
      <c r="AO76" s="41406">
        <v>0</v>
      </c>
      <c r="AP76" s="41407">
        <v>0</v>
      </c>
      <c r="AQ76" s="41405">
        <v>0</v>
      </c>
      <c r="AR76" s="41407">
        <v>0</v>
      </c>
      <c r="AS76" s="41404">
        <v>0</v>
      </c>
      <c r="AT76" s="41404">
        <v>0</v>
      </c>
      <c r="AU76" s="41254">
        <f t="shared" si="34"/>
        <v>0</v>
      </c>
      <c r="AV76" s="41255">
        <f t="shared" si="35"/>
        <v>0</v>
      </c>
      <c r="AW76" s="41513">
        <f t="shared" si="36"/>
        <v>0</v>
      </c>
      <c r="AX76" s="41254">
        <f t="shared" si="37"/>
        <v>0</v>
      </c>
      <c r="AY76" s="41145"/>
      <c r="AZ76" s="41209" t="s">
        <v>33</v>
      </c>
      <c r="BA76" s="41210">
        <f>MOVIMENTAÇÃO_CARGOS_E_FUNÇÕES!$BO111</f>
        <v>0</v>
      </c>
      <c r="BB76" s="41210">
        <f>MOVIMENTAÇÃO_CARGOS_E_FUNÇÕES!$BP111</f>
        <v>0</v>
      </c>
      <c r="BC76" s="41210">
        <f>MOVIMENTAÇÃO_CARGOS_E_FUNÇÕES!$BQ111</f>
        <v>0</v>
      </c>
      <c r="BD76" s="41145"/>
      <c r="BE76" s="41145"/>
      <c r="BF76" s="41145"/>
      <c r="BG76" s="41145"/>
      <c r="BH76" s="41145"/>
    </row>
    <row r="77" spans="1:60" hidden="1" x14ac:dyDescent="0.25">
      <c r="A77" s="42233" t="s">
        <v>34</v>
      </c>
      <c r="B77" s="42234"/>
      <c r="C77" s="42235"/>
      <c r="D77" s="41211">
        <f>MOVIMENTAÇÃO_CARGOS_E_FUNÇÕES!$BO112</f>
        <v>0</v>
      </c>
      <c r="E77" s="41509">
        <v>0</v>
      </c>
      <c r="F77" s="41510">
        <v>0</v>
      </c>
      <c r="G77" s="41511">
        <v>0</v>
      </c>
      <c r="H77" s="41511">
        <v>0</v>
      </c>
      <c r="I77" s="41512">
        <v>0</v>
      </c>
      <c r="J77" s="41510">
        <v>0</v>
      </c>
      <c r="K77" s="41511">
        <v>0</v>
      </c>
      <c r="L77" s="41512">
        <v>0</v>
      </c>
      <c r="M77" s="41510">
        <v>0</v>
      </c>
      <c r="N77" s="41512">
        <v>0</v>
      </c>
      <c r="O77" s="41510">
        <v>0</v>
      </c>
      <c r="P77" s="41511">
        <v>0</v>
      </c>
      <c r="Q77" s="41511">
        <v>0</v>
      </c>
      <c r="R77" s="41512">
        <v>0</v>
      </c>
      <c r="S77" s="41510">
        <v>0</v>
      </c>
      <c r="T77" s="41511">
        <v>0</v>
      </c>
      <c r="U77" s="41512">
        <v>0</v>
      </c>
      <c r="V77" s="41510">
        <v>0</v>
      </c>
      <c r="W77" s="41512">
        <v>0</v>
      </c>
      <c r="X77" s="41509">
        <v>0</v>
      </c>
      <c r="Y77" s="41232">
        <f t="shared" si="33"/>
        <v>0</v>
      </c>
      <c r="Z77" s="41404">
        <v>0</v>
      </c>
      <c r="AA77" s="41405">
        <v>0</v>
      </c>
      <c r="AB77" s="41406">
        <v>0</v>
      </c>
      <c r="AC77" s="41406">
        <v>0</v>
      </c>
      <c r="AD77" s="41407">
        <v>0</v>
      </c>
      <c r="AE77" s="41405">
        <v>0</v>
      </c>
      <c r="AF77" s="41406">
        <v>0</v>
      </c>
      <c r="AG77" s="41407">
        <v>0</v>
      </c>
      <c r="AH77" s="41405">
        <v>0</v>
      </c>
      <c r="AI77" s="41407">
        <v>0</v>
      </c>
      <c r="AJ77" s="41405">
        <v>0</v>
      </c>
      <c r="AK77" s="41406">
        <v>0</v>
      </c>
      <c r="AL77" s="41406">
        <v>0</v>
      </c>
      <c r="AM77" s="41407">
        <v>0</v>
      </c>
      <c r="AN77" s="41405">
        <v>0</v>
      </c>
      <c r="AO77" s="41406">
        <v>0</v>
      </c>
      <c r="AP77" s="41407">
        <v>0</v>
      </c>
      <c r="AQ77" s="41405">
        <v>0</v>
      </c>
      <c r="AR77" s="41407">
        <v>0</v>
      </c>
      <c r="AS77" s="41404">
        <v>0</v>
      </c>
      <c r="AT77" s="41404">
        <v>0</v>
      </c>
      <c r="AU77" s="41254">
        <f t="shared" si="34"/>
        <v>0</v>
      </c>
      <c r="AV77" s="41428">
        <f t="shared" si="35"/>
        <v>0</v>
      </c>
      <c r="AW77" s="41256">
        <f t="shared" si="36"/>
        <v>0</v>
      </c>
      <c r="AX77" s="41254">
        <f t="shared" si="37"/>
        <v>0</v>
      </c>
      <c r="AY77" s="41145"/>
      <c r="AZ77" s="41209" t="s">
        <v>34</v>
      </c>
      <c r="BA77" s="41210">
        <f>MOVIMENTAÇÃO_CARGOS_E_FUNÇÕES!$BO112</f>
        <v>0</v>
      </c>
      <c r="BB77" s="41210">
        <f>MOVIMENTAÇÃO_CARGOS_E_FUNÇÕES!$BP112</f>
        <v>0</v>
      </c>
      <c r="BC77" s="41210">
        <f>MOVIMENTAÇÃO_CARGOS_E_FUNÇÕES!$BQ112</f>
        <v>0</v>
      </c>
      <c r="BD77" s="41145"/>
      <c r="BE77" s="41145"/>
      <c r="BF77" s="41145"/>
      <c r="BG77" s="41145"/>
      <c r="BH77" s="41145"/>
    </row>
    <row r="78" spans="1:60" hidden="1" x14ac:dyDescent="0.25">
      <c r="A78" s="42233" t="s">
        <v>35</v>
      </c>
      <c r="B78" s="42234"/>
      <c r="C78" s="42235"/>
      <c r="D78" s="41469">
        <f>MOVIMENTAÇÃO_CARGOS_E_FUNÇÕES!$BO113</f>
        <v>0</v>
      </c>
      <c r="E78" s="41524">
        <v>0</v>
      </c>
      <c r="F78" s="41515">
        <v>0</v>
      </c>
      <c r="G78" s="41516">
        <v>0</v>
      </c>
      <c r="H78" s="41516">
        <v>0</v>
      </c>
      <c r="I78" s="41517">
        <v>0</v>
      </c>
      <c r="J78" s="41515">
        <v>0</v>
      </c>
      <c r="K78" s="41516">
        <v>0</v>
      </c>
      <c r="L78" s="41517">
        <v>0</v>
      </c>
      <c r="M78" s="41515">
        <v>0</v>
      </c>
      <c r="N78" s="41517">
        <v>0</v>
      </c>
      <c r="O78" s="41515">
        <v>0</v>
      </c>
      <c r="P78" s="41516">
        <v>0</v>
      </c>
      <c r="Q78" s="41516">
        <v>0</v>
      </c>
      <c r="R78" s="41517">
        <v>0</v>
      </c>
      <c r="S78" s="41515">
        <v>0</v>
      </c>
      <c r="T78" s="41516">
        <v>0</v>
      </c>
      <c r="U78" s="41517">
        <v>0</v>
      </c>
      <c r="V78" s="41515">
        <v>0</v>
      </c>
      <c r="W78" s="41517">
        <v>0</v>
      </c>
      <c r="X78" s="41524">
        <v>0</v>
      </c>
      <c r="Y78" s="41490">
        <f t="shared" si="33"/>
        <v>0</v>
      </c>
      <c r="Z78" s="41491">
        <v>0</v>
      </c>
      <c r="AA78" s="41492">
        <v>0</v>
      </c>
      <c r="AB78" s="41493">
        <v>0</v>
      </c>
      <c r="AC78" s="41493">
        <v>0</v>
      </c>
      <c r="AD78" s="41494">
        <v>0</v>
      </c>
      <c r="AE78" s="41492">
        <v>0</v>
      </c>
      <c r="AF78" s="41493">
        <v>0</v>
      </c>
      <c r="AG78" s="41494">
        <v>0</v>
      </c>
      <c r="AH78" s="41492">
        <v>0</v>
      </c>
      <c r="AI78" s="41494">
        <v>0</v>
      </c>
      <c r="AJ78" s="41492">
        <v>0</v>
      </c>
      <c r="AK78" s="41493">
        <v>0</v>
      </c>
      <c r="AL78" s="41493">
        <v>0</v>
      </c>
      <c r="AM78" s="41494">
        <v>0</v>
      </c>
      <c r="AN78" s="41492">
        <v>0</v>
      </c>
      <c r="AO78" s="41493">
        <v>0</v>
      </c>
      <c r="AP78" s="41494">
        <v>0</v>
      </c>
      <c r="AQ78" s="41492">
        <v>0</v>
      </c>
      <c r="AR78" s="41494">
        <v>0</v>
      </c>
      <c r="AS78" s="41491">
        <v>0</v>
      </c>
      <c r="AT78" s="41526">
        <v>0</v>
      </c>
      <c r="AU78" s="41342">
        <f t="shared" si="34"/>
        <v>0</v>
      </c>
      <c r="AV78" s="41496">
        <f t="shared" si="35"/>
        <v>0</v>
      </c>
      <c r="AW78" s="41525">
        <f t="shared" si="36"/>
        <v>0</v>
      </c>
      <c r="AX78" s="41495">
        <f t="shared" si="37"/>
        <v>0</v>
      </c>
      <c r="AY78" s="41145"/>
      <c r="AZ78" s="41209" t="s">
        <v>35</v>
      </c>
      <c r="BA78" s="41210">
        <f>MOVIMENTAÇÃO_CARGOS_E_FUNÇÕES!$BO113</f>
        <v>0</v>
      </c>
      <c r="BB78" s="41210">
        <f>MOVIMENTAÇÃO_CARGOS_E_FUNÇÕES!$BP113</f>
        <v>0</v>
      </c>
      <c r="BC78" s="41210">
        <f>MOVIMENTAÇÃO_CARGOS_E_FUNÇÕES!$BQ113</f>
        <v>0</v>
      </c>
      <c r="BD78" s="41145"/>
      <c r="BE78" s="41145"/>
      <c r="BF78" s="41145"/>
      <c r="BG78" s="41145"/>
      <c r="BH78" s="41145"/>
    </row>
    <row r="79" spans="1:60" hidden="1" x14ac:dyDescent="0.25">
      <c r="A79" s="41882" t="s">
        <v>50</v>
      </c>
      <c r="B79" s="41882"/>
      <c r="C79" s="41882"/>
      <c r="D79" s="41346">
        <f t="shared" ref="D79:AX79" si="38">SUM(D73:D78)</f>
        <v>0</v>
      </c>
      <c r="E79" s="41346">
        <f t="shared" si="38"/>
        <v>0</v>
      </c>
      <c r="F79" s="41346">
        <f t="shared" si="38"/>
        <v>0</v>
      </c>
      <c r="G79" s="41346">
        <f t="shared" si="38"/>
        <v>0</v>
      </c>
      <c r="H79" s="41346">
        <f t="shared" si="38"/>
        <v>0</v>
      </c>
      <c r="I79" s="41346">
        <f t="shared" si="38"/>
        <v>0</v>
      </c>
      <c r="J79" s="41346">
        <f t="shared" si="38"/>
        <v>0</v>
      </c>
      <c r="K79" s="41346">
        <f t="shared" si="38"/>
        <v>0</v>
      </c>
      <c r="L79" s="41346">
        <f t="shared" si="38"/>
        <v>0</v>
      </c>
      <c r="M79" s="41346">
        <f t="shared" si="38"/>
        <v>0</v>
      </c>
      <c r="N79" s="41346">
        <f t="shared" si="38"/>
        <v>0</v>
      </c>
      <c r="O79" s="41346">
        <f t="shared" si="38"/>
        <v>0</v>
      </c>
      <c r="P79" s="41346">
        <f t="shared" si="38"/>
        <v>0</v>
      </c>
      <c r="Q79" s="41346">
        <f t="shared" si="38"/>
        <v>0</v>
      </c>
      <c r="R79" s="41346">
        <f t="shared" si="38"/>
        <v>0</v>
      </c>
      <c r="S79" s="41346">
        <f t="shared" si="38"/>
        <v>0</v>
      </c>
      <c r="T79" s="41346">
        <f t="shared" si="38"/>
        <v>0</v>
      </c>
      <c r="U79" s="41346">
        <f t="shared" si="38"/>
        <v>0</v>
      </c>
      <c r="V79" s="41346">
        <f t="shared" si="38"/>
        <v>0</v>
      </c>
      <c r="W79" s="41346">
        <f t="shared" si="38"/>
        <v>0</v>
      </c>
      <c r="X79" s="41346">
        <f t="shared" si="38"/>
        <v>0</v>
      </c>
      <c r="Y79" s="41346">
        <f t="shared" si="38"/>
        <v>0</v>
      </c>
      <c r="Z79" s="41346">
        <f t="shared" si="38"/>
        <v>0</v>
      </c>
      <c r="AA79" s="41346">
        <f t="shared" si="38"/>
        <v>0</v>
      </c>
      <c r="AB79" s="41346">
        <f t="shared" si="38"/>
        <v>0</v>
      </c>
      <c r="AC79" s="41346">
        <f t="shared" si="38"/>
        <v>0</v>
      </c>
      <c r="AD79" s="41346">
        <f t="shared" si="38"/>
        <v>0</v>
      </c>
      <c r="AE79" s="41346">
        <f t="shared" si="38"/>
        <v>0</v>
      </c>
      <c r="AF79" s="41346">
        <f t="shared" si="38"/>
        <v>0</v>
      </c>
      <c r="AG79" s="41346">
        <f t="shared" si="38"/>
        <v>0</v>
      </c>
      <c r="AH79" s="41346">
        <f t="shared" si="38"/>
        <v>0</v>
      </c>
      <c r="AI79" s="41346">
        <f t="shared" si="38"/>
        <v>0</v>
      </c>
      <c r="AJ79" s="41346">
        <f t="shared" si="38"/>
        <v>0</v>
      </c>
      <c r="AK79" s="41346">
        <f t="shared" si="38"/>
        <v>0</v>
      </c>
      <c r="AL79" s="41346">
        <f t="shared" si="38"/>
        <v>0</v>
      </c>
      <c r="AM79" s="41346">
        <f t="shared" si="38"/>
        <v>0</v>
      </c>
      <c r="AN79" s="41346">
        <f t="shared" si="38"/>
        <v>0</v>
      </c>
      <c r="AO79" s="41346">
        <f t="shared" si="38"/>
        <v>0</v>
      </c>
      <c r="AP79" s="41346">
        <f t="shared" si="38"/>
        <v>0</v>
      </c>
      <c r="AQ79" s="41346">
        <f t="shared" si="38"/>
        <v>0</v>
      </c>
      <c r="AR79" s="41346">
        <f t="shared" si="38"/>
        <v>0</v>
      </c>
      <c r="AS79" s="41346">
        <f t="shared" si="38"/>
        <v>0</v>
      </c>
      <c r="AT79" s="41346">
        <f t="shared" si="38"/>
        <v>0</v>
      </c>
      <c r="AU79" s="41499">
        <f t="shared" si="38"/>
        <v>0</v>
      </c>
      <c r="AV79" s="41500">
        <f t="shared" si="38"/>
        <v>0</v>
      </c>
      <c r="AW79" s="41346">
        <f t="shared" si="38"/>
        <v>0</v>
      </c>
      <c r="AX79" s="41499">
        <f t="shared" si="38"/>
        <v>0</v>
      </c>
      <c r="AY79" s="41145"/>
      <c r="AZ79" s="41352" t="s">
        <v>50</v>
      </c>
      <c r="BA79" s="41353">
        <f>SUM(BA73:BA78)</f>
        <v>0</v>
      </c>
      <c r="BB79" s="41353">
        <f>SUM(BB73:BB78)</f>
        <v>0</v>
      </c>
      <c r="BC79" s="41353">
        <f>SUM(BC73:BC78)</f>
        <v>0</v>
      </c>
      <c r="BD79" s="41145"/>
      <c r="BE79" s="41145"/>
      <c r="BF79" s="41145"/>
      <c r="BG79" s="41145"/>
      <c r="BH79" s="41145"/>
    </row>
    <row r="80" spans="1:60" hidden="1" x14ac:dyDescent="0.25">
      <c r="A80" s="41882" t="s">
        <v>260</v>
      </c>
      <c r="B80" s="41882"/>
      <c r="C80" s="41882"/>
      <c r="D80" s="41346">
        <f t="shared" ref="D80:AX80" si="39">D72+D79</f>
        <v>0</v>
      </c>
      <c r="E80" s="41346">
        <f t="shared" si="39"/>
        <v>0</v>
      </c>
      <c r="F80" s="41346">
        <f t="shared" si="39"/>
        <v>0</v>
      </c>
      <c r="G80" s="41346">
        <f t="shared" si="39"/>
        <v>0</v>
      </c>
      <c r="H80" s="41346">
        <f t="shared" si="39"/>
        <v>0</v>
      </c>
      <c r="I80" s="41346">
        <f t="shared" si="39"/>
        <v>0</v>
      </c>
      <c r="J80" s="41346">
        <f t="shared" si="39"/>
        <v>0</v>
      </c>
      <c r="K80" s="41346">
        <f t="shared" si="39"/>
        <v>0</v>
      </c>
      <c r="L80" s="41346">
        <f t="shared" si="39"/>
        <v>0</v>
      </c>
      <c r="M80" s="41346">
        <f t="shared" si="39"/>
        <v>0</v>
      </c>
      <c r="N80" s="41346">
        <f t="shared" si="39"/>
        <v>0</v>
      </c>
      <c r="O80" s="41346">
        <f t="shared" si="39"/>
        <v>0</v>
      </c>
      <c r="P80" s="41346">
        <f t="shared" si="39"/>
        <v>0</v>
      </c>
      <c r="Q80" s="41346">
        <f t="shared" si="39"/>
        <v>0</v>
      </c>
      <c r="R80" s="41346">
        <f t="shared" si="39"/>
        <v>0</v>
      </c>
      <c r="S80" s="41346">
        <f t="shared" si="39"/>
        <v>0</v>
      </c>
      <c r="T80" s="41346">
        <f t="shared" si="39"/>
        <v>0</v>
      </c>
      <c r="U80" s="41346">
        <f t="shared" si="39"/>
        <v>0</v>
      </c>
      <c r="V80" s="41346">
        <f t="shared" si="39"/>
        <v>0</v>
      </c>
      <c r="W80" s="41346">
        <f t="shared" si="39"/>
        <v>0</v>
      </c>
      <c r="X80" s="41346">
        <f t="shared" si="39"/>
        <v>0</v>
      </c>
      <c r="Y80" s="41346">
        <f t="shared" si="39"/>
        <v>0</v>
      </c>
      <c r="Z80" s="41346">
        <f t="shared" si="39"/>
        <v>0</v>
      </c>
      <c r="AA80" s="41346">
        <f t="shared" si="39"/>
        <v>0</v>
      </c>
      <c r="AB80" s="41346">
        <f t="shared" si="39"/>
        <v>0</v>
      </c>
      <c r="AC80" s="41346">
        <f t="shared" si="39"/>
        <v>0</v>
      </c>
      <c r="AD80" s="41346">
        <f t="shared" si="39"/>
        <v>0</v>
      </c>
      <c r="AE80" s="41346">
        <f t="shared" si="39"/>
        <v>0</v>
      </c>
      <c r="AF80" s="41346">
        <f t="shared" si="39"/>
        <v>0</v>
      </c>
      <c r="AG80" s="41346">
        <f t="shared" si="39"/>
        <v>0</v>
      </c>
      <c r="AH80" s="41346">
        <f t="shared" si="39"/>
        <v>0</v>
      </c>
      <c r="AI80" s="41346">
        <f t="shared" si="39"/>
        <v>0</v>
      </c>
      <c r="AJ80" s="41346">
        <f t="shared" si="39"/>
        <v>0</v>
      </c>
      <c r="AK80" s="41346">
        <f t="shared" si="39"/>
        <v>0</v>
      </c>
      <c r="AL80" s="41346">
        <f t="shared" si="39"/>
        <v>0</v>
      </c>
      <c r="AM80" s="41346">
        <f t="shared" si="39"/>
        <v>0</v>
      </c>
      <c r="AN80" s="41346">
        <f t="shared" si="39"/>
        <v>0</v>
      </c>
      <c r="AO80" s="41346">
        <f t="shared" si="39"/>
        <v>0</v>
      </c>
      <c r="AP80" s="41346">
        <f t="shared" si="39"/>
        <v>0</v>
      </c>
      <c r="AQ80" s="41346">
        <f t="shared" si="39"/>
        <v>0</v>
      </c>
      <c r="AR80" s="41346">
        <f t="shared" si="39"/>
        <v>0</v>
      </c>
      <c r="AS80" s="41346">
        <f t="shared" si="39"/>
        <v>0</v>
      </c>
      <c r="AT80" s="41346">
        <f t="shared" si="39"/>
        <v>0</v>
      </c>
      <c r="AU80" s="41499">
        <f t="shared" si="39"/>
        <v>0</v>
      </c>
      <c r="AV80" s="41500">
        <f t="shared" si="39"/>
        <v>0</v>
      </c>
      <c r="AW80" s="41346">
        <f t="shared" si="39"/>
        <v>0</v>
      </c>
      <c r="AX80" s="41499">
        <f t="shared" si="39"/>
        <v>0</v>
      </c>
      <c r="AY80" s="41501"/>
      <c r="AZ80" s="41352" t="s">
        <v>640</v>
      </c>
      <c r="BA80" s="41502">
        <f>BA72+BA79</f>
        <v>0</v>
      </c>
      <c r="BB80" s="41502">
        <f>BB72+BB79</f>
        <v>0</v>
      </c>
      <c r="BC80" s="41502">
        <f>BC72+BC79</f>
        <v>0</v>
      </c>
      <c r="BD80" s="41503"/>
      <c r="BE80" s="41503"/>
      <c r="BF80" s="41503"/>
      <c r="BG80" s="41503"/>
      <c r="BH80" s="41503"/>
    </row>
    <row r="81" spans="1:60" hidden="1" x14ac:dyDescent="0.25">
      <c r="A81" s="41158" t="s">
        <v>641</v>
      </c>
      <c r="B81" s="41159"/>
      <c r="C81" s="41159"/>
      <c r="D81" s="41504"/>
      <c r="E81" s="41504"/>
      <c r="F81" s="41504"/>
      <c r="G81" s="41504"/>
      <c r="H81" s="41504"/>
      <c r="I81" s="41504"/>
      <c r="J81" s="41504"/>
      <c r="K81" s="41504"/>
      <c r="L81" s="41504"/>
      <c r="M81" s="41504"/>
      <c r="N81" s="41504"/>
      <c r="O81" s="41504"/>
      <c r="P81" s="41504"/>
      <c r="Q81" s="41504"/>
      <c r="R81" s="41504"/>
      <c r="S81" s="41504"/>
      <c r="T81" s="41504"/>
      <c r="U81" s="41504"/>
      <c r="V81" s="41504"/>
      <c r="W81" s="41504"/>
      <c r="X81" s="41504"/>
      <c r="Y81" s="41504"/>
      <c r="Z81" s="41504"/>
      <c r="AA81" s="41504"/>
      <c r="AB81" s="41504"/>
      <c r="AC81" s="41504"/>
      <c r="AD81" s="41504"/>
      <c r="AE81" s="41504"/>
      <c r="AF81" s="41504"/>
      <c r="AG81" s="41504"/>
      <c r="AH81" s="41504"/>
      <c r="AI81" s="41504"/>
      <c r="AJ81" s="41504"/>
      <c r="AK81" s="41504"/>
      <c r="AL81" s="41504"/>
      <c r="AM81" s="41504"/>
      <c r="AN81" s="41504"/>
      <c r="AO81" s="41504"/>
      <c r="AP81" s="41504"/>
      <c r="AQ81" s="41504"/>
      <c r="AR81" s="41504"/>
      <c r="AS81" s="41504"/>
      <c r="AT81" s="41504"/>
      <c r="AU81" s="41504"/>
      <c r="AV81" s="41159"/>
      <c r="AW81" s="41159"/>
      <c r="AX81" s="41159"/>
      <c r="AY81" s="41145"/>
      <c r="AZ81" s="41352" t="s">
        <v>641</v>
      </c>
      <c r="BA81" s="41210"/>
      <c r="BB81" s="41210"/>
      <c r="BC81" s="41210"/>
      <c r="BD81" s="41145"/>
      <c r="BE81" s="41145"/>
      <c r="BF81" s="41145"/>
      <c r="BG81" s="41145"/>
      <c r="BH81" s="41145"/>
    </row>
    <row r="82" spans="1:60" hidden="1" x14ac:dyDescent="0.25">
      <c r="A82" s="42230" t="s">
        <v>25</v>
      </c>
      <c r="B82" s="42231"/>
      <c r="C82" s="42232"/>
      <c r="D82" s="41211">
        <f>MOVIMENTAÇÃO_CARGOS_E_FUNÇÕES!$BO117</f>
        <v>0</v>
      </c>
      <c r="E82" s="41505">
        <v>0</v>
      </c>
      <c r="F82" s="41506">
        <v>0</v>
      </c>
      <c r="G82" s="41507">
        <v>0</v>
      </c>
      <c r="H82" s="41507">
        <v>0</v>
      </c>
      <c r="I82" s="41508">
        <v>0</v>
      </c>
      <c r="J82" s="41506">
        <v>0</v>
      </c>
      <c r="K82" s="41507">
        <v>0</v>
      </c>
      <c r="L82" s="41508">
        <v>0</v>
      </c>
      <c r="M82" s="41506">
        <v>0</v>
      </c>
      <c r="N82" s="41508">
        <v>0</v>
      </c>
      <c r="O82" s="41506">
        <v>0</v>
      </c>
      <c r="P82" s="41507">
        <v>0</v>
      </c>
      <c r="Q82" s="41507">
        <v>0</v>
      </c>
      <c r="R82" s="41508">
        <v>0</v>
      </c>
      <c r="S82" s="41506">
        <v>0</v>
      </c>
      <c r="T82" s="41507">
        <v>0</v>
      </c>
      <c r="U82" s="41508">
        <v>0</v>
      </c>
      <c r="V82" s="41506">
        <v>0</v>
      </c>
      <c r="W82" s="41508">
        <v>0</v>
      </c>
      <c r="X82" s="41505">
        <v>0</v>
      </c>
      <c r="Y82" s="41184">
        <f>SUM(E82:X82)</f>
        <v>0</v>
      </c>
      <c r="Z82" s="41505">
        <v>0</v>
      </c>
      <c r="AA82" s="41506">
        <v>0</v>
      </c>
      <c r="AB82" s="41507">
        <v>0</v>
      </c>
      <c r="AC82" s="41507">
        <v>0</v>
      </c>
      <c r="AD82" s="41508">
        <v>0</v>
      </c>
      <c r="AE82" s="41506">
        <v>0</v>
      </c>
      <c r="AF82" s="41507">
        <v>0</v>
      </c>
      <c r="AG82" s="41508">
        <v>0</v>
      </c>
      <c r="AH82" s="41506">
        <v>0</v>
      </c>
      <c r="AI82" s="41508">
        <v>0</v>
      </c>
      <c r="AJ82" s="41506">
        <v>0</v>
      </c>
      <c r="AK82" s="41507">
        <v>0</v>
      </c>
      <c r="AL82" s="41507">
        <v>0</v>
      </c>
      <c r="AM82" s="41508">
        <v>0</v>
      </c>
      <c r="AN82" s="41506">
        <v>0</v>
      </c>
      <c r="AO82" s="41507">
        <v>0</v>
      </c>
      <c r="AP82" s="41508">
        <v>0</v>
      </c>
      <c r="AQ82" s="41506">
        <v>0</v>
      </c>
      <c r="AR82" s="41508">
        <v>0</v>
      </c>
      <c r="AS82" s="41505">
        <v>0</v>
      </c>
      <c r="AT82" s="41505">
        <v>0</v>
      </c>
      <c r="AU82" s="41206">
        <f>SUM(Z82:AT82)</f>
        <v>0</v>
      </c>
      <c r="AV82" s="41207">
        <f>D82</f>
        <v>0</v>
      </c>
      <c r="AW82" s="41208">
        <f>Y82+AU82</f>
        <v>0</v>
      </c>
      <c r="AX82" s="41206">
        <f>AV82-AW82</f>
        <v>0</v>
      </c>
      <c r="AY82" s="41145"/>
      <c r="AZ82" s="41209" t="s">
        <v>25</v>
      </c>
      <c r="BA82" s="41210">
        <f>MOVIMENTAÇÃO_CARGOS_E_FUNÇÕES!$BO117</f>
        <v>0</v>
      </c>
      <c r="BB82" s="41210">
        <f>MOVIMENTAÇÃO_CARGOS_E_FUNÇÕES!$BP117</f>
        <v>0</v>
      </c>
      <c r="BC82" s="41210">
        <f>MOVIMENTAÇÃO_CARGOS_E_FUNÇÕES!$BQ117</f>
        <v>0</v>
      </c>
      <c r="BD82" s="41145"/>
      <c r="BE82" s="41145"/>
      <c r="BF82" s="41145"/>
      <c r="BG82" s="41145"/>
      <c r="BH82" s="41145"/>
    </row>
    <row r="83" spans="1:60" hidden="1" x14ac:dyDescent="0.25">
      <c r="A83" s="42233" t="s">
        <v>26</v>
      </c>
      <c r="B83" s="42234"/>
      <c r="C83" s="42235"/>
      <c r="D83" s="41211">
        <f>MOVIMENTAÇÃO_CARGOS_E_FUNÇÕES!$BO118</f>
        <v>0</v>
      </c>
      <c r="E83" s="41509">
        <v>0</v>
      </c>
      <c r="F83" s="41510">
        <v>0</v>
      </c>
      <c r="G83" s="41511">
        <v>0</v>
      </c>
      <c r="H83" s="41511">
        <v>0</v>
      </c>
      <c r="I83" s="41512">
        <v>0</v>
      </c>
      <c r="J83" s="41510">
        <v>0</v>
      </c>
      <c r="K83" s="41511">
        <v>0</v>
      </c>
      <c r="L83" s="41512">
        <v>0</v>
      </c>
      <c r="M83" s="41510">
        <v>0</v>
      </c>
      <c r="N83" s="41512">
        <v>0</v>
      </c>
      <c r="O83" s="41510">
        <v>0</v>
      </c>
      <c r="P83" s="41511">
        <v>0</v>
      </c>
      <c r="Q83" s="41511">
        <v>0</v>
      </c>
      <c r="R83" s="41512">
        <v>0</v>
      </c>
      <c r="S83" s="41510">
        <v>0</v>
      </c>
      <c r="T83" s="41511">
        <v>0</v>
      </c>
      <c r="U83" s="41512">
        <v>0</v>
      </c>
      <c r="V83" s="41510">
        <v>0</v>
      </c>
      <c r="W83" s="41512">
        <v>0</v>
      </c>
      <c r="X83" s="41509">
        <v>0</v>
      </c>
      <c r="Y83" s="41232">
        <f>SUM(E83:X83)</f>
        <v>0</v>
      </c>
      <c r="Z83" s="41509">
        <v>0</v>
      </c>
      <c r="AA83" s="41510">
        <v>0</v>
      </c>
      <c r="AB83" s="41511">
        <v>0</v>
      </c>
      <c r="AC83" s="41511">
        <v>0</v>
      </c>
      <c r="AD83" s="41512">
        <v>0</v>
      </c>
      <c r="AE83" s="41510">
        <v>0</v>
      </c>
      <c r="AF83" s="41511">
        <v>0</v>
      </c>
      <c r="AG83" s="41512">
        <v>0</v>
      </c>
      <c r="AH83" s="41510">
        <v>0</v>
      </c>
      <c r="AI83" s="41512">
        <v>0</v>
      </c>
      <c r="AJ83" s="41510">
        <v>0</v>
      </c>
      <c r="AK83" s="41511">
        <v>0</v>
      </c>
      <c r="AL83" s="41511">
        <v>0</v>
      </c>
      <c r="AM83" s="41512">
        <v>0</v>
      </c>
      <c r="AN83" s="41510">
        <v>0</v>
      </c>
      <c r="AO83" s="41511">
        <v>0</v>
      </c>
      <c r="AP83" s="41512">
        <v>0</v>
      </c>
      <c r="AQ83" s="41510">
        <v>0</v>
      </c>
      <c r="AR83" s="41512">
        <v>0</v>
      </c>
      <c r="AS83" s="41509">
        <v>0</v>
      </c>
      <c r="AT83" s="41509">
        <v>0</v>
      </c>
      <c r="AU83" s="41254">
        <f>SUM(Z83:AT83)</f>
        <v>0</v>
      </c>
      <c r="AV83" s="41255">
        <f>D83</f>
        <v>0</v>
      </c>
      <c r="AW83" s="41513">
        <f>Y83+AU83</f>
        <v>0</v>
      </c>
      <c r="AX83" s="41254">
        <f>AV83-AW83</f>
        <v>0</v>
      </c>
      <c r="AY83" s="41145"/>
      <c r="AZ83" s="41209" t="s">
        <v>26</v>
      </c>
      <c r="BA83" s="41210">
        <f>MOVIMENTAÇÃO_CARGOS_E_FUNÇÕES!$BO118</f>
        <v>0</v>
      </c>
      <c r="BB83" s="41210">
        <f>MOVIMENTAÇÃO_CARGOS_E_FUNÇÕES!$BP118</f>
        <v>0</v>
      </c>
      <c r="BC83" s="41210">
        <f>MOVIMENTAÇÃO_CARGOS_E_FUNÇÕES!$BQ118</f>
        <v>0</v>
      </c>
      <c r="BD83" s="41145"/>
      <c r="BE83" s="41145"/>
      <c r="BF83" s="41145"/>
      <c r="BG83" s="41145"/>
      <c r="BH83" s="41145"/>
    </row>
    <row r="84" spans="1:60" hidden="1" x14ac:dyDescent="0.25">
      <c r="A84" s="42233" t="s">
        <v>27</v>
      </c>
      <c r="B84" s="42234"/>
      <c r="C84" s="42235"/>
      <c r="D84" s="41211">
        <f>MOVIMENTAÇÃO_CARGOS_E_FUNÇÕES!$BO119</f>
        <v>0</v>
      </c>
      <c r="E84" s="41509">
        <v>0</v>
      </c>
      <c r="F84" s="41510">
        <v>0</v>
      </c>
      <c r="G84" s="41511">
        <v>0</v>
      </c>
      <c r="H84" s="41511">
        <v>0</v>
      </c>
      <c r="I84" s="41512">
        <v>0</v>
      </c>
      <c r="J84" s="41510">
        <v>0</v>
      </c>
      <c r="K84" s="41511">
        <v>0</v>
      </c>
      <c r="L84" s="41512">
        <v>0</v>
      </c>
      <c r="M84" s="41510">
        <v>0</v>
      </c>
      <c r="N84" s="41512">
        <v>0</v>
      </c>
      <c r="O84" s="41510">
        <v>0</v>
      </c>
      <c r="P84" s="41511">
        <v>0</v>
      </c>
      <c r="Q84" s="41511">
        <v>0</v>
      </c>
      <c r="R84" s="41512">
        <v>0</v>
      </c>
      <c r="S84" s="41510">
        <v>0</v>
      </c>
      <c r="T84" s="41511">
        <v>0</v>
      </c>
      <c r="U84" s="41512">
        <v>0</v>
      </c>
      <c r="V84" s="41510">
        <v>0</v>
      </c>
      <c r="W84" s="41512">
        <v>0</v>
      </c>
      <c r="X84" s="41509">
        <v>0</v>
      </c>
      <c r="Y84" s="41232">
        <f>SUM(E84:X84)</f>
        <v>0</v>
      </c>
      <c r="Z84" s="41509">
        <v>0</v>
      </c>
      <c r="AA84" s="41510">
        <v>0</v>
      </c>
      <c r="AB84" s="41511">
        <v>0</v>
      </c>
      <c r="AC84" s="41511">
        <v>0</v>
      </c>
      <c r="AD84" s="41512">
        <v>0</v>
      </c>
      <c r="AE84" s="41510">
        <v>0</v>
      </c>
      <c r="AF84" s="41511">
        <v>0</v>
      </c>
      <c r="AG84" s="41512">
        <v>0</v>
      </c>
      <c r="AH84" s="41510">
        <v>0</v>
      </c>
      <c r="AI84" s="41512">
        <v>0</v>
      </c>
      <c r="AJ84" s="41510">
        <v>0</v>
      </c>
      <c r="AK84" s="41511">
        <v>0</v>
      </c>
      <c r="AL84" s="41511">
        <v>0</v>
      </c>
      <c r="AM84" s="41512">
        <v>0</v>
      </c>
      <c r="AN84" s="41510">
        <v>0</v>
      </c>
      <c r="AO84" s="41511">
        <v>0</v>
      </c>
      <c r="AP84" s="41512">
        <v>0</v>
      </c>
      <c r="AQ84" s="41510">
        <v>0</v>
      </c>
      <c r="AR84" s="41512">
        <v>0</v>
      </c>
      <c r="AS84" s="41509">
        <v>0</v>
      </c>
      <c r="AT84" s="41509">
        <v>0</v>
      </c>
      <c r="AU84" s="41254">
        <f>SUM(Z84:AT84)</f>
        <v>0</v>
      </c>
      <c r="AV84" s="41255">
        <f>D84</f>
        <v>0</v>
      </c>
      <c r="AW84" s="41513">
        <f>Y84+AU84</f>
        <v>0</v>
      </c>
      <c r="AX84" s="41254">
        <f>AV84-AW84</f>
        <v>0</v>
      </c>
      <c r="AY84" s="41145"/>
      <c r="AZ84" s="41209" t="s">
        <v>27</v>
      </c>
      <c r="BA84" s="41210">
        <f>MOVIMENTAÇÃO_CARGOS_E_FUNÇÕES!$BO119</f>
        <v>0</v>
      </c>
      <c r="BB84" s="41210">
        <f>MOVIMENTAÇÃO_CARGOS_E_FUNÇÕES!$BP119</f>
        <v>0</v>
      </c>
      <c r="BC84" s="41210">
        <f>MOVIMENTAÇÃO_CARGOS_E_FUNÇÕES!$BQ119</f>
        <v>0</v>
      </c>
      <c r="BD84" s="41145"/>
      <c r="BE84" s="41145"/>
      <c r="BF84" s="41145"/>
      <c r="BG84" s="41145"/>
      <c r="BH84" s="41145"/>
    </row>
    <row r="85" spans="1:60" hidden="1" x14ac:dyDescent="0.25">
      <c r="A85" s="42236" t="s">
        <v>28</v>
      </c>
      <c r="B85" s="42237"/>
      <c r="C85" s="42238"/>
      <c r="D85" s="41299">
        <f>MOVIMENTAÇÃO_CARGOS_E_FUNÇÕES!$BO120</f>
        <v>0</v>
      </c>
      <c r="E85" s="41514">
        <v>0</v>
      </c>
      <c r="F85" s="41515">
        <v>0</v>
      </c>
      <c r="G85" s="41516">
        <v>0</v>
      </c>
      <c r="H85" s="41516">
        <v>0</v>
      </c>
      <c r="I85" s="41517">
        <v>0</v>
      </c>
      <c r="J85" s="41515">
        <v>0</v>
      </c>
      <c r="K85" s="41516">
        <v>0</v>
      </c>
      <c r="L85" s="41517">
        <v>0</v>
      </c>
      <c r="M85" s="41515">
        <v>0</v>
      </c>
      <c r="N85" s="41517">
        <v>0</v>
      </c>
      <c r="O85" s="41515">
        <v>0</v>
      </c>
      <c r="P85" s="41516">
        <v>0</v>
      </c>
      <c r="Q85" s="41516">
        <v>0</v>
      </c>
      <c r="R85" s="41517">
        <v>0</v>
      </c>
      <c r="S85" s="41515">
        <v>0</v>
      </c>
      <c r="T85" s="41516">
        <v>0</v>
      </c>
      <c r="U85" s="41517">
        <v>0</v>
      </c>
      <c r="V85" s="41515">
        <v>0</v>
      </c>
      <c r="W85" s="41517">
        <v>0</v>
      </c>
      <c r="X85" s="41514">
        <v>0</v>
      </c>
      <c r="Y85" s="41320">
        <f>SUM(E85:X85)</f>
        <v>0</v>
      </c>
      <c r="Z85" s="41514">
        <v>0</v>
      </c>
      <c r="AA85" s="41515">
        <v>0</v>
      </c>
      <c r="AB85" s="41516">
        <v>0</v>
      </c>
      <c r="AC85" s="41516">
        <v>0</v>
      </c>
      <c r="AD85" s="41517">
        <v>0</v>
      </c>
      <c r="AE85" s="41515">
        <v>0</v>
      </c>
      <c r="AF85" s="41516">
        <v>0</v>
      </c>
      <c r="AG85" s="41517">
        <v>0</v>
      </c>
      <c r="AH85" s="41515">
        <v>0</v>
      </c>
      <c r="AI85" s="41517">
        <v>0</v>
      </c>
      <c r="AJ85" s="41515">
        <v>0</v>
      </c>
      <c r="AK85" s="41516">
        <v>0</v>
      </c>
      <c r="AL85" s="41516">
        <v>0</v>
      </c>
      <c r="AM85" s="41517">
        <v>0</v>
      </c>
      <c r="AN85" s="41515">
        <v>0</v>
      </c>
      <c r="AO85" s="41516">
        <v>0</v>
      </c>
      <c r="AP85" s="41517">
        <v>0</v>
      </c>
      <c r="AQ85" s="41515">
        <v>0</v>
      </c>
      <c r="AR85" s="41517">
        <v>0</v>
      </c>
      <c r="AS85" s="41514">
        <v>0</v>
      </c>
      <c r="AT85" s="41514">
        <v>0</v>
      </c>
      <c r="AU85" s="41342">
        <f>SUM(Z85:AT85)</f>
        <v>0</v>
      </c>
      <c r="AV85" s="41343">
        <f>D85</f>
        <v>0</v>
      </c>
      <c r="AW85" s="41518">
        <f>Y85+AU85</f>
        <v>0</v>
      </c>
      <c r="AX85" s="41342">
        <f>AV85-AW85</f>
        <v>0</v>
      </c>
      <c r="AY85" s="41145"/>
      <c r="AZ85" s="41209" t="s">
        <v>28</v>
      </c>
      <c r="BA85" s="41210">
        <f>MOVIMENTAÇÃO_CARGOS_E_FUNÇÕES!$BO120</f>
        <v>0</v>
      </c>
      <c r="BB85" s="41210">
        <f>MOVIMENTAÇÃO_CARGOS_E_FUNÇÕES!$BP120</f>
        <v>0</v>
      </c>
      <c r="BC85" s="41210">
        <f>MOVIMENTAÇÃO_CARGOS_E_FUNÇÕES!$BQ120</f>
        <v>0</v>
      </c>
      <c r="BD85" s="41145"/>
      <c r="BE85" s="41145"/>
      <c r="BF85" s="41145"/>
      <c r="BG85" s="41145"/>
      <c r="BH85" s="41145"/>
    </row>
    <row r="86" spans="1:60" hidden="1" x14ac:dyDescent="0.25">
      <c r="A86" s="42239" t="s">
        <v>29</v>
      </c>
      <c r="B86" s="42141"/>
      <c r="C86" s="42142"/>
      <c r="D86" s="41346">
        <f t="shared" ref="D86:AX86" si="40">SUM(D82:D85)</f>
        <v>0</v>
      </c>
      <c r="E86" s="41346">
        <f t="shared" si="40"/>
        <v>0</v>
      </c>
      <c r="F86" s="41346">
        <f t="shared" si="40"/>
        <v>0</v>
      </c>
      <c r="G86" s="41346">
        <f t="shared" si="40"/>
        <v>0</v>
      </c>
      <c r="H86" s="41346">
        <f t="shared" si="40"/>
        <v>0</v>
      </c>
      <c r="I86" s="41346">
        <f t="shared" si="40"/>
        <v>0</v>
      </c>
      <c r="J86" s="41346">
        <f t="shared" si="40"/>
        <v>0</v>
      </c>
      <c r="K86" s="41346">
        <f t="shared" si="40"/>
        <v>0</v>
      </c>
      <c r="L86" s="41346">
        <f t="shared" si="40"/>
        <v>0</v>
      </c>
      <c r="M86" s="41346">
        <f t="shared" si="40"/>
        <v>0</v>
      </c>
      <c r="N86" s="41346">
        <f t="shared" si="40"/>
        <v>0</v>
      </c>
      <c r="O86" s="41346">
        <f t="shared" si="40"/>
        <v>0</v>
      </c>
      <c r="P86" s="41346">
        <f t="shared" si="40"/>
        <v>0</v>
      </c>
      <c r="Q86" s="41346">
        <f t="shared" si="40"/>
        <v>0</v>
      </c>
      <c r="R86" s="41346">
        <f t="shared" si="40"/>
        <v>0</v>
      </c>
      <c r="S86" s="41346">
        <f t="shared" si="40"/>
        <v>0</v>
      </c>
      <c r="T86" s="41346">
        <f t="shared" si="40"/>
        <v>0</v>
      </c>
      <c r="U86" s="41346">
        <f t="shared" si="40"/>
        <v>0</v>
      </c>
      <c r="V86" s="41346">
        <f t="shared" si="40"/>
        <v>0</v>
      </c>
      <c r="W86" s="41346">
        <f t="shared" si="40"/>
        <v>0</v>
      </c>
      <c r="X86" s="41346">
        <f t="shared" si="40"/>
        <v>0</v>
      </c>
      <c r="Y86" s="41346">
        <f t="shared" si="40"/>
        <v>0</v>
      </c>
      <c r="Z86" s="41346">
        <f t="shared" si="40"/>
        <v>0</v>
      </c>
      <c r="AA86" s="41346">
        <f t="shared" si="40"/>
        <v>0</v>
      </c>
      <c r="AB86" s="41346">
        <f t="shared" si="40"/>
        <v>0</v>
      </c>
      <c r="AC86" s="41346">
        <f t="shared" si="40"/>
        <v>0</v>
      </c>
      <c r="AD86" s="41346">
        <f t="shared" si="40"/>
        <v>0</v>
      </c>
      <c r="AE86" s="41346">
        <f t="shared" si="40"/>
        <v>0</v>
      </c>
      <c r="AF86" s="41346">
        <f t="shared" si="40"/>
        <v>0</v>
      </c>
      <c r="AG86" s="41346">
        <f t="shared" si="40"/>
        <v>0</v>
      </c>
      <c r="AH86" s="41346">
        <f t="shared" si="40"/>
        <v>0</v>
      </c>
      <c r="AI86" s="41346">
        <f t="shared" si="40"/>
        <v>0</v>
      </c>
      <c r="AJ86" s="41346">
        <f t="shared" si="40"/>
        <v>0</v>
      </c>
      <c r="AK86" s="41346">
        <f t="shared" si="40"/>
        <v>0</v>
      </c>
      <c r="AL86" s="41346">
        <f t="shared" si="40"/>
        <v>0</v>
      </c>
      <c r="AM86" s="41346">
        <f t="shared" si="40"/>
        <v>0</v>
      </c>
      <c r="AN86" s="41346">
        <f t="shared" si="40"/>
        <v>0</v>
      </c>
      <c r="AO86" s="41346">
        <f t="shared" si="40"/>
        <v>0</v>
      </c>
      <c r="AP86" s="41346">
        <f t="shared" si="40"/>
        <v>0</v>
      </c>
      <c r="AQ86" s="41346">
        <f t="shared" si="40"/>
        <v>0</v>
      </c>
      <c r="AR86" s="41346">
        <f t="shared" si="40"/>
        <v>0</v>
      </c>
      <c r="AS86" s="41346">
        <f t="shared" si="40"/>
        <v>0</v>
      </c>
      <c r="AT86" s="41347">
        <f t="shared" si="40"/>
        <v>0</v>
      </c>
      <c r="AU86" s="41348">
        <f t="shared" si="40"/>
        <v>0</v>
      </c>
      <c r="AV86" s="41349">
        <f t="shared" si="40"/>
        <v>0</v>
      </c>
      <c r="AW86" s="41350">
        <f t="shared" si="40"/>
        <v>0</v>
      </c>
      <c r="AX86" s="41351">
        <f t="shared" si="40"/>
        <v>0</v>
      </c>
      <c r="AY86" s="41145"/>
      <c r="AZ86" s="41352" t="s">
        <v>29</v>
      </c>
      <c r="BA86" s="41157">
        <f>SUM(BA82:BA85)</f>
        <v>0</v>
      </c>
      <c r="BB86" s="41157">
        <f>SUM(BB82:BB85)</f>
        <v>0</v>
      </c>
      <c r="BC86" s="41353">
        <f>SUM(BC82:BC85)</f>
        <v>0</v>
      </c>
      <c r="BD86" s="41145"/>
      <c r="BE86" s="41145"/>
      <c r="BF86" s="41145"/>
      <c r="BG86" s="41145"/>
      <c r="BH86" s="41145"/>
    </row>
    <row r="87" spans="1:60" hidden="1" x14ac:dyDescent="0.25">
      <c r="A87" s="42230" t="s">
        <v>30</v>
      </c>
      <c r="B87" s="42231"/>
      <c r="C87" s="42232"/>
      <c r="D87" s="41354">
        <f>MOVIMENTAÇÃO_CARGOS_E_FUNÇÕES!$BO122</f>
        <v>0</v>
      </c>
      <c r="E87" s="41519">
        <v>0</v>
      </c>
      <c r="F87" s="41520">
        <v>0</v>
      </c>
      <c r="G87" s="41521">
        <v>0</v>
      </c>
      <c r="H87" s="41521">
        <v>0</v>
      </c>
      <c r="I87" s="41522">
        <v>0</v>
      </c>
      <c r="J87" s="41520">
        <v>0</v>
      </c>
      <c r="K87" s="41521">
        <v>0</v>
      </c>
      <c r="L87" s="41522">
        <v>0</v>
      </c>
      <c r="M87" s="41520">
        <v>0</v>
      </c>
      <c r="N87" s="41522">
        <v>0</v>
      </c>
      <c r="O87" s="41520">
        <v>0</v>
      </c>
      <c r="P87" s="41521">
        <v>0</v>
      </c>
      <c r="Q87" s="41521">
        <v>0</v>
      </c>
      <c r="R87" s="41522">
        <v>0</v>
      </c>
      <c r="S87" s="41520">
        <v>0</v>
      </c>
      <c r="T87" s="41521">
        <v>0</v>
      </c>
      <c r="U87" s="41522">
        <v>0</v>
      </c>
      <c r="V87" s="41520">
        <v>0</v>
      </c>
      <c r="W87" s="41522">
        <v>0</v>
      </c>
      <c r="X87" s="41519">
        <v>0</v>
      </c>
      <c r="Y87" s="41375">
        <f t="shared" ref="Y87:Y92" si="41">SUM(E87:X87)</f>
        <v>0</v>
      </c>
      <c r="Z87" s="41376">
        <v>0</v>
      </c>
      <c r="AA87" s="41377">
        <v>0</v>
      </c>
      <c r="AB87" s="41378">
        <v>0</v>
      </c>
      <c r="AC87" s="41378">
        <v>0</v>
      </c>
      <c r="AD87" s="41379">
        <v>0</v>
      </c>
      <c r="AE87" s="41377">
        <v>0</v>
      </c>
      <c r="AF87" s="41378">
        <v>0</v>
      </c>
      <c r="AG87" s="41379">
        <v>0</v>
      </c>
      <c r="AH87" s="41377">
        <v>0</v>
      </c>
      <c r="AI87" s="41379">
        <v>0</v>
      </c>
      <c r="AJ87" s="41377">
        <v>0</v>
      </c>
      <c r="AK87" s="41378">
        <v>0</v>
      </c>
      <c r="AL87" s="41378">
        <v>0</v>
      </c>
      <c r="AM87" s="41379">
        <v>0</v>
      </c>
      <c r="AN87" s="41377">
        <v>0</v>
      </c>
      <c r="AO87" s="41378">
        <v>0</v>
      </c>
      <c r="AP87" s="41379">
        <v>0</v>
      </c>
      <c r="AQ87" s="41377">
        <v>0</v>
      </c>
      <c r="AR87" s="41379">
        <v>0</v>
      </c>
      <c r="AS87" s="41376">
        <v>0</v>
      </c>
      <c r="AT87" s="41376">
        <v>0</v>
      </c>
      <c r="AU87" s="41380">
        <f t="shared" ref="AU87:AU92" si="42">SUM(Z87:AT87)</f>
        <v>0</v>
      </c>
      <c r="AV87" s="41381">
        <f t="shared" ref="AV87:AV92" si="43">D87</f>
        <v>0</v>
      </c>
      <c r="AW87" s="41523">
        <f t="shared" ref="AW87:AW92" si="44">Y87+AU87</f>
        <v>0</v>
      </c>
      <c r="AX87" s="41380">
        <f t="shared" ref="AX87:AX92" si="45">AV87-AW87</f>
        <v>0</v>
      </c>
      <c r="AY87" s="41145"/>
      <c r="AZ87" s="41209" t="s">
        <v>30</v>
      </c>
      <c r="BA87" s="41210">
        <f>MOVIMENTAÇÃO_CARGOS_E_FUNÇÕES!$BO122</f>
        <v>0</v>
      </c>
      <c r="BB87" s="41210">
        <f>MOVIMENTAÇÃO_CARGOS_E_FUNÇÕES!$BP122</f>
        <v>0</v>
      </c>
      <c r="BC87" s="41210">
        <f>MOVIMENTAÇÃO_CARGOS_E_FUNÇÕES!$BQ122</f>
        <v>0</v>
      </c>
      <c r="BD87" s="41145"/>
      <c r="BE87" s="41145"/>
      <c r="BF87" s="41145"/>
      <c r="BG87" s="41145"/>
      <c r="BH87" s="41145"/>
    </row>
    <row r="88" spans="1:60" hidden="1" x14ac:dyDescent="0.25">
      <c r="A88" s="42233" t="s">
        <v>31</v>
      </c>
      <c r="B88" s="42234"/>
      <c r="C88" s="42235"/>
      <c r="D88" s="41211">
        <f>MOVIMENTAÇÃO_CARGOS_E_FUNÇÕES!$BO123</f>
        <v>0</v>
      </c>
      <c r="E88" s="41509">
        <v>0</v>
      </c>
      <c r="F88" s="41510">
        <v>0</v>
      </c>
      <c r="G88" s="41511">
        <v>0</v>
      </c>
      <c r="H88" s="41511">
        <v>0</v>
      </c>
      <c r="I88" s="41512">
        <v>0</v>
      </c>
      <c r="J88" s="41510">
        <v>0</v>
      </c>
      <c r="K88" s="41511">
        <v>0</v>
      </c>
      <c r="L88" s="41512">
        <v>0</v>
      </c>
      <c r="M88" s="41510">
        <v>0</v>
      </c>
      <c r="N88" s="41512">
        <v>0</v>
      </c>
      <c r="O88" s="41510">
        <v>0</v>
      </c>
      <c r="P88" s="41511">
        <v>0</v>
      </c>
      <c r="Q88" s="41511">
        <v>0</v>
      </c>
      <c r="R88" s="41512">
        <v>0</v>
      </c>
      <c r="S88" s="41510">
        <v>0</v>
      </c>
      <c r="T88" s="41511">
        <v>0</v>
      </c>
      <c r="U88" s="41512">
        <v>0</v>
      </c>
      <c r="V88" s="41510">
        <v>0</v>
      </c>
      <c r="W88" s="41512">
        <v>0</v>
      </c>
      <c r="X88" s="41509">
        <v>0</v>
      </c>
      <c r="Y88" s="41232">
        <f t="shared" si="41"/>
        <v>0</v>
      </c>
      <c r="Z88" s="41404">
        <v>0</v>
      </c>
      <c r="AA88" s="41405">
        <v>0</v>
      </c>
      <c r="AB88" s="41406">
        <v>0</v>
      </c>
      <c r="AC88" s="41406">
        <v>0</v>
      </c>
      <c r="AD88" s="41407">
        <v>0</v>
      </c>
      <c r="AE88" s="41405">
        <v>0</v>
      </c>
      <c r="AF88" s="41406">
        <v>0</v>
      </c>
      <c r="AG88" s="41407">
        <v>0</v>
      </c>
      <c r="AH88" s="41405">
        <v>0</v>
      </c>
      <c r="AI88" s="41407">
        <v>0</v>
      </c>
      <c r="AJ88" s="41405">
        <v>0</v>
      </c>
      <c r="AK88" s="41406">
        <v>0</v>
      </c>
      <c r="AL88" s="41406">
        <v>0</v>
      </c>
      <c r="AM88" s="41407">
        <v>0</v>
      </c>
      <c r="AN88" s="41405">
        <v>0</v>
      </c>
      <c r="AO88" s="41406">
        <v>0</v>
      </c>
      <c r="AP88" s="41407">
        <v>0</v>
      </c>
      <c r="AQ88" s="41405">
        <v>0</v>
      </c>
      <c r="AR88" s="41407">
        <v>0</v>
      </c>
      <c r="AS88" s="41404">
        <v>0</v>
      </c>
      <c r="AT88" s="41404">
        <v>0</v>
      </c>
      <c r="AU88" s="41254">
        <f t="shared" si="42"/>
        <v>0</v>
      </c>
      <c r="AV88" s="41255">
        <f t="shared" si="43"/>
        <v>0</v>
      </c>
      <c r="AW88" s="41513">
        <f t="shared" si="44"/>
        <v>0</v>
      </c>
      <c r="AX88" s="41254">
        <f t="shared" si="45"/>
        <v>0</v>
      </c>
      <c r="AY88" s="41145"/>
      <c r="AZ88" s="41209" t="s">
        <v>31</v>
      </c>
      <c r="BA88" s="41210">
        <f>MOVIMENTAÇÃO_CARGOS_E_FUNÇÕES!$BO123</f>
        <v>0</v>
      </c>
      <c r="BB88" s="41210">
        <f>MOVIMENTAÇÃO_CARGOS_E_FUNÇÕES!$BP123</f>
        <v>0</v>
      </c>
      <c r="BC88" s="41210">
        <f>MOVIMENTAÇÃO_CARGOS_E_FUNÇÕES!$BQ123</f>
        <v>0</v>
      </c>
      <c r="BD88" s="41145"/>
      <c r="BE88" s="41145"/>
      <c r="BF88" s="41145"/>
      <c r="BG88" s="41145"/>
      <c r="BH88" s="41145"/>
    </row>
    <row r="89" spans="1:60" hidden="1" x14ac:dyDescent="0.25">
      <c r="A89" s="42233" t="s">
        <v>32</v>
      </c>
      <c r="B89" s="42234"/>
      <c r="C89" s="42235"/>
      <c r="D89" s="41211">
        <f>MOVIMENTAÇÃO_CARGOS_E_FUNÇÕES!$BO124</f>
        <v>0</v>
      </c>
      <c r="E89" s="41509">
        <v>0</v>
      </c>
      <c r="F89" s="41510">
        <v>0</v>
      </c>
      <c r="G89" s="41511">
        <v>0</v>
      </c>
      <c r="H89" s="41511">
        <v>0</v>
      </c>
      <c r="I89" s="41512">
        <v>0</v>
      </c>
      <c r="J89" s="41510">
        <v>0</v>
      </c>
      <c r="K89" s="41511">
        <v>0</v>
      </c>
      <c r="L89" s="41512">
        <v>0</v>
      </c>
      <c r="M89" s="41510">
        <v>0</v>
      </c>
      <c r="N89" s="41512">
        <v>0</v>
      </c>
      <c r="O89" s="41510">
        <v>0</v>
      </c>
      <c r="P89" s="41511">
        <v>0</v>
      </c>
      <c r="Q89" s="41511">
        <v>0</v>
      </c>
      <c r="R89" s="41512">
        <v>0</v>
      </c>
      <c r="S89" s="41510">
        <v>0</v>
      </c>
      <c r="T89" s="41511">
        <v>0</v>
      </c>
      <c r="U89" s="41512">
        <v>0</v>
      </c>
      <c r="V89" s="41510">
        <v>0</v>
      </c>
      <c r="W89" s="41512">
        <v>0</v>
      </c>
      <c r="X89" s="41509">
        <v>0</v>
      </c>
      <c r="Y89" s="41232">
        <f t="shared" si="41"/>
        <v>0</v>
      </c>
      <c r="Z89" s="41404">
        <v>0</v>
      </c>
      <c r="AA89" s="41405">
        <v>0</v>
      </c>
      <c r="AB89" s="41406">
        <v>0</v>
      </c>
      <c r="AC89" s="41406">
        <v>0</v>
      </c>
      <c r="AD89" s="41407">
        <v>0</v>
      </c>
      <c r="AE89" s="41405">
        <v>0</v>
      </c>
      <c r="AF89" s="41406">
        <v>0</v>
      </c>
      <c r="AG89" s="41407">
        <v>0</v>
      </c>
      <c r="AH89" s="41405">
        <v>0</v>
      </c>
      <c r="AI89" s="41407">
        <v>0</v>
      </c>
      <c r="AJ89" s="41405">
        <v>0</v>
      </c>
      <c r="AK89" s="41406">
        <v>0</v>
      </c>
      <c r="AL89" s="41406">
        <v>0</v>
      </c>
      <c r="AM89" s="41407">
        <v>0</v>
      </c>
      <c r="AN89" s="41405">
        <v>0</v>
      </c>
      <c r="AO89" s="41406">
        <v>0</v>
      </c>
      <c r="AP89" s="41407">
        <v>0</v>
      </c>
      <c r="AQ89" s="41405">
        <v>0</v>
      </c>
      <c r="AR89" s="41407">
        <v>0</v>
      </c>
      <c r="AS89" s="41404">
        <v>0</v>
      </c>
      <c r="AT89" s="41404">
        <v>0</v>
      </c>
      <c r="AU89" s="41254">
        <f t="shared" si="42"/>
        <v>0</v>
      </c>
      <c r="AV89" s="41428">
        <f t="shared" si="43"/>
        <v>0</v>
      </c>
      <c r="AW89" s="41256">
        <f t="shared" si="44"/>
        <v>0</v>
      </c>
      <c r="AX89" s="41254">
        <f t="shared" si="45"/>
        <v>0</v>
      </c>
      <c r="AY89" s="41145"/>
      <c r="AZ89" s="41209" t="s">
        <v>32</v>
      </c>
      <c r="BA89" s="41210">
        <f>MOVIMENTAÇÃO_CARGOS_E_FUNÇÕES!$BO124</f>
        <v>0</v>
      </c>
      <c r="BB89" s="41210">
        <f>MOVIMENTAÇÃO_CARGOS_E_FUNÇÕES!$BP124</f>
        <v>0</v>
      </c>
      <c r="BC89" s="41210">
        <f>MOVIMENTAÇÃO_CARGOS_E_FUNÇÕES!$BQ124</f>
        <v>0</v>
      </c>
      <c r="BD89" s="41145"/>
      <c r="BE89" s="41145"/>
      <c r="BF89" s="41145"/>
      <c r="BG89" s="41145"/>
      <c r="BH89" s="41145"/>
    </row>
    <row r="90" spans="1:60" hidden="1" x14ac:dyDescent="0.25">
      <c r="A90" s="42233" t="s">
        <v>33</v>
      </c>
      <c r="B90" s="42234"/>
      <c r="C90" s="42235"/>
      <c r="D90" s="41211">
        <f>MOVIMENTAÇÃO_CARGOS_E_FUNÇÕES!$BO125</f>
        <v>0</v>
      </c>
      <c r="E90" s="41509">
        <v>0</v>
      </c>
      <c r="F90" s="41510">
        <v>0</v>
      </c>
      <c r="G90" s="41511">
        <v>0</v>
      </c>
      <c r="H90" s="41511">
        <v>0</v>
      </c>
      <c r="I90" s="41512">
        <v>0</v>
      </c>
      <c r="J90" s="41510">
        <v>0</v>
      </c>
      <c r="K90" s="41511">
        <v>0</v>
      </c>
      <c r="L90" s="41512">
        <v>0</v>
      </c>
      <c r="M90" s="41510">
        <v>0</v>
      </c>
      <c r="N90" s="41512">
        <v>0</v>
      </c>
      <c r="O90" s="41510">
        <v>0</v>
      </c>
      <c r="P90" s="41511">
        <v>0</v>
      </c>
      <c r="Q90" s="41511">
        <v>0</v>
      </c>
      <c r="R90" s="41512">
        <v>0</v>
      </c>
      <c r="S90" s="41510">
        <v>0</v>
      </c>
      <c r="T90" s="41511">
        <v>0</v>
      </c>
      <c r="U90" s="41512">
        <v>0</v>
      </c>
      <c r="V90" s="41510">
        <v>0</v>
      </c>
      <c r="W90" s="41512">
        <v>0</v>
      </c>
      <c r="X90" s="41509">
        <v>0</v>
      </c>
      <c r="Y90" s="41232">
        <f t="shared" si="41"/>
        <v>0</v>
      </c>
      <c r="Z90" s="41404">
        <v>0</v>
      </c>
      <c r="AA90" s="41405">
        <v>0</v>
      </c>
      <c r="AB90" s="41406">
        <v>0</v>
      </c>
      <c r="AC90" s="41406">
        <v>0</v>
      </c>
      <c r="AD90" s="41407">
        <v>0</v>
      </c>
      <c r="AE90" s="41405">
        <v>0</v>
      </c>
      <c r="AF90" s="41406">
        <v>0</v>
      </c>
      <c r="AG90" s="41407">
        <v>0</v>
      </c>
      <c r="AH90" s="41405">
        <v>0</v>
      </c>
      <c r="AI90" s="41407">
        <v>0</v>
      </c>
      <c r="AJ90" s="41405">
        <v>0</v>
      </c>
      <c r="AK90" s="41406">
        <v>0</v>
      </c>
      <c r="AL90" s="41406">
        <v>0</v>
      </c>
      <c r="AM90" s="41407">
        <v>0</v>
      </c>
      <c r="AN90" s="41405">
        <v>0</v>
      </c>
      <c r="AO90" s="41406">
        <v>0</v>
      </c>
      <c r="AP90" s="41407">
        <v>0</v>
      </c>
      <c r="AQ90" s="41405">
        <v>0</v>
      </c>
      <c r="AR90" s="41407">
        <v>0</v>
      </c>
      <c r="AS90" s="41404">
        <v>0</v>
      </c>
      <c r="AT90" s="41404">
        <v>0</v>
      </c>
      <c r="AU90" s="41254">
        <f t="shared" si="42"/>
        <v>0</v>
      </c>
      <c r="AV90" s="41255">
        <f t="shared" si="43"/>
        <v>0</v>
      </c>
      <c r="AW90" s="41513">
        <f t="shared" si="44"/>
        <v>0</v>
      </c>
      <c r="AX90" s="41254">
        <f t="shared" si="45"/>
        <v>0</v>
      </c>
      <c r="AY90" s="41145"/>
      <c r="AZ90" s="41209" t="s">
        <v>33</v>
      </c>
      <c r="BA90" s="41210">
        <f>MOVIMENTAÇÃO_CARGOS_E_FUNÇÕES!$BO125</f>
        <v>0</v>
      </c>
      <c r="BB90" s="41210">
        <f>MOVIMENTAÇÃO_CARGOS_E_FUNÇÕES!$BP125</f>
        <v>0</v>
      </c>
      <c r="BC90" s="41210">
        <f>MOVIMENTAÇÃO_CARGOS_E_FUNÇÕES!$BQ125</f>
        <v>0</v>
      </c>
      <c r="BD90" s="41145"/>
      <c r="BE90" s="41145"/>
      <c r="BF90" s="41145"/>
      <c r="BG90" s="41145"/>
      <c r="BH90" s="41145"/>
    </row>
    <row r="91" spans="1:60" hidden="1" x14ac:dyDescent="0.25">
      <c r="A91" s="42233" t="s">
        <v>34</v>
      </c>
      <c r="B91" s="42234"/>
      <c r="C91" s="42235"/>
      <c r="D91" s="41211">
        <f>MOVIMENTAÇÃO_CARGOS_E_FUNÇÕES!$BO126</f>
        <v>0</v>
      </c>
      <c r="E91" s="41509">
        <v>0</v>
      </c>
      <c r="F91" s="41510">
        <v>0</v>
      </c>
      <c r="G91" s="41511">
        <v>0</v>
      </c>
      <c r="H91" s="41511">
        <v>0</v>
      </c>
      <c r="I91" s="41512">
        <v>0</v>
      </c>
      <c r="J91" s="41510">
        <v>0</v>
      </c>
      <c r="K91" s="41511">
        <v>0</v>
      </c>
      <c r="L91" s="41512">
        <v>0</v>
      </c>
      <c r="M91" s="41510">
        <v>0</v>
      </c>
      <c r="N91" s="41512">
        <v>0</v>
      </c>
      <c r="O91" s="41510">
        <v>0</v>
      </c>
      <c r="P91" s="41511">
        <v>0</v>
      </c>
      <c r="Q91" s="41511">
        <v>0</v>
      </c>
      <c r="R91" s="41512">
        <v>0</v>
      </c>
      <c r="S91" s="41510">
        <v>0</v>
      </c>
      <c r="T91" s="41511">
        <v>0</v>
      </c>
      <c r="U91" s="41512">
        <v>0</v>
      </c>
      <c r="V91" s="41510">
        <v>0</v>
      </c>
      <c r="W91" s="41512">
        <v>0</v>
      </c>
      <c r="X91" s="41509">
        <v>0</v>
      </c>
      <c r="Y91" s="41232">
        <f t="shared" si="41"/>
        <v>0</v>
      </c>
      <c r="Z91" s="41404">
        <v>0</v>
      </c>
      <c r="AA91" s="41405">
        <v>0</v>
      </c>
      <c r="AB91" s="41406">
        <v>0</v>
      </c>
      <c r="AC91" s="41406">
        <v>0</v>
      </c>
      <c r="AD91" s="41407">
        <v>0</v>
      </c>
      <c r="AE91" s="41405">
        <v>0</v>
      </c>
      <c r="AF91" s="41406">
        <v>0</v>
      </c>
      <c r="AG91" s="41407">
        <v>0</v>
      </c>
      <c r="AH91" s="41405">
        <v>0</v>
      </c>
      <c r="AI91" s="41407">
        <v>0</v>
      </c>
      <c r="AJ91" s="41405">
        <v>0</v>
      </c>
      <c r="AK91" s="41406">
        <v>0</v>
      </c>
      <c r="AL91" s="41406">
        <v>0</v>
      </c>
      <c r="AM91" s="41407">
        <v>0</v>
      </c>
      <c r="AN91" s="41405">
        <v>0</v>
      </c>
      <c r="AO91" s="41406">
        <v>0</v>
      </c>
      <c r="AP91" s="41407">
        <v>0</v>
      </c>
      <c r="AQ91" s="41405">
        <v>0</v>
      </c>
      <c r="AR91" s="41407">
        <v>0</v>
      </c>
      <c r="AS91" s="41404">
        <v>0</v>
      </c>
      <c r="AT91" s="41404">
        <v>0</v>
      </c>
      <c r="AU91" s="41254">
        <f t="shared" si="42"/>
        <v>0</v>
      </c>
      <c r="AV91" s="41428">
        <f t="shared" si="43"/>
        <v>0</v>
      </c>
      <c r="AW91" s="41256">
        <f t="shared" si="44"/>
        <v>0</v>
      </c>
      <c r="AX91" s="41254">
        <f t="shared" si="45"/>
        <v>0</v>
      </c>
      <c r="AY91" s="41145"/>
      <c r="AZ91" s="41209" t="s">
        <v>34</v>
      </c>
      <c r="BA91" s="41210">
        <f>MOVIMENTAÇÃO_CARGOS_E_FUNÇÕES!$BO126</f>
        <v>0</v>
      </c>
      <c r="BB91" s="41210">
        <f>MOVIMENTAÇÃO_CARGOS_E_FUNÇÕES!$BP126</f>
        <v>0</v>
      </c>
      <c r="BC91" s="41210">
        <f>MOVIMENTAÇÃO_CARGOS_E_FUNÇÕES!$BQ126</f>
        <v>0</v>
      </c>
      <c r="BD91" s="41145"/>
      <c r="BE91" s="41145"/>
      <c r="BF91" s="41145"/>
      <c r="BG91" s="41145"/>
      <c r="BH91" s="41145"/>
    </row>
    <row r="92" spans="1:60" hidden="1" x14ac:dyDescent="0.25">
      <c r="A92" s="42233" t="s">
        <v>35</v>
      </c>
      <c r="B92" s="42234"/>
      <c r="C92" s="42235"/>
      <c r="D92" s="41469">
        <f>MOVIMENTAÇÃO_CARGOS_E_FUNÇÕES!$BO127</f>
        <v>0</v>
      </c>
      <c r="E92" s="41524">
        <v>0</v>
      </c>
      <c r="F92" s="41515">
        <v>0</v>
      </c>
      <c r="G92" s="41516">
        <v>0</v>
      </c>
      <c r="H92" s="41516">
        <v>0</v>
      </c>
      <c r="I92" s="41517">
        <v>0</v>
      </c>
      <c r="J92" s="41515">
        <v>0</v>
      </c>
      <c r="K92" s="41516">
        <v>0</v>
      </c>
      <c r="L92" s="41517">
        <v>0</v>
      </c>
      <c r="M92" s="41515">
        <v>0</v>
      </c>
      <c r="N92" s="41517">
        <v>0</v>
      </c>
      <c r="O92" s="41515">
        <v>0</v>
      </c>
      <c r="P92" s="41516">
        <v>0</v>
      </c>
      <c r="Q92" s="41516">
        <v>0</v>
      </c>
      <c r="R92" s="41517">
        <v>0</v>
      </c>
      <c r="S92" s="41515">
        <v>0</v>
      </c>
      <c r="T92" s="41516">
        <v>0</v>
      </c>
      <c r="U92" s="41517">
        <v>0</v>
      </c>
      <c r="V92" s="41515">
        <v>0</v>
      </c>
      <c r="W92" s="41517">
        <v>0</v>
      </c>
      <c r="X92" s="41524">
        <v>0</v>
      </c>
      <c r="Y92" s="41490">
        <f t="shared" si="41"/>
        <v>0</v>
      </c>
      <c r="Z92" s="41491">
        <v>0</v>
      </c>
      <c r="AA92" s="41492">
        <v>0</v>
      </c>
      <c r="AB92" s="41493">
        <v>0</v>
      </c>
      <c r="AC92" s="41493">
        <v>0</v>
      </c>
      <c r="AD92" s="41494">
        <v>0</v>
      </c>
      <c r="AE92" s="41492">
        <v>0</v>
      </c>
      <c r="AF92" s="41493">
        <v>0</v>
      </c>
      <c r="AG92" s="41494">
        <v>0</v>
      </c>
      <c r="AH92" s="41492">
        <v>0</v>
      </c>
      <c r="AI92" s="41494">
        <v>0</v>
      </c>
      <c r="AJ92" s="41492">
        <v>0</v>
      </c>
      <c r="AK92" s="41493">
        <v>0</v>
      </c>
      <c r="AL92" s="41493">
        <v>0</v>
      </c>
      <c r="AM92" s="41494">
        <v>0</v>
      </c>
      <c r="AN92" s="41492">
        <v>0</v>
      </c>
      <c r="AO92" s="41493">
        <v>0</v>
      </c>
      <c r="AP92" s="41494">
        <v>0</v>
      </c>
      <c r="AQ92" s="41492">
        <v>0</v>
      </c>
      <c r="AR92" s="41494">
        <v>0</v>
      </c>
      <c r="AS92" s="41491">
        <v>0</v>
      </c>
      <c r="AT92" s="41491">
        <v>0</v>
      </c>
      <c r="AU92" s="41495">
        <f t="shared" si="42"/>
        <v>0</v>
      </c>
      <c r="AV92" s="41496">
        <f t="shared" si="43"/>
        <v>0</v>
      </c>
      <c r="AW92" s="41525">
        <f t="shared" si="44"/>
        <v>0</v>
      </c>
      <c r="AX92" s="41495">
        <f t="shared" si="45"/>
        <v>0</v>
      </c>
      <c r="AY92" s="41145"/>
      <c r="AZ92" s="41209" t="s">
        <v>35</v>
      </c>
      <c r="BA92" s="41210">
        <f>MOVIMENTAÇÃO_CARGOS_E_FUNÇÕES!$BO127</f>
        <v>0</v>
      </c>
      <c r="BB92" s="41210">
        <f>MOVIMENTAÇÃO_CARGOS_E_FUNÇÕES!$BP127</f>
        <v>0</v>
      </c>
      <c r="BC92" s="41210">
        <f>MOVIMENTAÇÃO_CARGOS_E_FUNÇÕES!$BQ127</f>
        <v>0</v>
      </c>
      <c r="BD92" s="41145"/>
      <c r="BE92" s="41145"/>
      <c r="BF92" s="41145"/>
      <c r="BG92" s="41145"/>
      <c r="BH92" s="41145"/>
    </row>
    <row r="93" spans="1:60" hidden="1" x14ac:dyDescent="0.25">
      <c r="A93" s="41882" t="s">
        <v>50</v>
      </c>
      <c r="B93" s="41882"/>
      <c r="C93" s="41882"/>
      <c r="D93" s="41346">
        <f t="shared" ref="D93:AX93" si="46">SUM(D87:D92)</f>
        <v>0</v>
      </c>
      <c r="E93" s="41346">
        <f t="shared" si="46"/>
        <v>0</v>
      </c>
      <c r="F93" s="41346">
        <f t="shared" si="46"/>
        <v>0</v>
      </c>
      <c r="G93" s="41346">
        <f t="shared" si="46"/>
        <v>0</v>
      </c>
      <c r="H93" s="41346">
        <f t="shared" si="46"/>
        <v>0</v>
      </c>
      <c r="I93" s="41346">
        <f t="shared" si="46"/>
        <v>0</v>
      </c>
      <c r="J93" s="41346">
        <f t="shared" si="46"/>
        <v>0</v>
      </c>
      <c r="K93" s="41346">
        <f t="shared" si="46"/>
        <v>0</v>
      </c>
      <c r="L93" s="41346">
        <f t="shared" si="46"/>
        <v>0</v>
      </c>
      <c r="M93" s="41346">
        <f t="shared" si="46"/>
        <v>0</v>
      </c>
      <c r="N93" s="41346">
        <f t="shared" si="46"/>
        <v>0</v>
      </c>
      <c r="O93" s="41346">
        <f t="shared" si="46"/>
        <v>0</v>
      </c>
      <c r="P93" s="41346">
        <f t="shared" si="46"/>
        <v>0</v>
      </c>
      <c r="Q93" s="41346">
        <f t="shared" si="46"/>
        <v>0</v>
      </c>
      <c r="R93" s="41346">
        <f t="shared" si="46"/>
        <v>0</v>
      </c>
      <c r="S93" s="41346">
        <f t="shared" si="46"/>
        <v>0</v>
      </c>
      <c r="T93" s="41346">
        <f t="shared" si="46"/>
        <v>0</v>
      </c>
      <c r="U93" s="41346">
        <f t="shared" si="46"/>
        <v>0</v>
      </c>
      <c r="V93" s="41346">
        <f t="shared" si="46"/>
        <v>0</v>
      </c>
      <c r="W93" s="41346">
        <f t="shared" si="46"/>
        <v>0</v>
      </c>
      <c r="X93" s="41346">
        <f t="shared" si="46"/>
        <v>0</v>
      </c>
      <c r="Y93" s="41346">
        <f t="shared" si="46"/>
        <v>0</v>
      </c>
      <c r="Z93" s="41346">
        <f t="shared" si="46"/>
        <v>0</v>
      </c>
      <c r="AA93" s="41346">
        <f t="shared" si="46"/>
        <v>0</v>
      </c>
      <c r="AB93" s="41346">
        <f t="shared" si="46"/>
        <v>0</v>
      </c>
      <c r="AC93" s="41346">
        <f t="shared" si="46"/>
        <v>0</v>
      </c>
      <c r="AD93" s="41346">
        <f t="shared" si="46"/>
        <v>0</v>
      </c>
      <c r="AE93" s="41346">
        <f t="shared" si="46"/>
        <v>0</v>
      </c>
      <c r="AF93" s="41346">
        <f t="shared" si="46"/>
        <v>0</v>
      </c>
      <c r="AG93" s="41346">
        <f t="shared" si="46"/>
        <v>0</v>
      </c>
      <c r="AH93" s="41346">
        <f t="shared" si="46"/>
        <v>0</v>
      </c>
      <c r="AI93" s="41346">
        <f t="shared" si="46"/>
        <v>0</v>
      </c>
      <c r="AJ93" s="41346">
        <f t="shared" si="46"/>
        <v>0</v>
      </c>
      <c r="AK93" s="41346">
        <f t="shared" si="46"/>
        <v>0</v>
      </c>
      <c r="AL93" s="41346">
        <f t="shared" si="46"/>
        <v>0</v>
      </c>
      <c r="AM93" s="41346">
        <f t="shared" si="46"/>
        <v>0</v>
      </c>
      <c r="AN93" s="41346">
        <f t="shared" si="46"/>
        <v>0</v>
      </c>
      <c r="AO93" s="41346">
        <f t="shared" si="46"/>
        <v>0</v>
      </c>
      <c r="AP93" s="41346">
        <f t="shared" si="46"/>
        <v>0</v>
      </c>
      <c r="AQ93" s="41346">
        <f t="shared" si="46"/>
        <v>0</v>
      </c>
      <c r="AR93" s="41346">
        <f t="shared" si="46"/>
        <v>0</v>
      </c>
      <c r="AS93" s="41346">
        <f t="shared" si="46"/>
        <v>0</v>
      </c>
      <c r="AT93" s="41346">
        <f t="shared" si="46"/>
        <v>0</v>
      </c>
      <c r="AU93" s="41499">
        <f t="shared" si="46"/>
        <v>0</v>
      </c>
      <c r="AV93" s="41500">
        <f t="shared" si="46"/>
        <v>0</v>
      </c>
      <c r="AW93" s="41346">
        <f t="shared" si="46"/>
        <v>0</v>
      </c>
      <c r="AX93" s="41499">
        <f t="shared" si="46"/>
        <v>0</v>
      </c>
      <c r="AY93" s="41145"/>
      <c r="AZ93" s="41352" t="s">
        <v>50</v>
      </c>
      <c r="BA93" s="41353">
        <f>SUM(BA87:BA92)</f>
        <v>0</v>
      </c>
      <c r="BB93" s="41353">
        <f>SUM(BB87:BB92)</f>
        <v>0</v>
      </c>
      <c r="BC93" s="41353">
        <f>SUM(BC87:BC92)</f>
        <v>0</v>
      </c>
      <c r="BD93" s="41145"/>
      <c r="BE93" s="41145"/>
      <c r="BF93" s="41145"/>
      <c r="BG93" s="41145"/>
      <c r="BH93" s="41145"/>
    </row>
    <row r="94" spans="1:60" hidden="1" x14ac:dyDescent="0.25">
      <c r="A94" s="41882" t="s">
        <v>261</v>
      </c>
      <c r="B94" s="41882"/>
      <c r="C94" s="41882"/>
      <c r="D94" s="41346">
        <f t="shared" ref="D94:AX94" si="47">D86+D93</f>
        <v>0</v>
      </c>
      <c r="E94" s="41346">
        <f t="shared" si="47"/>
        <v>0</v>
      </c>
      <c r="F94" s="41346">
        <f t="shared" si="47"/>
        <v>0</v>
      </c>
      <c r="G94" s="41346">
        <f t="shared" si="47"/>
        <v>0</v>
      </c>
      <c r="H94" s="41346">
        <f t="shared" si="47"/>
        <v>0</v>
      </c>
      <c r="I94" s="41346">
        <f t="shared" si="47"/>
        <v>0</v>
      </c>
      <c r="J94" s="41346">
        <f t="shared" si="47"/>
        <v>0</v>
      </c>
      <c r="K94" s="41346">
        <f t="shared" si="47"/>
        <v>0</v>
      </c>
      <c r="L94" s="41346">
        <f t="shared" si="47"/>
        <v>0</v>
      </c>
      <c r="M94" s="41346">
        <f t="shared" si="47"/>
        <v>0</v>
      </c>
      <c r="N94" s="41346">
        <f t="shared" si="47"/>
        <v>0</v>
      </c>
      <c r="O94" s="41346">
        <f t="shared" si="47"/>
        <v>0</v>
      </c>
      <c r="P94" s="41346">
        <f t="shared" si="47"/>
        <v>0</v>
      </c>
      <c r="Q94" s="41346">
        <f t="shared" si="47"/>
        <v>0</v>
      </c>
      <c r="R94" s="41346">
        <f t="shared" si="47"/>
        <v>0</v>
      </c>
      <c r="S94" s="41346">
        <f t="shared" si="47"/>
        <v>0</v>
      </c>
      <c r="T94" s="41346">
        <f t="shared" si="47"/>
        <v>0</v>
      </c>
      <c r="U94" s="41346">
        <f t="shared" si="47"/>
        <v>0</v>
      </c>
      <c r="V94" s="41346">
        <f t="shared" si="47"/>
        <v>0</v>
      </c>
      <c r="W94" s="41346">
        <f t="shared" si="47"/>
        <v>0</v>
      </c>
      <c r="X94" s="41346">
        <f t="shared" si="47"/>
        <v>0</v>
      </c>
      <c r="Y94" s="41346">
        <f t="shared" si="47"/>
        <v>0</v>
      </c>
      <c r="Z94" s="41346">
        <f t="shared" si="47"/>
        <v>0</v>
      </c>
      <c r="AA94" s="41346">
        <f t="shared" si="47"/>
        <v>0</v>
      </c>
      <c r="AB94" s="41346">
        <f t="shared" si="47"/>
        <v>0</v>
      </c>
      <c r="AC94" s="41346">
        <f t="shared" si="47"/>
        <v>0</v>
      </c>
      <c r="AD94" s="41346">
        <f t="shared" si="47"/>
        <v>0</v>
      </c>
      <c r="AE94" s="41346">
        <f t="shared" si="47"/>
        <v>0</v>
      </c>
      <c r="AF94" s="41346">
        <f t="shared" si="47"/>
        <v>0</v>
      </c>
      <c r="AG94" s="41346">
        <f t="shared" si="47"/>
        <v>0</v>
      </c>
      <c r="AH94" s="41346">
        <f t="shared" si="47"/>
        <v>0</v>
      </c>
      <c r="AI94" s="41346">
        <f t="shared" si="47"/>
        <v>0</v>
      </c>
      <c r="AJ94" s="41346">
        <f t="shared" si="47"/>
        <v>0</v>
      </c>
      <c r="AK94" s="41346">
        <f t="shared" si="47"/>
        <v>0</v>
      </c>
      <c r="AL94" s="41346">
        <f t="shared" si="47"/>
        <v>0</v>
      </c>
      <c r="AM94" s="41346">
        <f t="shared" si="47"/>
        <v>0</v>
      </c>
      <c r="AN94" s="41346">
        <f t="shared" si="47"/>
        <v>0</v>
      </c>
      <c r="AO94" s="41346">
        <f t="shared" si="47"/>
        <v>0</v>
      </c>
      <c r="AP94" s="41346">
        <f t="shared" si="47"/>
        <v>0</v>
      </c>
      <c r="AQ94" s="41346">
        <f t="shared" si="47"/>
        <v>0</v>
      </c>
      <c r="AR94" s="41346">
        <f t="shared" si="47"/>
        <v>0</v>
      </c>
      <c r="AS94" s="41346">
        <f t="shared" si="47"/>
        <v>0</v>
      </c>
      <c r="AT94" s="41346">
        <f t="shared" si="47"/>
        <v>0</v>
      </c>
      <c r="AU94" s="41499">
        <f t="shared" si="47"/>
        <v>0</v>
      </c>
      <c r="AV94" s="41500">
        <f t="shared" si="47"/>
        <v>0</v>
      </c>
      <c r="AW94" s="41346">
        <f t="shared" si="47"/>
        <v>0</v>
      </c>
      <c r="AX94" s="41499">
        <f t="shared" si="47"/>
        <v>0</v>
      </c>
      <c r="AY94" s="41501"/>
      <c r="AZ94" s="41352" t="s">
        <v>642</v>
      </c>
      <c r="BA94" s="41502">
        <f>BA86+BA93</f>
        <v>0</v>
      </c>
      <c r="BB94" s="41502">
        <f>BB86+BB93</f>
        <v>0</v>
      </c>
      <c r="BC94" s="41502">
        <f>BC86+BC93</f>
        <v>0</v>
      </c>
      <c r="BD94" s="41503"/>
      <c r="BE94" s="41503"/>
      <c r="BF94" s="41503"/>
      <c r="BG94" s="41503"/>
      <c r="BH94" s="41503"/>
    </row>
    <row r="95" spans="1:60" ht="19.5" customHeight="1" x14ac:dyDescent="0.25">
      <c r="A95" s="41882" t="s">
        <v>643</v>
      </c>
      <c r="B95" s="41882"/>
      <c r="C95" s="41882"/>
      <c r="D95" s="41346">
        <f t="shared" ref="D95:AX95" si="48">D24+D38+D52+D66+D80+D94</f>
        <v>744</v>
      </c>
      <c r="E95" s="41346">
        <f t="shared" si="48"/>
        <v>632</v>
      </c>
      <c r="F95" s="41346">
        <f t="shared" si="48"/>
        <v>16</v>
      </c>
      <c r="G95" s="41346">
        <f t="shared" si="48"/>
        <v>25</v>
      </c>
      <c r="H95" s="41346">
        <f t="shared" si="48"/>
        <v>8</v>
      </c>
      <c r="I95" s="41346">
        <f t="shared" si="48"/>
        <v>2</v>
      </c>
      <c r="J95" s="41346">
        <f t="shared" si="48"/>
        <v>6</v>
      </c>
      <c r="K95" s="41346">
        <f t="shared" si="48"/>
        <v>1</v>
      </c>
      <c r="L95" s="41346">
        <f t="shared" si="48"/>
        <v>0</v>
      </c>
      <c r="M95" s="41346">
        <f t="shared" si="48"/>
        <v>0</v>
      </c>
      <c r="N95" s="41346">
        <f t="shared" si="48"/>
        <v>0</v>
      </c>
      <c r="O95" s="41346">
        <f t="shared" si="48"/>
        <v>1</v>
      </c>
      <c r="P95" s="41346">
        <f t="shared" si="48"/>
        <v>0</v>
      </c>
      <c r="Q95" s="41346">
        <f t="shared" si="48"/>
        <v>0</v>
      </c>
      <c r="R95" s="41346">
        <f t="shared" si="48"/>
        <v>0</v>
      </c>
      <c r="S95" s="41346">
        <f t="shared" si="48"/>
        <v>1</v>
      </c>
      <c r="T95" s="41346">
        <f t="shared" si="48"/>
        <v>0</v>
      </c>
      <c r="U95" s="41346">
        <f t="shared" si="48"/>
        <v>0</v>
      </c>
      <c r="V95" s="41346">
        <f t="shared" si="48"/>
        <v>0</v>
      </c>
      <c r="W95" s="41346">
        <f t="shared" si="48"/>
        <v>0</v>
      </c>
      <c r="X95" s="41346">
        <f t="shared" si="48"/>
        <v>20</v>
      </c>
      <c r="Y95" s="41346">
        <f t="shared" si="48"/>
        <v>712</v>
      </c>
      <c r="Z95" s="41346">
        <f t="shared" si="48"/>
        <v>0</v>
      </c>
      <c r="AA95" s="41346">
        <f t="shared" si="48"/>
        <v>0</v>
      </c>
      <c r="AB95" s="41346">
        <f t="shared" si="48"/>
        <v>0</v>
      </c>
      <c r="AC95" s="41346">
        <f t="shared" si="48"/>
        <v>0</v>
      </c>
      <c r="AD95" s="41346">
        <f t="shared" si="48"/>
        <v>0</v>
      </c>
      <c r="AE95" s="41346">
        <f t="shared" si="48"/>
        <v>0</v>
      </c>
      <c r="AF95" s="41346">
        <f t="shared" si="48"/>
        <v>0</v>
      </c>
      <c r="AG95" s="41346">
        <f t="shared" si="48"/>
        <v>0</v>
      </c>
      <c r="AH95" s="41346">
        <f t="shared" si="48"/>
        <v>0</v>
      </c>
      <c r="AI95" s="41346">
        <f t="shared" si="48"/>
        <v>0</v>
      </c>
      <c r="AJ95" s="41346">
        <f t="shared" si="48"/>
        <v>0</v>
      </c>
      <c r="AK95" s="41346">
        <f t="shared" si="48"/>
        <v>0</v>
      </c>
      <c r="AL95" s="41346">
        <f t="shared" si="48"/>
        <v>0</v>
      </c>
      <c r="AM95" s="41346">
        <f t="shared" si="48"/>
        <v>0</v>
      </c>
      <c r="AN95" s="41346">
        <f t="shared" si="48"/>
        <v>0</v>
      </c>
      <c r="AO95" s="41346">
        <f t="shared" si="48"/>
        <v>0</v>
      </c>
      <c r="AP95" s="41346">
        <f t="shared" si="48"/>
        <v>0</v>
      </c>
      <c r="AQ95" s="41346">
        <f t="shared" si="48"/>
        <v>0</v>
      </c>
      <c r="AR95" s="41346">
        <f t="shared" si="48"/>
        <v>0</v>
      </c>
      <c r="AS95" s="41346">
        <f t="shared" si="48"/>
        <v>0</v>
      </c>
      <c r="AT95" s="41346">
        <f t="shared" si="48"/>
        <v>17</v>
      </c>
      <c r="AU95" s="41346">
        <f t="shared" si="48"/>
        <v>17</v>
      </c>
      <c r="AV95" s="41346">
        <f t="shared" si="48"/>
        <v>744</v>
      </c>
      <c r="AW95" s="41346">
        <f t="shared" si="48"/>
        <v>729</v>
      </c>
      <c r="AX95" s="41499">
        <f t="shared" si="48"/>
        <v>15</v>
      </c>
      <c r="AY95" s="41128"/>
      <c r="AZ95" s="41128"/>
      <c r="BA95" s="41129"/>
      <c r="BB95" s="41129"/>
      <c r="BC95" s="41129"/>
      <c r="BD95" s="41128"/>
      <c r="BE95" s="41128"/>
      <c r="BF95" s="41503"/>
      <c r="BG95" s="41503"/>
      <c r="BH95" s="41503"/>
    </row>
    <row r="96" spans="1:60" ht="19.5" customHeight="1" x14ac:dyDescent="0.25">
      <c r="A96" s="41145"/>
      <c r="B96" s="41145"/>
      <c r="C96" s="41145"/>
      <c r="D96" s="41145"/>
      <c r="E96" s="41145"/>
      <c r="F96" s="41145"/>
      <c r="G96" s="41145"/>
      <c r="H96" s="41145"/>
      <c r="I96" s="41145"/>
      <c r="J96" s="41145"/>
      <c r="K96" s="41145"/>
      <c r="L96" s="41145"/>
      <c r="M96" s="41145"/>
      <c r="N96" s="41145"/>
      <c r="O96" s="41145"/>
      <c r="P96" s="41145"/>
      <c r="Q96" s="41145"/>
      <c r="R96" s="41145"/>
      <c r="S96" s="41145"/>
      <c r="T96" s="41145"/>
      <c r="U96" s="41145"/>
      <c r="V96" s="41145"/>
      <c r="W96" s="41145"/>
      <c r="X96" s="41145"/>
      <c r="Y96" s="41145"/>
      <c r="Z96" s="41145"/>
      <c r="AA96" s="41145"/>
      <c r="AB96" s="41145"/>
      <c r="AC96" s="41145"/>
      <c r="AD96" s="41145"/>
      <c r="AE96" s="41145"/>
      <c r="AF96" s="41145"/>
      <c r="AG96" s="41145"/>
      <c r="AH96" s="41145"/>
      <c r="AI96" s="41145"/>
      <c r="AJ96" s="41145"/>
      <c r="AK96" s="41145"/>
      <c r="AL96" s="41145"/>
      <c r="AM96" s="41145"/>
      <c r="AN96" s="41145"/>
      <c r="AO96" s="41145"/>
      <c r="AP96" s="41145"/>
      <c r="AQ96" s="41145"/>
      <c r="AR96" s="41145"/>
      <c r="AS96" s="41145"/>
      <c r="AT96" s="41145"/>
      <c r="AU96" s="41145"/>
      <c r="AV96" s="41527"/>
      <c r="AW96" s="41527"/>
      <c r="AX96" s="41145"/>
      <c r="AY96" s="41128"/>
      <c r="AZ96" s="41128"/>
      <c r="BA96" s="41129"/>
      <c r="BB96" s="41129"/>
      <c r="BC96" s="41129"/>
      <c r="BD96" s="41128"/>
      <c r="BE96" s="41128"/>
      <c r="BF96" s="41128"/>
      <c r="BG96" s="41128"/>
      <c r="BH96" s="41128"/>
    </row>
    <row r="97" spans="1:60" ht="19.5" customHeight="1" x14ac:dyDescent="0.25">
      <c r="A97" s="41143" t="s">
        <v>644</v>
      </c>
      <c r="B97" s="41144"/>
      <c r="C97" s="41144"/>
      <c r="D97" s="41145"/>
      <c r="E97" s="41145"/>
      <c r="F97" s="41145"/>
      <c r="G97" s="41145"/>
      <c r="H97" s="41145"/>
      <c r="I97" s="41145"/>
      <c r="J97" s="41145"/>
      <c r="K97" s="41145"/>
      <c r="L97" s="41145"/>
      <c r="M97" s="41145"/>
      <c r="N97" s="41145"/>
      <c r="O97" s="41145"/>
      <c r="P97" s="41145"/>
      <c r="Q97" s="41145"/>
      <c r="R97" s="41145"/>
      <c r="S97" s="41145"/>
      <c r="T97" s="41145"/>
      <c r="U97" s="41145"/>
      <c r="V97" s="41145"/>
      <c r="W97" s="41145"/>
      <c r="X97" s="41145"/>
      <c r="Y97" s="41145"/>
      <c r="Z97" s="41145"/>
      <c r="AA97" s="41145"/>
      <c r="AB97" s="41145"/>
      <c r="AC97" s="41145"/>
      <c r="AD97" s="41145"/>
      <c r="AE97" s="41145"/>
      <c r="AF97" s="41145"/>
      <c r="AG97" s="41145"/>
      <c r="AH97" s="41145"/>
      <c r="AI97" s="41145"/>
      <c r="AJ97" s="41145"/>
      <c r="AK97" s="41145"/>
      <c r="AL97" s="41145"/>
      <c r="AM97" s="41145"/>
      <c r="AN97" s="41145"/>
      <c r="AO97" s="41145"/>
      <c r="AP97" s="41145"/>
      <c r="AQ97" s="41145"/>
      <c r="AR97" s="41145"/>
      <c r="AS97" s="41145"/>
      <c r="AT97" s="41145"/>
      <c r="AU97" s="41145"/>
      <c r="AV97" s="41145"/>
      <c r="AW97" s="41145"/>
      <c r="AX97" s="41145"/>
      <c r="AY97" s="41145"/>
      <c r="AZ97" s="41528" t="s">
        <v>621</v>
      </c>
      <c r="BA97" s="42357" t="s">
        <v>622</v>
      </c>
      <c r="BB97" s="42357"/>
      <c r="BC97" s="42357"/>
      <c r="BD97" s="41145"/>
      <c r="BE97" s="41145"/>
      <c r="BF97" s="41145"/>
      <c r="BG97" s="41145"/>
      <c r="BH97" s="41145"/>
    </row>
    <row r="98" spans="1:60" ht="24.75" customHeight="1" x14ac:dyDescent="0.25">
      <c r="A98" s="42358" t="s">
        <v>645</v>
      </c>
      <c r="B98" s="42216"/>
      <c r="C98" s="42217"/>
      <c r="D98" s="42202" t="s">
        <v>646</v>
      </c>
      <c r="E98" s="42205" t="s">
        <v>410</v>
      </c>
      <c r="F98" s="42206"/>
      <c r="G98" s="42206"/>
      <c r="H98" s="42206"/>
      <c r="I98" s="42206"/>
      <c r="J98" s="42206"/>
      <c r="K98" s="42206"/>
      <c r="L98" s="42206"/>
      <c r="M98" s="42206"/>
      <c r="N98" s="42206"/>
      <c r="O98" s="42206"/>
      <c r="P98" s="42206"/>
      <c r="Q98" s="42206"/>
      <c r="R98" s="42206"/>
      <c r="S98" s="42206"/>
      <c r="T98" s="42206"/>
      <c r="U98" s="42206"/>
      <c r="V98" s="42206"/>
      <c r="W98" s="42206"/>
      <c r="X98" s="42206"/>
      <c r="Y98" s="42224"/>
      <c r="Z98" s="42225" t="s">
        <v>411</v>
      </c>
      <c r="AA98" s="42206"/>
      <c r="AB98" s="42206"/>
      <c r="AC98" s="42206"/>
      <c r="AD98" s="42206"/>
      <c r="AE98" s="42206"/>
      <c r="AF98" s="42206"/>
      <c r="AG98" s="42206"/>
      <c r="AH98" s="42206"/>
      <c r="AI98" s="42206"/>
      <c r="AJ98" s="42206"/>
      <c r="AK98" s="42206"/>
      <c r="AL98" s="42206"/>
      <c r="AM98" s="42206"/>
      <c r="AN98" s="42206"/>
      <c r="AO98" s="42206"/>
      <c r="AP98" s="42206"/>
      <c r="AQ98" s="42206"/>
      <c r="AR98" s="42206"/>
      <c r="AS98" s="42206"/>
      <c r="AT98" s="42206"/>
      <c r="AU98" s="42224"/>
      <c r="AV98" s="42199" t="s">
        <v>214</v>
      </c>
      <c r="AW98" s="42200"/>
      <c r="AX98" s="42205"/>
      <c r="AY98" s="41148"/>
      <c r="AZ98" s="41149" t="s">
        <v>647</v>
      </c>
      <c r="BA98" s="41150"/>
      <c r="BB98" s="41150"/>
      <c r="BC98" s="41151"/>
      <c r="BD98" s="41148"/>
      <c r="BE98" s="41148"/>
      <c r="BF98" s="41148"/>
      <c r="BG98" s="41148"/>
      <c r="BH98" s="41148"/>
    </row>
    <row r="99" spans="1:60" ht="24.75" customHeight="1" x14ac:dyDescent="0.25">
      <c r="A99" s="42219"/>
      <c r="B99" s="42219"/>
      <c r="C99" s="42220"/>
      <c r="D99" s="42203"/>
      <c r="E99" s="42202" t="s">
        <v>413</v>
      </c>
      <c r="F99" s="42205" t="s">
        <v>414</v>
      </c>
      <c r="G99" s="42206"/>
      <c r="H99" s="42206"/>
      <c r="I99" s="42206"/>
      <c r="J99" s="42206"/>
      <c r="K99" s="42206"/>
      <c r="L99" s="42206"/>
      <c r="M99" s="42206"/>
      <c r="N99" s="42207"/>
      <c r="O99" s="42205" t="s">
        <v>415</v>
      </c>
      <c r="P99" s="42206"/>
      <c r="Q99" s="42206"/>
      <c r="R99" s="42206"/>
      <c r="S99" s="42206"/>
      <c r="T99" s="42206"/>
      <c r="U99" s="42206"/>
      <c r="V99" s="42206"/>
      <c r="W99" s="42207"/>
      <c r="X99" s="42202" t="s">
        <v>378</v>
      </c>
      <c r="Y99" s="42208" t="s">
        <v>322</v>
      </c>
      <c r="Z99" s="42211" t="s">
        <v>413</v>
      </c>
      <c r="AA99" s="42205" t="s">
        <v>414</v>
      </c>
      <c r="AB99" s="42206"/>
      <c r="AC99" s="42206"/>
      <c r="AD99" s="42206"/>
      <c r="AE99" s="42206"/>
      <c r="AF99" s="42206"/>
      <c r="AG99" s="42206"/>
      <c r="AH99" s="42206"/>
      <c r="AI99" s="42207"/>
      <c r="AJ99" s="42205" t="s">
        <v>415</v>
      </c>
      <c r="AK99" s="42206"/>
      <c r="AL99" s="42206"/>
      <c r="AM99" s="42206"/>
      <c r="AN99" s="42206"/>
      <c r="AO99" s="42206"/>
      <c r="AP99" s="42206"/>
      <c r="AQ99" s="42206"/>
      <c r="AR99" s="42207"/>
      <c r="AS99" s="42202" t="s">
        <v>378</v>
      </c>
      <c r="AT99" s="42202" t="s">
        <v>416</v>
      </c>
      <c r="AU99" s="42208" t="s">
        <v>322</v>
      </c>
      <c r="AV99" s="42211" t="s">
        <v>417</v>
      </c>
      <c r="AW99" s="42202" t="s">
        <v>418</v>
      </c>
      <c r="AX99" s="42352" t="s">
        <v>419</v>
      </c>
      <c r="AY99" s="41148"/>
      <c r="AZ99" s="41152" t="s">
        <v>627</v>
      </c>
      <c r="BA99" s="41153"/>
      <c r="BB99" s="41153"/>
      <c r="BC99" s="41529"/>
      <c r="BD99" s="41148"/>
      <c r="BE99" s="41148"/>
      <c r="BF99" s="41148"/>
      <c r="BG99" s="41148"/>
      <c r="BH99" s="41148"/>
    </row>
    <row r="100" spans="1:60" ht="24.75" customHeight="1" x14ac:dyDescent="0.25">
      <c r="A100" s="42219"/>
      <c r="B100" s="42219"/>
      <c r="C100" s="42220"/>
      <c r="D100" s="42203"/>
      <c r="E100" s="42203"/>
      <c r="F100" s="42205" t="s">
        <v>422</v>
      </c>
      <c r="G100" s="42206"/>
      <c r="H100" s="42206"/>
      <c r="I100" s="42207"/>
      <c r="J100" s="42205" t="s">
        <v>423</v>
      </c>
      <c r="K100" s="42206"/>
      <c r="L100" s="42207"/>
      <c r="M100" s="42205" t="s">
        <v>424</v>
      </c>
      <c r="N100" s="42207"/>
      <c r="O100" s="42205" t="s">
        <v>422</v>
      </c>
      <c r="P100" s="42206"/>
      <c r="Q100" s="42206"/>
      <c r="R100" s="42207"/>
      <c r="S100" s="42205" t="s">
        <v>423</v>
      </c>
      <c r="T100" s="42206"/>
      <c r="U100" s="42207"/>
      <c r="V100" s="42205" t="s">
        <v>424</v>
      </c>
      <c r="W100" s="42207"/>
      <c r="X100" s="42203"/>
      <c r="Y100" s="42209"/>
      <c r="Z100" s="42212"/>
      <c r="AA100" s="42205" t="s">
        <v>422</v>
      </c>
      <c r="AB100" s="42206"/>
      <c r="AC100" s="42206"/>
      <c r="AD100" s="42207"/>
      <c r="AE100" s="42205" t="s">
        <v>423</v>
      </c>
      <c r="AF100" s="42206"/>
      <c r="AG100" s="42207"/>
      <c r="AH100" s="42205" t="s">
        <v>424</v>
      </c>
      <c r="AI100" s="42207"/>
      <c r="AJ100" s="42205" t="s">
        <v>422</v>
      </c>
      <c r="AK100" s="42206"/>
      <c r="AL100" s="42206"/>
      <c r="AM100" s="42207"/>
      <c r="AN100" s="42205" t="s">
        <v>423</v>
      </c>
      <c r="AO100" s="42206"/>
      <c r="AP100" s="42207"/>
      <c r="AQ100" s="42205" t="s">
        <v>424</v>
      </c>
      <c r="AR100" s="42207"/>
      <c r="AS100" s="42203"/>
      <c r="AT100" s="42203"/>
      <c r="AU100" s="42209"/>
      <c r="AV100" s="42212"/>
      <c r="AW100" s="42203"/>
      <c r="AX100" s="42353"/>
      <c r="AY100" s="41148"/>
      <c r="AZ100" s="41154" t="s">
        <v>628</v>
      </c>
      <c r="BA100" s="41155"/>
      <c r="BB100" s="41155"/>
      <c r="BC100" s="41530"/>
      <c r="BD100" s="41148"/>
      <c r="BE100" s="41148"/>
      <c r="BF100" s="41148"/>
      <c r="BG100" s="41148"/>
      <c r="BH100" s="41148"/>
    </row>
    <row r="101" spans="1:60" ht="39.75" customHeight="1" x14ac:dyDescent="0.25">
      <c r="A101" s="42222"/>
      <c r="B101" s="42222"/>
      <c r="C101" s="42223"/>
      <c r="D101" s="42204"/>
      <c r="E101" s="42204"/>
      <c r="F101" s="41147" t="s">
        <v>430</v>
      </c>
      <c r="G101" s="41147" t="s">
        <v>431</v>
      </c>
      <c r="H101" s="41147" t="s">
        <v>432</v>
      </c>
      <c r="I101" s="41147" t="s">
        <v>433</v>
      </c>
      <c r="J101" s="41147" t="s">
        <v>431</v>
      </c>
      <c r="K101" s="41147" t="s">
        <v>432</v>
      </c>
      <c r="L101" s="41147" t="s">
        <v>433</v>
      </c>
      <c r="M101" s="41147" t="s">
        <v>434</v>
      </c>
      <c r="N101" s="41147" t="s">
        <v>433</v>
      </c>
      <c r="O101" s="41147" t="s">
        <v>430</v>
      </c>
      <c r="P101" s="41147" t="s">
        <v>431</v>
      </c>
      <c r="Q101" s="41147" t="s">
        <v>432</v>
      </c>
      <c r="R101" s="41147" t="s">
        <v>433</v>
      </c>
      <c r="S101" s="41147" t="s">
        <v>431</v>
      </c>
      <c r="T101" s="41147" t="s">
        <v>432</v>
      </c>
      <c r="U101" s="41147" t="s">
        <v>433</v>
      </c>
      <c r="V101" s="41147" t="s">
        <v>434</v>
      </c>
      <c r="W101" s="41147" t="s">
        <v>433</v>
      </c>
      <c r="X101" s="42204"/>
      <c r="Y101" s="42210"/>
      <c r="Z101" s="42213"/>
      <c r="AA101" s="41147" t="s">
        <v>430</v>
      </c>
      <c r="AB101" s="41147" t="s">
        <v>431</v>
      </c>
      <c r="AC101" s="41147" t="s">
        <v>432</v>
      </c>
      <c r="AD101" s="41147" t="s">
        <v>433</v>
      </c>
      <c r="AE101" s="41147" t="s">
        <v>431</v>
      </c>
      <c r="AF101" s="41147" t="s">
        <v>432</v>
      </c>
      <c r="AG101" s="41147" t="s">
        <v>433</v>
      </c>
      <c r="AH101" s="41147" t="s">
        <v>434</v>
      </c>
      <c r="AI101" s="41147" t="s">
        <v>433</v>
      </c>
      <c r="AJ101" s="41147" t="s">
        <v>430</v>
      </c>
      <c r="AK101" s="41147" t="s">
        <v>431</v>
      </c>
      <c r="AL101" s="41147" t="s">
        <v>432</v>
      </c>
      <c r="AM101" s="41147" t="s">
        <v>433</v>
      </c>
      <c r="AN101" s="41147" t="s">
        <v>431</v>
      </c>
      <c r="AO101" s="41147" t="s">
        <v>432</v>
      </c>
      <c r="AP101" s="41147" t="s">
        <v>433</v>
      </c>
      <c r="AQ101" s="41147" t="s">
        <v>434</v>
      </c>
      <c r="AR101" s="41147" t="s">
        <v>433</v>
      </c>
      <c r="AS101" s="42204"/>
      <c r="AT101" s="42204"/>
      <c r="AU101" s="42210"/>
      <c r="AV101" s="42213"/>
      <c r="AW101" s="42204"/>
      <c r="AX101" s="42354"/>
      <c r="AY101" s="41148"/>
      <c r="AZ101" s="41156" t="s">
        <v>420</v>
      </c>
      <c r="BA101" s="41157" t="s">
        <v>322</v>
      </c>
      <c r="BB101" s="41157" t="s">
        <v>267</v>
      </c>
      <c r="BC101" s="41157" t="s">
        <v>236</v>
      </c>
      <c r="BD101" s="41148"/>
      <c r="BE101" s="41148"/>
      <c r="BF101" s="41148"/>
      <c r="BG101" s="41148"/>
      <c r="BH101" s="41148"/>
    </row>
    <row r="102" spans="1:60" ht="19.5" customHeight="1" x14ac:dyDescent="0.25">
      <c r="A102" s="42231" t="s">
        <v>273</v>
      </c>
      <c r="B102" s="42231"/>
      <c r="C102" s="42232"/>
      <c r="D102" s="41531">
        <f>MOVIMENTAÇÃO_CARGOS_E_FUNÇÕES!$BO$143</f>
        <v>0</v>
      </c>
      <c r="E102" s="41532">
        <f>DB_PESSOAL_V.2021!E341</f>
        <v>0</v>
      </c>
      <c r="F102" s="41533">
        <f>DB_PESSOAL_V.2021!F341</f>
        <v>0</v>
      </c>
      <c r="G102" s="41534">
        <f>DB_PESSOAL_V.2021!G341</f>
        <v>0</v>
      </c>
      <c r="H102" s="41535">
        <f>DB_PESSOAL_V.2021!H341</f>
        <v>0</v>
      </c>
      <c r="I102" s="41536">
        <f>DB_PESSOAL_V.2021!I341</f>
        <v>0</v>
      </c>
      <c r="J102" s="41537">
        <f>DB_PESSOAL_V.2021!J341</f>
        <v>0</v>
      </c>
      <c r="K102" s="41538">
        <f>DB_PESSOAL_V.2021!K341</f>
        <v>0</v>
      </c>
      <c r="L102" s="41539">
        <f>DB_PESSOAL_V.2021!L341</f>
        <v>0</v>
      </c>
      <c r="M102" s="41540">
        <f>DB_PESSOAL_V.2021!M341</f>
        <v>0</v>
      </c>
      <c r="N102" s="41541">
        <f>DB_PESSOAL_V.2021!N341</f>
        <v>0</v>
      </c>
      <c r="O102" s="41542">
        <f>DB_PESSOAL_V.2021!O341</f>
        <v>0</v>
      </c>
      <c r="P102" s="41543">
        <f>DB_PESSOAL_V.2021!P341</f>
        <v>0</v>
      </c>
      <c r="Q102" s="41544">
        <f>DB_PESSOAL_V.2021!Q341</f>
        <v>0</v>
      </c>
      <c r="R102" s="41545">
        <f>DB_PESSOAL_V.2021!R341</f>
        <v>0</v>
      </c>
      <c r="S102" s="41546">
        <f>DB_PESSOAL_V.2021!S341</f>
        <v>0</v>
      </c>
      <c r="T102" s="41547">
        <f>DB_PESSOAL_V.2021!T341</f>
        <v>0</v>
      </c>
      <c r="U102" s="41548">
        <f>DB_PESSOAL_V.2021!U341</f>
        <v>0</v>
      </c>
      <c r="V102" s="41549">
        <f>DB_PESSOAL_V.2021!V341</f>
        <v>0</v>
      </c>
      <c r="W102" s="41550">
        <f>DB_PESSOAL_V.2021!W341</f>
        <v>0</v>
      </c>
      <c r="X102" s="41551">
        <f>DB_PESSOAL_V.2021!X341</f>
        <v>0</v>
      </c>
      <c r="Y102" s="41552">
        <f t="shared" ref="Y102:Y110" si="49">SUM(E102:X102)</f>
        <v>0</v>
      </c>
      <c r="Z102" s="41553">
        <v>0</v>
      </c>
      <c r="AA102" s="41554">
        <v>0</v>
      </c>
      <c r="AB102" s="41555">
        <v>0</v>
      </c>
      <c r="AC102" s="41555">
        <v>0</v>
      </c>
      <c r="AD102" s="41556">
        <v>0</v>
      </c>
      <c r="AE102" s="41554">
        <v>0</v>
      </c>
      <c r="AF102" s="41555">
        <v>0</v>
      </c>
      <c r="AG102" s="41556">
        <v>0</v>
      </c>
      <c r="AH102" s="41554">
        <v>0</v>
      </c>
      <c r="AI102" s="41556">
        <v>0</v>
      </c>
      <c r="AJ102" s="41554">
        <v>0</v>
      </c>
      <c r="AK102" s="41555">
        <v>0</v>
      </c>
      <c r="AL102" s="41555">
        <v>0</v>
      </c>
      <c r="AM102" s="41556">
        <v>0</v>
      </c>
      <c r="AN102" s="41554">
        <v>0</v>
      </c>
      <c r="AO102" s="41555">
        <v>0</v>
      </c>
      <c r="AP102" s="41556">
        <v>0</v>
      </c>
      <c r="AQ102" s="41554">
        <v>0</v>
      </c>
      <c r="AR102" s="41556">
        <v>0</v>
      </c>
      <c r="AS102" s="41557">
        <v>0</v>
      </c>
      <c r="AT102" s="41557">
        <v>0</v>
      </c>
      <c r="AU102" s="41558">
        <f t="shared" ref="AU102:AU110" si="50">SUM(Z102:AT102)</f>
        <v>0</v>
      </c>
      <c r="AV102" s="41381">
        <f t="shared" ref="AV102:AV110" si="51">D102</f>
        <v>0</v>
      </c>
      <c r="AW102" s="41523">
        <f t="shared" ref="AW102:AW110" si="52">Y102+AU102</f>
        <v>0</v>
      </c>
      <c r="AX102" s="41559">
        <f t="shared" ref="AX102:AX110" si="53">AV102-AW102</f>
        <v>0</v>
      </c>
      <c r="AY102" s="41145"/>
      <c r="AZ102" s="41209" t="s">
        <v>273</v>
      </c>
      <c r="BA102" s="41210">
        <f>MOVIMENTAÇÃO_CARGOS_E_FUNÇÕES!$BO$143</f>
        <v>0</v>
      </c>
      <c r="BB102" s="41210">
        <f>MOVIMENTAÇÃO_CARGOS_E_FUNÇÕES!$BP$143</f>
        <v>0</v>
      </c>
      <c r="BC102" s="41210">
        <f>MOVIMENTAÇÃO_CARGOS_E_FUNÇÕES!$BQ$143</f>
        <v>0</v>
      </c>
      <c r="BD102" s="41145"/>
      <c r="BE102" s="41145"/>
      <c r="BF102" s="41145"/>
      <c r="BG102" s="41145"/>
      <c r="BH102" s="41145"/>
    </row>
    <row r="103" spans="1:60" ht="19.5" customHeight="1" x14ac:dyDescent="0.25">
      <c r="A103" s="42234" t="s">
        <v>440</v>
      </c>
      <c r="B103" s="42234"/>
      <c r="C103" s="42235"/>
      <c r="D103" s="41560">
        <f>MOVIMENTAÇÃO_CARGOS_E_FUNÇÕES!$BO$144</f>
        <v>0</v>
      </c>
      <c r="E103" s="41561">
        <f>DB_PESSOAL_V.2021!E342</f>
        <v>0</v>
      </c>
      <c r="F103" s="41562">
        <f>DB_PESSOAL_V.2021!F342</f>
        <v>0</v>
      </c>
      <c r="G103" s="41563">
        <f>DB_PESSOAL_V.2021!G342</f>
        <v>0</v>
      </c>
      <c r="H103" s="41564">
        <f>DB_PESSOAL_V.2021!H342</f>
        <v>0</v>
      </c>
      <c r="I103" s="41565">
        <f>DB_PESSOAL_V.2021!I342</f>
        <v>0</v>
      </c>
      <c r="J103" s="41566">
        <f>DB_PESSOAL_V.2021!J342</f>
        <v>0</v>
      </c>
      <c r="K103" s="41567">
        <f>DB_PESSOAL_V.2021!K342</f>
        <v>0</v>
      </c>
      <c r="L103" s="41568">
        <f>DB_PESSOAL_V.2021!L342</f>
        <v>0</v>
      </c>
      <c r="M103" s="41569">
        <f>DB_PESSOAL_V.2021!M342</f>
        <v>0</v>
      </c>
      <c r="N103" s="41570">
        <f>DB_PESSOAL_V.2021!N342</f>
        <v>0</v>
      </c>
      <c r="O103" s="41571">
        <f>DB_PESSOAL_V.2021!O342</f>
        <v>0</v>
      </c>
      <c r="P103" s="41572">
        <f>DB_PESSOAL_V.2021!P342</f>
        <v>0</v>
      </c>
      <c r="Q103" s="41573">
        <f>DB_PESSOAL_V.2021!Q342</f>
        <v>0</v>
      </c>
      <c r="R103" s="41574">
        <f>DB_PESSOAL_V.2021!R342</f>
        <v>0</v>
      </c>
      <c r="S103" s="41575">
        <f>DB_PESSOAL_V.2021!S342</f>
        <v>0</v>
      </c>
      <c r="T103" s="41576">
        <f>DB_PESSOAL_V.2021!T342</f>
        <v>0</v>
      </c>
      <c r="U103" s="41577">
        <f>DB_PESSOAL_V.2021!U342</f>
        <v>0</v>
      </c>
      <c r="V103" s="41578">
        <f>DB_PESSOAL_V.2021!V342</f>
        <v>0</v>
      </c>
      <c r="W103" s="41579">
        <f>DB_PESSOAL_V.2021!W342</f>
        <v>0</v>
      </c>
      <c r="X103" s="41580">
        <f>DB_PESSOAL_V.2021!X342</f>
        <v>0</v>
      </c>
      <c r="Y103" s="41581">
        <f t="shared" si="49"/>
        <v>0</v>
      </c>
      <c r="Z103" s="41582">
        <v>0</v>
      </c>
      <c r="AA103" s="41583">
        <v>0</v>
      </c>
      <c r="AB103" s="41584">
        <v>0</v>
      </c>
      <c r="AC103" s="41584">
        <v>0</v>
      </c>
      <c r="AD103" s="41585">
        <v>0</v>
      </c>
      <c r="AE103" s="41583">
        <v>0</v>
      </c>
      <c r="AF103" s="41584">
        <v>0</v>
      </c>
      <c r="AG103" s="41585">
        <v>0</v>
      </c>
      <c r="AH103" s="41583">
        <v>0</v>
      </c>
      <c r="AI103" s="41585">
        <v>0</v>
      </c>
      <c r="AJ103" s="41583">
        <v>0</v>
      </c>
      <c r="AK103" s="41584">
        <v>0</v>
      </c>
      <c r="AL103" s="41584">
        <v>0</v>
      </c>
      <c r="AM103" s="41585">
        <v>0</v>
      </c>
      <c r="AN103" s="41583">
        <v>0</v>
      </c>
      <c r="AO103" s="41584">
        <v>0</v>
      </c>
      <c r="AP103" s="41585">
        <v>0</v>
      </c>
      <c r="AQ103" s="41583">
        <v>0</v>
      </c>
      <c r="AR103" s="41585">
        <v>0</v>
      </c>
      <c r="AS103" s="41586">
        <v>0</v>
      </c>
      <c r="AT103" s="41586">
        <v>0</v>
      </c>
      <c r="AU103" s="41587">
        <f t="shared" si="50"/>
        <v>0</v>
      </c>
      <c r="AV103" s="41255">
        <f t="shared" si="51"/>
        <v>0</v>
      </c>
      <c r="AW103" s="41513">
        <f t="shared" si="52"/>
        <v>0</v>
      </c>
      <c r="AX103" s="41588">
        <f t="shared" si="53"/>
        <v>0</v>
      </c>
      <c r="AY103" s="41145"/>
      <c r="AZ103" s="41209" t="s">
        <v>440</v>
      </c>
      <c r="BA103" s="41210">
        <f>MOVIMENTAÇÃO_CARGOS_E_FUNÇÕES!$BO$144</f>
        <v>0</v>
      </c>
      <c r="BB103" s="41210">
        <f>MOVIMENTAÇÃO_CARGOS_E_FUNÇÕES!$BP$144</f>
        <v>0</v>
      </c>
      <c r="BC103" s="41210">
        <f>MOVIMENTAÇÃO_CARGOS_E_FUNÇÕES!$BQ$144</f>
        <v>0</v>
      </c>
      <c r="BD103" s="41145"/>
      <c r="BE103" s="41145"/>
      <c r="BF103" s="41145"/>
      <c r="BG103" s="41145"/>
      <c r="BH103" s="41145"/>
    </row>
    <row r="104" spans="1:60" ht="19.5" customHeight="1" x14ac:dyDescent="0.25">
      <c r="A104" s="42234" t="s">
        <v>275</v>
      </c>
      <c r="B104" s="42234"/>
      <c r="C104" s="42235"/>
      <c r="D104" s="41560">
        <f>MOVIMENTAÇÃO_CARGOS_E_FUNÇÕES!$BO$145</f>
        <v>0</v>
      </c>
      <c r="E104" s="41589">
        <f>DB_PESSOAL_V.2021!E343</f>
        <v>0</v>
      </c>
      <c r="F104" s="41590">
        <f>DB_PESSOAL_V.2021!F343</f>
        <v>0</v>
      </c>
      <c r="G104" s="41591">
        <f>DB_PESSOAL_V.2021!G343</f>
        <v>0</v>
      </c>
      <c r="H104" s="41592">
        <f>DB_PESSOAL_V.2021!H343</f>
        <v>0</v>
      </c>
      <c r="I104" s="41593">
        <f>DB_PESSOAL_V.2021!I343</f>
        <v>0</v>
      </c>
      <c r="J104" s="41594">
        <f>DB_PESSOAL_V.2021!J343</f>
        <v>0</v>
      </c>
      <c r="K104" s="41595">
        <f>DB_PESSOAL_V.2021!K343</f>
        <v>0</v>
      </c>
      <c r="L104" s="41596">
        <f>DB_PESSOAL_V.2021!L343</f>
        <v>0</v>
      </c>
      <c r="M104" s="41597">
        <f>DB_PESSOAL_V.2021!M343</f>
        <v>0</v>
      </c>
      <c r="N104" s="41598">
        <f>DB_PESSOAL_V.2021!N343</f>
        <v>0</v>
      </c>
      <c r="O104" s="41599">
        <f>DB_PESSOAL_V.2021!O343</f>
        <v>0</v>
      </c>
      <c r="P104" s="41600">
        <f>DB_PESSOAL_V.2021!P343</f>
        <v>0</v>
      </c>
      <c r="Q104" s="41601">
        <f>DB_PESSOAL_V.2021!Q343</f>
        <v>0</v>
      </c>
      <c r="R104" s="41602">
        <f>DB_PESSOAL_V.2021!R343</f>
        <v>0</v>
      </c>
      <c r="S104" s="41603">
        <f>DB_PESSOAL_V.2021!S343</f>
        <v>0</v>
      </c>
      <c r="T104" s="41604">
        <f>DB_PESSOAL_V.2021!T343</f>
        <v>0</v>
      </c>
      <c r="U104" s="41605">
        <f>DB_PESSOAL_V.2021!U343</f>
        <v>0</v>
      </c>
      <c r="V104" s="41606">
        <f>DB_PESSOAL_V.2021!V343</f>
        <v>0</v>
      </c>
      <c r="W104" s="41607">
        <f>DB_PESSOAL_V.2021!W343</f>
        <v>0</v>
      </c>
      <c r="X104" s="41608">
        <f>DB_PESSOAL_V.2021!X343</f>
        <v>0</v>
      </c>
      <c r="Y104" s="41581">
        <f t="shared" si="49"/>
        <v>0</v>
      </c>
      <c r="Z104" s="41582">
        <v>0</v>
      </c>
      <c r="AA104" s="41583">
        <v>0</v>
      </c>
      <c r="AB104" s="41584">
        <v>0</v>
      </c>
      <c r="AC104" s="41584">
        <v>0</v>
      </c>
      <c r="AD104" s="41585">
        <v>0</v>
      </c>
      <c r="AE104" s="41583">
        <v>0</v>
      </c>
      <c r="AF104" s="41584">
        <v>0</v>
      </c>
      <c r="AG104" s="41585">
        <v>0</v>
      </c>
      <c r="AH104" s="41583">
        <v>0</v>
      </c>
      <c r="AI104" s="41585">
        <v>0</v>
      </c>
      <c r="AJ104" s="41583">
        <v>0</v>
      </c>
      <c r="AK104" s="41584">
        <v>0</v>
      </c>
      <c r="AL104" s="41584">
        <v>0</v>
      </c>
      <c r="AM104" s="41585">
        <v>0</v>
      </c>
      <c r="AN104" s="41583">
        <v>0</v>
      </c>
      <c r="AO104" s="41584">
        <v>0</v>
      </c>
      <c r="AP104" s="41585">
        <v>0</v>
      </c>
      <c r="AQ104" s="41583">
        <v>0</v>
      </c>
      <c r="AR104" s="41585">
        <v>0</v>
      </c>
      <c r="AS104" s="41586">
        <v>0</v>
      </c>
      <c r="AT104" s="41586">
        <v>0</v>
      </c>
      <c r="AU104" s="41587">
        <f t="shared" si="50"/>
        <v>0</v>
      </c>
      <c r="AV104" s="41428">
        <f t="shared" si="51"/>
        <v>0</v>
      </c>
      <c r="AW104" s="41256">
        <f t="shared" si="52"/>
        <v>0</v>
      </c>
      <c r="AX104" s="41588">
        <f t="shared" si="53"/>
        <v>0</v>
      </c>
      <c r="AY104" s="41145"/>
      <c r="AZ104" s="41209" t="s">
        <v>275</v>
      </c>
      <c r="BA104" s="41210">
        <f>MOVIMENTAÇÃO_CARGOS_E_FUNÇÕES!$BO$145</f>
        <v>0</v>
      </c>
      <c r="BB104" s="41210">
        <f>MOVIMENTAÇÃO_CARGOS_E_FUNÇÕES!$BP$145</f>
        <v>0</v>
      </c>
      <c r="BC104" s="41210">
        <f>MOVIMENTAÇÃO_CARGOS_E_FUNÇÕES!$BQ$145</f>
        <v>0</v>
      </c>
      <c r="BD104" s="41145"/>
      <c r="BE104" s="41145"/>
      <c r="BF104" s="41145"/>
      <c r="BG104" s="41145"/>
      <c r="BH104" s="41145"/>
    </row>
    <row r="105" spans="1:60" ht="19.5" customHeight="1" x14ac:dyDescent="0.25">
      <c r="A105" s="42234" t="s">
        <v>276</v>
      </c>
      <c r="B105" s="42234"/>
      <c r="C105" s="42235"/>
      <c r="D105" s="41560">
        <f>MOVIMENTAÇÃO_CARGOS_E_FUNÇÕES!$BO$146</f>
        <v>0</v>
      </c>
      <c r="E105" s="41609">
        <f>DB_PESSOAL_V.2021!E344</f>
        <v>0</v>
      </c>
      <c r="F105" s="41610">
        <f>DB_PESSOAL_V.2021!F344</f>
        <v>0</v>
      </c>
      <c r="G105" s="41611">
        <f>DB_PESSOAL_V.2021!G344</f>
        <v>0</v>
      </c>
      <c r="H105" s="41612">
        <f>DB_PESSOAL_V.2021!H344</f>
        <v>0</v>
      </c>
      <c r="I105" s="41613">
        <f>DB_PESSOAL_V.2021!I344</f>
        <v>0</v>
      </c>
      <c r="J105" s="41614">
        <f>DB_PESSOAL_V.2021!J344</f>
        <v>0</v>
      </c>
      <c r="K105" s="41615">
        <f>DB_PESSOAL_V.2021!K344</f>
        <v>0</v>
      </c>
      <c r="L105" s="41616">
        <f>DB_PESSOAL_V.2021!L344</f>
        <v>0</v>
      </c>
      <c r="M105" s="41617">
        <f>DB_PESSOAL_V.2021!M344</f>
        <v>0</v>
      </c>
      <c r="N105" s="41618">
        <f>DB_PESSOAL_V.2021!N344</f>
        <v>0</v>
      </c>
      <c r="O105" s="41619">
        <f>DB_PESSOAL_V.2021!O344</f>
        <v>0</v>
      </c>
      <c r="P105" s="41620">
        <f>DB_PESSOAL_V.2021!P344</f>
        <v>0</v>
      </c>
      <c r="Q105" s="41621">
        <f>DB_PESSOAL_V.2021!Q344</f>
        <v>0</v>
      </c>
      <c r="R105" s="41622">
        <f>DB_PESSOAL_V.2021!R344</f>
        <v>0</v>
      </c>
      <c r="S105" s="41623">
        <f>DB_PESSOAL_V.2021!S344</f>
        <v>0</v>
      </c>
      <c r="T105" s="41624">
        <f>DB_PESSOAL_V.2021!T344</f>
        <v>0</v>
      </c>
      <c r="U105" s="41625">
        <f>DB_PESSOAL_V.2021!U344</f>
        <v>0</v>
      </c>
      <c r="V105" s="41626">
        <f>DB_PESSOAL_V.2021!V344</f>
        <v>0</v>
      </c>
      <c r="W105" s="41627">
        <f>DB_PESSOAL_V.2021!W344</f>
        <v>0</v>
      </c>
      <c r="X105" s="41628">
        <f>DB_PESSOAL_V.2021!X344</f>
        <v>0</v>
      </c>
      <c r="Y105" s="41581">
        <f t="shared" si="49"/>
        <v>0</v>
      </c>
      <c r="Z105" s="41582">
        <v>0</v>
      </c>
      <c r="AA105" s="41583">
        <v>0</v>
      </c>
      <c r="AB105" s="41584">
        <v>0</v>
      </c>
      <c r="AC105" s="41584">
        <v>0</v>
      </c>
      <c r="AD105" s="41585">
        <v>0</v>
      </c>
      <c r="AE105" s="41583">
        <v>0</v>
      </c>
      <c r="AF105" s="41584">
        <v>0</v>
      </c>
      <c r="AG105" s="41585">
        <v>0</v>
      </c>
      <c r="AH105" s="41583">
        <v>0</v>
      </c>
      <c r="AI105" s="41585">
        <v>0</v>
      </c>
      <c r="AJ105" s="41583">
        <v>0</v>
      </c>
      <c r="AK105" s="41584">
        <v>0</v>
      </c>
      <c r="AL105" s="41584">
        <v>0</v>
      </c>
      <c r="AM105" s="41585">
        <v>0</v>
      </c>
      <c r="AN105" s="41583">
        <v>0</v>
      </c>
      <c r="AO105" s="41584">
        <v>0</v>
      </c>
      <c r="AP105" s="41585">
        <v>0</v>
      </c>
      <c r="AQ105" s="41583">
        <v>0</v>
      </c>
      <c r="AR105" s="41585">
        <v>0</v>
      </c>
      <c r="AS105" s="41586">
        <v>0</v>
      </c>
      <c r="AT105" s="41586">
        <v>0</v>
      </c>
      <c r="AU105" s="41587">
        <f t="shared" si="50"/>
        <v>0</v>
      </c>
      <c r="AV105" s="41255">
        <f t="shared" si="51"/>
        <v>0</v>
      </c>
      <c r="AW105" s="41513">
        <f t="shared" si="52"/>
        <v>0</v>
      </c>
      <c r="AX105" s="41588">
        <f t="shared" si="53"/>
        <v>0</v>
      </c>
      <c r="AY105" s="41145"/>
      <c r="AZ105" s="41209" t="s">
        <v>648</v>
      </c>
      <c r="BA105" s="41210">
        <f>MOVIMENTAÇÃO_CARGOS_E_FUNÇÕES!$BO$146</f>
        <v>0</v>
      </c>
      <c r="BB105" s="41210">
        <f>MOVIMENTAÇÃO_CARGOS_E_FUNÇÕES!$BP$146</f>
        <v>0</v>
      </c>
      <c r="BC105" s="41210">
        <f>MOVIMENTAÇÃO_CARGOS_E_FUNÇÕES!$BQ$146</f>
        <v>0</v>
      </c>
      <c r="BD105" s="41145"/>
      <c r="BE105" s="41145"/>
      <c r="BF105" s="41145"/>
      <c r="BG105" s="41145"/>
      <c r="BH105" s="41145"/>
    </row>
    <row r="106" spans="1:60" ht="19.5" customHeight="1" x14ac:dyDescent="0.25">
      <c r="A106" s="42234" t="s">
        <v>277</v>
      </c>
      <c r="B106" s="42234"/>
      <c r="C106" s="42235"/>
      <c r="D106" s="41560">
        <f>MOVIMENTAÇÃO_CARGOS_E_FUNÇÕES!$BO$147</f>
        <v>0</v>
      </c>
      <c r="E106" s="41629">
        <f>DB_PESSOAL_V.2021!E345</f>
        <v>0</v>
      </c>
      <c r="F106" s="41630">
        <f>DB_PESSOAL_V.2021!F345</f>
        <v>0</v>
      </c>
      <c r="G106" s="41631">
        <f>DB_PESSOAL_V.2021!G345</f>
        <v>0</v>
      </c>
      <c r="H106" s="41632">
        <f>DB_PESSOAL_V.2021!H345</f>
        <v>0</v>
      </c>
      <c r="I106" s="41633">
        <f>DB_PESSOAL_V.2021!I345</f>
        <v>0</v>
      </c>
      <c r="J106" s="41634">
        <f>DB_PESSOAL_V.2021!J345</f>
        <v>0</v>
      </c>
      <c r="K106" s="41635">
        <f>DB_PESSOAL_V.2021!K345</f>
        <v>0</v>
      </c>
      <c r="L106" s="41636">
        <f>DB_PESSOAL_V.2021!L345</f>
        <v>0</v>
      </c>
      <c r="M106" s="41637">
        <f>DB_PESSOAL_V.2021!M345</f>
        <v>0</v>
      </c>
      <c r="N106" s="41638">
        <f>DB_PESSOAL_V.2021!N345</f>
        <v>0</v>
      </c>
      <c r="O106" s="41639">
        <f>DB_PESSOAL_V.2021!O345</f>
        <v>0</v>
      </c>
      <c r="P106" s="41640">
        <f>DB_PESSOAL_V.2021!P345</f>
        <v>0</v>
      </c>
      <c r="Q106" s="41641">
        <f>DB_PESSOAL_V.2021!Q345</f>
        <v>0</v>
      </c>
      <c r="R106" s="41642">
        <f>DB_PESSOAL_V.2021!R345</f>
        <v>0</v>
      </c>
      <c r="S106" s="41643">
        <f>DB_PESSOAL_V.2021!S345</f>
        <v>0</v>
      </c>
      <c r="T106" s="41644">
        <f>DB_PESSOAL_V.2021!T345</f>
        <v>0</v>
      </c>
      <c r="U106" s="41645">
        <f>DB_PESSOAL_V.2021!U345</f>
        <v>0</v>
      </c>
      <c r="V106" s="41646">
        <f>DB_PESSOAL_V.2021!V345</f>
        <v>0</v>
      </c>
      <c r="W106" s="41647">
        <f>DB_PESSOAL_V.2021!W345</f>
        <v>0</v>
      </c>
      <c r="X106" s="41648">
        <f>DB_PESSOAL_V.2021!X345</f>
        <v>0</v>
      </c>
      <c r="Y106" s="41581">
        <f t="shared" si="49"/>
        <v>0</v>
      </c>
      <c r="Z106" s="41582">
        <v>0</v>
      </c>
      <c r="AA106" s="41583">
        <v>0</v>
      </c>
      <c r="AB106" s="41584">
        <v>0</v>
      </c>
      <c r="AC106" s="41584">
        <v>0</v>
      </c>
      <c r="AD106" s="41585">
        <v>0</v>
      </c>
      <c r="AE106" s="41583">
        <v>0</v>
      </c>
      <c r="AF106" s="41584">
        <v>0</v>
      </c>
      <c r="AG106" s="41585">
        <v>0</v>
      </c>
      <c r="AH106" s="41583">
        <v>0</v>
      </c>
      <c r="AI106" s="41585">
        <v>0</v>
      </c>
      <c r="AJ106" s="41583">
        <v>0</v>
      </c>
      <c r="AK106" s="41584">
        <v>0</v>
      </c>
      <c r="AL106" s="41584">
        <v>0</v>
      </c>
      <c r="AM106" s="41585">
        <v>0</v>
      </c>
      <c r="AN106" s="41583">
        <v>0</v>
      </c>
      <c r="AO106" s="41584">
        <v>0</v>
      </c>
      <c r="AP106" s="41585">
        <v>0</v>
      </c>
      <c r="AQ106" s="41583">
        <v>0</v>
      </c>
      <c r="AR106" s="41585">
        <v>0</v>
      </c>
      <c r="AS106" s="41586">
        <v>0</v>
      </c>
      <c r="AT106" s="41586">
        <v>0</v>
      </c>
      <c r="AU106" s="41587">
        <f t="shared" si="50"/>
        <v>0</v>
      </c>
      <c r="AV106" s="41255">
        <f t="shared" si="51"/>
        <v>0</v>
      </c>
      <c r="AW106" s="41513">
        <f t="shared" si="52"/>
        <v>0</v>
      </c>
      <c r="AX106" s="41588">
        <f t="shared" si="53"/>
        <v>0</v>
      </c>
      <c r="AY106" s="41145"/>
      <c r="AZ106" s="41209" t="s">
        <v>649</v>
      </c>
      <c r="BA106" s="41353">
        <f>MOVIMENTAÇÃO_CARGOS_E_FUNÇÕES!$BO$147</f>
        <v>0</v>
      </c>
      <c r="BB106" s="41210">
        <f>MOVIMENTAÇÃO_CARGOS_E_FUNÇÕES!$BP$147</f>
        <v>0</v>
      </c>
      <c r="BC106" s="41210">
        <f>MOVIMENTAÇÃO_CARGOS_E_FUNÇÕES!$BQ$147</f>
        <v>0</v>
      </c>
      <c r="BD106" s="41145"/>
      <c r="BE106" s="41145"/>
      <c r="BF106" s="41145"/>
      <c r="BG106" s="41145"/>
      <c r="BH106" s="41145"/>
    </row>
    <row r="107" spans="1:60" ht="19.5" customHeight="1" x14ac:dyDescent="0.25">
      <c r="A107" s="42234" t="s">
        <v>278</v>
      </c>
      <c r="B107" s="42234"/>
      <c r="C107" s="42235"/>
      <c r="D107" s="41560">
        <f>MOVIMENTAÇÃO_CARGOS_E_FUNÇÕES!$BO$148</f>
        <v>0</v>
      </c>
      <c r="E107" s="41649">
        <f>DB_PESSOAL_V.2021!E346</f>
        <v>0</v>
      </c>
      <c r="F107" s="41650">
        <f>DB_PESSOAL_V.2021!F346</f>
        <v>0</v>
      </c>
      <c r="G107" s="41651">
        <f>DB_PESSOAL_V.2021!G346</f>
        <v>0</v>
      </c>
      <c r="H107" s="41652">
        <f>DB_PESSOAL_V.2021!H346</f>
        <v>0</v>
      </c>
      <c r="I107" s="41653">
        <f>DB_PESSOAL_V.2021!I346</f>
        <v>0</v>
      </c>
      <c r="J107" s="41654">
        <f>DB_PESSOAL_V.2021!J346</f>
        <v>0</v>
      </c>
      <c r="K107" s="41655">
        <f>DB_PESSOAL_V.2021!K346</f>
        <v>0</v>
      </c>
      <c r="L107" s="41656">
        <f>DB_PESSOAL_V.2021!L346</f>
        <v>0</v>
      </c>
      <c r="M107" s="41657">
        <f>DB_PESSOAL_V.2021!M346</f>
        <v>0</v>
      </c>
      <c r="N107" s="41658">
        <f>DB_PESSOAL_V.2021!N346</f>
        <v>0</v>
      </c>
      <c r="O107" s="41659">
        <f>DB_PESSOAL_V.2021!O346</f>
        <v>0</v>
      </c>
      <c r="P107" s="41660">
        <f>DB_PESSOAL_V.2021!P346</f>
        <v>0</v>
      </c>
      <c r="Q107" s="41661">
        <f>DB_PESSOAL_V.2021!Q346</f>
        <v>0</v>
      </c>
      <c r="R107" s="41662">
        <f>DB_PESSOAL_V.2021!R346</f>
        <v>0</v>
      </c>
      <c r="S107" s="41663">
        <f>DB_PESSOAL_V.2021!S346</f>
        <v>0</v>
      </c>
      <c r="T107" s="41664">
        <f>DB_PESSOAL_V.2021!T346</f>
        <v>0</v>
      </c>
      <c r="U107" s="41665">
        <f>DB_PESSOAL_V.2021!U346</f>
        <v>0</v>
      </c>
      <c r="V107" s="41666">
        <f>DB_PESSOAL_V.2021!V346</f>
        <v>0</v>
      </c>
      <c r="W107" s="41667">
        <f>DB_PESSOAL_V.2021!W346</f>
        <v>0</v>
      </c>
      <c r="X107" s="41668">
        <f>DB_PESSOAL_V.2021!X346</f>
        <v>0</v>
      </c>
      <c r="Y107" s="41581">
        <f t="shared" si="49"/>
        <v>0</v>
      </c>
      <c r="Z107" s="41582">
        <v>0</v>
      </c>
      <c r="AA107" s="41583">
        <v>0</v>
      </c>
      <c r="AB107" s="41584">
        <v>0</v>
      </c>
      <c r="AC107" s="41584">
        <v>0</v>
      </c>
      <c r="AD107" s="41585">
        <v>0</v>
      </c>
      <c r="AE107" s="41583">
        <v>0</v>
      </c>
      <c r="AF107" s="41584">
        <v>0</v>
      </c>
      <c r="AG107" s="41585">
        <v>0</v>
      </c>
      <c r="AH107" s="41583">
        <v>0</v>
      </c>
      <c r="AI107" s="41585">
        <v>0</v>
      </c>
      <c r="AJ107" s="41583">
        <v>0</v>
      </c>
      <c r="AK107" s="41584">
        <v>0</v>
      </c>
      <c r="AL107" s="41584">
        <v>0</v>
      </c>
      <c r="AM107" s="41585">
        <v>0</v>
      </c>
      <c r="AN107" s="41583">
        <v>0</v>
      </c>
      <c r="AO107" s="41584">
        <v>0</v>
      </c>
      <c r="AP107" s="41585">
        <v>0</v>
      </c>
      <c r="AQ107" s="41583">
        <v>0</v>
      </c>
      <c r="AR107" s="41585">
        <v>0</v>
      </c>
      <c r="AS107" s="41586">
        <v>0</v>
      </c>
      <c r="AT107" s="41586">
        <v>0</v>
      </c>
      <c r="AU107" s="41587">
        <f t="shared" si="50"/>
        <v>0</v>
      </c>
      <c r="AV107" s="41255">
        <f t="shared" si="51"/>
        <v>0</v>
      </c>
      <c r="AW107" s="41513">
        <f t="shared" si="52"/>
        <v>0</v>
      </c>
      <c r="AX107" s="41588">
        <f t="shared" si="53"/>
        <v>0</v>
      </c>
      <c r="AY107" s="41145"/>
      <c r="AZ107" s="41209" t="s">
        <v>650</v>
      </c>
      <c r="BA107" s="41210">
        <f>MOVIMENTAÇÃO_CARGOS_E_FUNÇÕES!$BO$148</f>
        <v>0</v>
      </c>
      <c r="BB107" s="41210">
        <f>MOVIMENTAÇÃO_CARGOS_E_FUNÇÕES!$BP$148</f>
        <v>0</v>
      </c>
      <c r="BC107" s="41210">
        <f>MOVIMENTAÇÃO_CARGOS_E_FUNÇÕES!$BQ$148</f>
        <v>0</v>
      </c>
      <c r="BD107" s="41145"/>
      <c r="BE107" s="41145"/>
      <c r="BF107" s="41145"/>
      <c r="BG107" s="41145"/>
      <c r="BH107" s="41145"/>
    </row>
    <row r="108" spans="1:60" ht="19.5" customHeight="1" x14ac:dyDescent="0.25">
      <c r="A108" s="42234" t="s">
        <v>279</v>
      </c>
      <c r="B108" s="42234"/>
      <c r="C108" s="42235"/>
      <c r="D108" s="41560">
        <f>MOVIMENTAÇÃO_CARGOS_E_FUNÇÕES!$BO$149</f>
        <v>0</v>
      </c>
      <c r="E108" s="41669">
        <f>DB_PESSOAL_V.2021!E347</f>
        <v>0</v>
      </c>
      <c r="F108" s="41670">
        <f>DB_PESSOAL_V.2021!F347</f>
        <v>0</v>
      </c>
      <c r="G108" s="41671">
        <f>DB_PESSOAL_V.2021!G347</f>
        <v>0</v>
      </c>
      <c r="H108" s="41672">
        <f>DB_PESSOAL_V.2021!H347</f>
        <v>0</v>
      </c>
      <c r="I108" s="41673">
        <f>DB_PESSOAL_V.2021!I347</f>
        <v>0</v>
      </c>
      <c r="J108" s="41674">
        <f>DB_PESSOAL_V.2021!J347</f>
        <v>0</v>
      </c>
      <c r="K108" s="41675">
        <f>DB_PESSOAL_V.2021!K347</f>
        <v>0</v>
      </c>
      <c r="L108" s="41676">
        <f>DB_PESSOAL_V.2021!L347</f>
        <v>0</v>
      </c>
      <c r="M108" s="41677">
        <f>DB_PESSOAL_V.2021!M347</f>
        <v>0</v>
      </c>
      <c r="N108" s="41678">
        <f>DB_PESSOAL_V.2021!N347</f>
        <v>0</v>
      </c>
      <c r="O108" s="41679">
        <f>DB_PESSOAL_V.2021!O347</f>
        <v>0</v>
      </c>
      <c r="P108" s="41680">
        <f>DB_PESSOAL_V.2021!P347</f>
        <v>0</v>
      </c>
      <c r="Q108" s="41681">
        <f>DB_PESSOAL_V.2021!Q347</f>
        <v>0</v>
      </c>
      <c r="R108" s="41682">
        <f>DB_PESSOAL_V.2021!R347</f>
        <v>0</v>
      </c>
      <c r="S108" s="41683">
        <f>DB_PESSOAL_V.2021!S347</f>
        <v>0</v>
      </c>
      <c r="T108" s="41684">
        <f>DB_PESSOAL_V.2021!T347</f>
        <v>0</v>
      </c>
      <c r="U108" s="41685">
        <f>DB_PESSOAL_V.2021!U347</f>
        <v>0</v>
      </c>
      <c r="V108" s="41686">
        <f>DB_PESSOAL_V.2021!V347</f>
        <v>0</v>
      </c>
      <c r="W108" s="41687">
        <f>DB_PESSOAL_V.2021!W347</f>
        <v>0</v>
      </c>
      <c r="X108" s="41688">
        <f>DB_PESSOAL_V.2021!X347</f>
        <v>0</v>
      </c>
      <c r="Y108" s="41581">
        <f t="shared" si="49"/>
        <v>0</v>
      </c>
      <c r="Z108" s="41582">
        <v>0</v>
      </c>
      <c r="AA108" s="41583">
        <v>0</v>
      </c>
      <c r="AB108" s="41584">
        <v>0</v>
      </c>
      <c r="AC108" s="41584">
        <v>0</v>
      </c>
      <c r="AD108" s="41585">
        <v>0</v>
      </c>
      <c r="AE108" s="41583">
        <v>0</v>
      </c>
      <c r="AF108" s="41584">
        <v>0</v>
      </c>
      <c r="AG108" s="41585">
        <v>0</v>
      </c>
      <c r="AH108" s="41583">
        <v>0</v>
      </c>
      <c r="AI108" s="41585">
        <v>0</v>
      </c>
      <c r="AJ108" s="41583">
        <v>0</v>
      </c>
      <c r="AK108" s="41584">
        <v>0</v>
      </c>
      <c r="AL108" s="41584">
        <v>0</v>
      </c>
      <c r="AM108" s="41585">
        <v>0</v>
      </c>
      <c r="AN108" s="41583">
        <v>0</v>
      </c>
      <c r="AO108" s="41584">
        <v>0</v>
      </c>
      <c r="AP108" s="41585">
        <v>0</v>
      </c>
      <c r="AQ108" s="41583">
        <v>0</v>
      </c>
      <c r="AR108" s="41585">
        <v>0</v>
      </c>
      <c r="AS108" s="41586">
        <v>0</v>
      </c>
      <c r="AT108" s="41586">
        <v>0</v>
      </c>
      <c r="AU108" s="41587">
        <f t="shared" si="50"/>
        <v>0</v>
      </c>
      <c r="AV108" s="41255">
        <f t="shared" si="51"/>
        <v>0</v>
      </c>
      <c r="AW108" s="41513">
        <f t="shared" si="52"/>
        <v>0</v>
      </c>
      <c r="AX108" s="41588">
        <f t="shared" si="53"/>
        <v>0</v>
      </c>
      <c r="AY108" s="41145"/>
      <c r="AZ108" s="41209" t="s">
        <v>651</v>
      </c>
      <c r="BA108" s="41210">
        <f>MOVIMENTAÇÃO_CARGOS_E_FUNÇÕES!$BO$149</f>
        <v>0</v>
      </c>
      <c r="BB108" s="41210">
        <f>MOVIMENTAÇÃO_CARGOS_E_FUNÇÕES!$BP$149</f>
        <v>0</v>
      </c>
      <c r="BC108" s="41210">
        <f>MOVIMENTAÇÃO_CARGOS_E_FUNÇÕES!$BQ$149</f>
        <v>0</v>
      </c>
      <c r="BD108" s="41145"/>
      <c r="BE108" s="41145"/>
      <c r="BF108" s="41145"/>
      <c r="BG108" s="41145"/>
      <c r="BH108" s="41145"/>
    </row>
    <row r="109" spans="1:60" ht="19.5" customHeight="1" x14ac:dyDescent="0.25">
      <c r="A109" s="42234" t="s">
        <v>280</v>
      </c>
      <c r="B109" s="42234"/>
      <c r="C109" s="42235"/>
      <c r="D109" s="41560">
        <f>MOVIMENTAÇÃO_CARGOS_E_FUNÇÕES!$BO$150</f>
        <v>0</v>
      </c>
      <c r="E109" s="41689">
        <f>DB_PESSOAL_V.2021!E348</f>
        <v>0</v>
      </c>
      <c r="F109" s="41690">
        <f>DB_PESSOAL_V.2021!F348</f>
        <v>0</v>
      </c>
      <c r="G109" s="41691">
        <f>DB_PESSOAL_V.2021!G348</f>
        <v>0</v>
      </c>
      <c r="H109" s="41692">
        <f>DB_PESSOAL_V.2021!H348</f>
        <v>0</v>
      </c>
      <c r="I109" s="41693">
        <f>DB_PESSOAL_V.2021!I348</f>
        <v>0</v>
      </c>
      <c r="J109" s="41694">
        <f>DB_PESSOAL_V.2021!J348</f>
        <v>0</v>
      </c>
      <c r="K109" s="41695">
        <f>DB_PESSOAL_V.2021!K348</f>
        <v>0</v>
      </c>
      <c r="L109" s="41696">
        <f>DB_PESSOAL_V.2021!L348</f>
        <v>0</v>
      </c>
      <c r="M109" s="41697">
        <f>DB_PESSOAL_V.2021!M348</f>
        <v>0</v>
      </c>
      <c r="N109" s="41698">
        <f>DB_PESSOAL_V.2021!N348</f>
        <v>0</v>
      </c>
      <c r="O109" s="41699">
        <f>DB_PESSOAL_V.2021!O348</f>
        <v>0</v>
      </c>
      <c r="P109" s="41700">
        <f>DB_PESSOAL_V.2021!P348</f>
        <v>0</v>
      </c>
      <c r="Q109" s="41701">
        <f>DB_PESSOAL_V.2021!Q348</f>
        <v>0</v>
      </c>
      <c r="R109" s="41702">
        <f>DB_PESSOAL_V.2021!R348</f>
        <v>0</v>
      </c>
      <c r="S109" s="41703">
        <f>DB_PESSOAL_V.2021!S348</f>
        <v>0</v>
      </c>
      <c r="T109" s="41704">
        <f>DB_PESSOAL_V.2021!T348</f>
        <v>0</v>
      </c>
      <c r="U109" s="41705">
        <f>DB_PESSOAL_V.2021!U348</f>
        <v>0</v>
      </c>
      <c r="V109" s="41706">
        <f>DB_PESSOAL_V.2021!V348</f>
        <v>0</v>
      </c>
      <c r="W109" s="41707">
        <f>DB_PESSOAL_V.2021!W348</f>
        <v>0</v>
      </c>
      <c r="X109" s="41708">
        <f>DB_PESSOAL_V.2021!X348</f>
        <v>0</v>
      </c>
      <c r="Y109" s="41581">
        <f t="shared" si="49"/>
        <v>0</v>
      </c>
      <c r="Z109" s="41582">
        <v>0</v>
      </c>
      <c r="AA109" s="41583">
        <v>0</v>
      </c>
      <c r="AB109" s="41584">
        <v>0</v>
      </c>
      <c r="AC109" s="41584">
        <v>0</v>
      </c>
      <c r="AD109" s="41585">
        <v>0</v>
      </c>
      <c r="AE109" s="41583">
        <v>0</v>
      </c>
      <c r="AF109" s="41584">
        <v>0</v>
      </c>
      <c r="AG109" s="41585">
        <v>0</v>
      </c>
      <c r="AH109" s="41583">
        <v>0</v>
      </c>
      <c r="AI109" s="41585">
        <v>0</v>
      </c>
      <c r="AJ109" s="41583">
        <v>0</v>
      </c>
      <c r="AK109" s="41584">
        <v>0</v>
      </c>
      <c r="AL109" s="41584">
        <v>0</v>
      </c>
      <c r="AM109" s="41585">
        <v>0</v>
      </c>
      <c r="AN109" s="41583">
        <v>0</v>
      </c>
      <c r="AO109" s="41584">
        <v>0</v>
      </c>
      <c r="AP109" s="41585">
        <v>0</v>
      </c>
      <c r="AQ109" s="41583">
        <v>0</v>
      </c>
      <c r="AR109" s="41585">
        <v>0</v>
      </c>
      <c r="AS109" s="41586">
        <v>0</v>
      </c>
      <c r="AT109" s="41586">
        <v>0</v>
      </c>
      <c r="AU109" s="41587">
        <f t="shared" si="50"/>
        <v>0</v>
      </c>
      <c r="AV109" s="41255">
        <f t="shared" si="51"/>
        <v>0</v>
      </c>
      <c r="AW109" s="41513">
        <f t="shared" si="52"/>
        <v>0</v>
      </c>
      <c r="AX109" s="41588">
        <f t="shared" si="53"/>
        <v>0</v>
      </c>
      <c r="AY109" s="41145"/>
      <c r="AZ109" s="41209" t="s">
        <v>652</v>
      </c>
      <c r="BA109" s="41210">
        <f>MOVIMENTAÇÃO_CARGOS_E_FUNÇÕES!$BO$150</f>
        <v>0</v>
      </c>
      <c r="BB109" s="41210">
        <f>MOVIMENTAÇÃO_CARGOS_E_FUNÇÕES!$BP$150</f>
        <v>0</v>
      </c>
      <c r="BC109" s="41210">
        <f>MOVIMENTAÇÃO_CARGOS_E_FUNÇÕES!$BQ$150</f>
        <v>0</v>
      </c>
      <c r="BD109" s="41145"/>
      <c r="BE109" s="41145"/>
      <c r="BF109" s="41145"/>
      <c r="BG109" s="41145"/>
      <c r="BH109" s="41145"/>
    </row>
    <row r="110" spans="1:60" ht="19.5" customHeight="1" x14ac:dyDescent="0.25">
      <c r="A110" s="42241" t="s">
        <v>281</v>
      </c>
      <c r="B110" s="42241"/>
      <c r="C110" s="42242"/>
      <c r="D110" s="41709">
        <f>MOVIMENTAÇÃO_CARGOS_E_FUNÇÕES!$BO$151</f>
        <v>0</v>
      </c>
      <c r="E110" s="41710">
        <f>DB_PESSOAL_V.2021!E349</f>
        <v>0</v>
      </c>
      <c r="F110" s="41711">
        <f>DB_PESSOAL_V.2021!F349</f>
        <v>0</v>
      </c>
      <c r="G110" s="41712">
        <f>DB_PESSOAL_V.2021!G349</f>
        <v>0</v>
      </c>
      <c r="H110" s="41713">
        <f>DB_PESSOAL_V.2021!H349</f>
        <v>0</v>
      </c>
      <c r="I110" s="41714">
        <f>DB_PESSOAL_V.2021!I349</f>
        <v>0</v>
      </c>
      <c r="J110" s="41715">
        <f>DB_PESSOAL_V.2021!J349</f>
        <v>0</v>
      </c>
      <c r="K110" s="41716">
        <f>DB_PESSOAL_V.2021!K349</f>
        <v>0</v>
      </c>
      <c r="L110" s="41717">
        <f>DB_PESSOAL_V.2021!L349</f>
        <v>0</v>
      </c>
      <c r="M110" s="41718">
        <f>DB_PESSOAL_V.2021!M349</f>
        <v>0</v>
      </c>
      <c r="N110" s="41719">
        <f>DB_PESSOAL_V.2021!N349</f>
        <v>0</v>
      </c>
      <c r="O110" s="41720">
        <f>DB_PESSOAL_V.2021!O349</f>
        <v>0</v>
      </c>
      <c r="P110" s="41721">
        <f>DB_PESSOAL_V.2021!P349</f>
        <v>0</v>
      </c>
      <c r="Q110" s="41722">
        <f>DB_PESSOAL_V.2021!Q349</f>
        <v>0</v>
      </c>
      <c r="R110" s="41723">
        <f>DB_PESSOAL_V.2021!R349</f>
        <v>0</v>
      </c>
      <c r="S110" s="41724">
        <f>DB_PESSOAL_V.2021!S349</f>
        <v>0</v>
      </c>
      <c r="T110" s="41725">
        <f>DB_PESSOAL_V.2021!T349</f>
        <v>0</v>
      </c>
      <c r="U110" s="41726">
        <f>DB_PESSOAL_V.2021!U349</f>
        <v>0</v>
      </c>
      <c r="V110" s="41727">
        <f>DB_PESSOAL_V.2021!V349</f>
        <v>0</v>
      </c>
      <c r="W110" s="41728">
        <f>DB_PESSOAL_V.2021!W349</f>
        <v>0</v>
      </c>
      <c r="X110" s="41729">
        <f>DB_PESSOAL_V.2021!X349</f>
        <v>0</v>
      </c>
      <c r="Y110" s="41730">
        <f t="shared" si="49"/>
        <v>0</v>
      </c>
      <c r="Z110" s="41731">
        <v>0</v>
      </c>
      <c r="AA110" s="41732">
        <v>0</v>
      </c>
      <c r="AB110" s="41733">
        <v>0</v>
      </c>
      <c r="AC110" s="41733">
        <v>0</v>
      </c>
      <c r="AD110" s="41734">
        <v>0</v>
      </c>
      <c r="AE110" s="41732">
        <v>0</v>
      </c>
      <c r="AF110" s="41733">
        <v>0</v>
      </c>
      <c r="AG110" s="41734">
        <v>0</v>
      </c>
      <c r="AH110" s="41732">
        <v>0</v>
      </c>
      <c r="AI110" s="41734">
        <v>0</v>
      </c>
      <c r="AJ110" s="41732">
        <v>0</v>
      </c>
      <c r="AK110" s="41733">
        <v>0</v>
      </c>
      <c r="AL110" s="41733">
        <v>0</v>
      </c>
      <c r="AM110" s="41734">
        <v>0</v>
      </c>
      <c r="AN110" s="41732">
        <v>0</v>
      </c>
      <c r="AO110" s="41733">
        <v>0</v>
      </c>
      <c r="AP110" s="41734">
        <v>0</v>
      </c>
      <c r="AQ110" s="41732">
        <v>0</v>
      </c>
      <c r="AR110" s="41734">
        <v>0</v>
      </c>
      <c r="AS110" s="41735">
        <v>0</v>
      </c>
      <c r="AT110" s="41735">
        <v>0</v>
      </c>
      <c r="AU110" s="41736">
        <f t="shared" si="50"/>
        <v>0</v>
      </c>
      <c r="AV110" s="41737">
        <f t="shared" si="51"/>
        <v>0</v>
      </c>
      <c r="AW110" s="41738">
        <f t="shared" si="52"/>
        <v>0</v>
      </c>
      <c r="AX110" s="41739">
        <f t="shared" si="53"/>
        <v>0</v>
      </c>
      <c r="AY110" s="41145"/>
      <c r="AZ110" s="41740" t="s">
        <v>653</v>
      </c>
      <c r="BA110" s="41210">
        <f>MOVIMENTAÇÃO_CARGOS_E_FUNÇÕES!$BO$151</f>
        <v>0</v>
      </c>
      <c r="BB110" s="41210">
        <f>MOVIMENTAÇÃO_CARGOS_E_FUNÇÕES!$BP$151</f>
        <v>0</v>
      </c>
      <c r="BC110" s="41210">
        <f>MOVIMENTAÇÃO_CARGOS_E_FUNÇÕES!$BQ$151</f>
        <v>0</v>
      </c>
      <c r="BD110" s="41145"/>
      <c r="BE110" s="41145"/>
      <c r="BF110" s="41145"/>
      <c r="BG110" s="41145"/>
      <c r="BH110" s="41145"/>
    </row>
    <row r="111" spans="1:60" ht="19.5" customHeight="1" x14ac:dyDescent="0.25">
      <c r="A111" s="42243" t="s">
        <v>441</v>
      </c>
      <c r="B111" s="42244"/>
      <c r="C111" s="42245"/>
      <c r="D111" s="41346">
        <f t="shared" ref="D111:AX111" si="54">SUM(D102:D110)</f>
        <v>0</v>
      </c>
      <c r="E111" s="41346">
        <f t="shared" si="54"/>
        <v>0</v>
      </c>
      <c r="F111" s="41346">
        <f t="shared" si="54"/>
        <v>0</v>
      </c>
      <c r="G111" s="41346">
        <f t="shared" si="54"/>
        <v>0</v>
      </c>
      <c r="H111" s="41346">
        <f t="shared" si="54"/>
        <v>0</v>
      </c>
      <c r="I111" s="41346">
        <f t="shared" si="54"/>
        <v>0</v>
      </c>
      <c r="J111" s="41346">
        <f t="shared" si="54"/>
        <v>0</v>
      </c>
      <c r="K111" s="41346">
        <f t="shared" si="54"/>
        <v>0</v>
      </c>
      <c r="L111" s="41346">
        <f t="shared" si="54"/>
        <v>0</v>
      </c>
      <c r="M111" s="41346">
        <f t="shared" si="54"/>
        <v>0</v>
      </c>
      <c r="N111" s="41346">
        <f t="shared" si="54"/>
        <v>0</v>
      </c>
      <c r="O111" s="41346">
        <f t="shared" si="54"/>
        <v>0</v>
      </c>
      <c r="P111" s="41346">
        <f t="shared" si="54"/>
        <v>0</v>
      </c>
      <c r="Q111" s="41346">
        <f t="shared" si="54"/>
        <v>0</v>
      </c>
      <c r="R111" s="41346">
        <f t="shared" si="54"/>
        <v>0</v>
      </c>
      <c r="S111" s="41346">
        <f t="shared" si="54"/>
        <v>0</v>
      </c>
      <c r="T111" s="41346">
        <f t="shared" si="54"/>
        <v>0</v>
      </c>
      <c r="U111" s="41346">
        <f t="shared" si="54"/>
        <v>0</v>
      </c>
      <c r="V111" s="41346">
        <f t="shared" si="54"/>
        <v>0</v>
      </c>
      <c r="W111" s="41346">
        <f t="shared" si="54"/>
        <v>0</v>
      </c>
      <c r="X111" s="41346">
        <f t="shared" si="54"/>
        <v>0</v>
      </c>
      <c r="Y111" s="41346">
        <f t="shared" si="54"/>
        <v>0</v>
      </c>
      <c r="Z111" s="41346">
        <f t="shared" si="54"/>
        <v>0</v>
      </c>
      <c r="AA111" s="41346">
        <f t="shared" si="54"/>
        <v>0</v>
      </c>
      <c r="AB111" s="41346">
        <f t="shared" si="54"/>
        <v>0</v>
      </c>
      <c r="AC111" s="41346">
        <f t="shared" si="54"/>
        <v>0</v>
      </c>
      <c r="AD111" s="41346">
        <f t="shared" si="54"/>
        <v>0</v>
      </c>
      <c r="AE111" s="41346">
        <f t="shared" si="54"/>
        <v>0</v>
      </c>
      <c r="AF111" s="41346">
        <f t="shared" si="54"/>
        <v>0</v>
      </c>
      <c r="AG111" s="41346">
        <f t="shared" si="54"/>
        <v>0</v>
      </c>
      <c r="AH111" s="41346">
        <f t="shared" si="54"/>
        <v>0</v>
      </c>
      <c r="AI111" s="41346">
        <f t="shared" si="54"/>
        <v>0</v>
      </c>
      <c r="AJ111" s="41346">
        <f t="shared" si="54"/>
        <v>0</v>
      </c>
      <c r="AK111" s="41346">
        <f t="shared" si="54"/>
        <v>0</v>
      </c>
      <c r="AL111" s="41346">
        <f t="shared" si="54"/>
        <v>0</v>
      </c>
      <c r="AM111" s="41346">
        <f t="shared" si="54"/>
        <v>0</v>
      </c>
      <c r="AN111" s="41346">
        <f t="shared" si="54"/>
        <v>0</v>
      </c>
      <c r="AO111" s="41346">
        <f t="shared" si="54"/>
        <v>0</v>
      </c>
      <c r="AP111" s="41346">
        <f t="shared" si="54"/>
        <v>0</v>
      </c>
      <c r="AQ111" s="41346">
        <f t="shared" si="54"/>
        <v>0</v>
      </c>
      <c r="AR111" s="41346">
        <f t="shared" si="54"/>
        <v>0</v>
      </c>
      <c r="AS111" s="41346">
        <f t="shared" si="54"/>
        <v>0</v>
      </c>
      <c r="AT111" s="41346">
        <f t="shared" si="54"/>
        <v>0</v>
      </c>
      <c r="AU111" s="41499">
        <f t="shared" si="54"/>
        <v>0</v>
      </c>
      <c r="AV111" s="41741">
        <f t="shared" si="54"/>
        <v>0</v>
      </c>
      <c r="AW111" s="41742">
        <f t="shared" si="54"/>
        <v>0</v>
      </c>
      <c r="AX111" s="41499">
        <f t="shared" si="54"/>
        <v>0</v>
      </c>
      <c r="AY111" s="41501"/>
      <c r="AZ111" s="41743" t="s">
        <v>654</v>
      </c>
      <c r="BA111" s="41353">
        <f>SUM(BA102:BA110)</f>
        <v>0</v>
      </c>
      <c r="BB111" s="41502">
        <f>SUM(BB102:BB110)</f>
        <v>0</v>
      </c>
      <c r="BC111" s="41502">
        <f>SUM(BC102:BC110)</f>
        <v>0</v>
      </c>
      <c r="BD111" s="41744"/>
      <c r="BE111" s="41503"/>
      <c r="BF111" s="41503"/>
      <c r="BG111" s="41503"/>
      <c r="BH111" s="41503"/>
    </row>
    <row r="112" spans="1:60" ht="19.5" customHeight="1" x14ac:dyDescent="0.25">
      <c r="A112" s="41745"/>
      <c r="B112" s="41745"/>
      <c r="C112" s="41745"/>
      <c r="D112" s="41746"/>
      <c r="E112" s="41746"/>
      <c r="F112" s="41746"/>
      <c r="G112" s="41746"/>
      <c r="H112" s="41746"/>
      <c r="I112" s="41746"/>
      <c r="J112" s="41746"/>
      <c r="K112" s="41746"/>
      <c r="L112" s="41746"/>
      <c r="M112" s="41746"/>
      <c r="N112" s="41746"/>
      <c r="O112" s="41746"/>
      <c r="P112" s="41746"/>
      <c r="Q112" s="41746"/>
      <c r="R112" s="41746"/>
      <c r="S112" s="41746"/>
      <c r="T112" s="41746"/>
      <c r="U112" s="41746"/>
      <c r="V112" s="41746"/>
      <c r="W112" s="41746"/>
      <c r="X112" s="41746"/>
      <c r="Y112" s="41746"/>
      <c r="Z112" s="41746"/>
      <c r="AA112" s="41746"/>
      <c r="AB112" s="41746"/>
      <c r="AC112" s="41746"/>
      <c r="AD112" s="41746"/>
      <c r="AE112" s="41746"/>
      <c r="AF112" s="41746"/>
      <c r="AG112" s="41746"/>
      <c r="AH112" s="41746"/>
      <c r="AI112" s="41746"/>
      <c r="AJ112" s="41746"/>
      <c r="AK112" s="41746"/>
      <c r="AL112" s="41746"/>
      <c r="AM112" s="41746"/>
      <c r="AN112" s="41746"/>
      <c r="AO112" s="41746"/>
      <c r="AP112" s="41746"/>
      <c r="AQ112" s="41746"/>
      <c r="AR112" s="41746"/>
      <c r="AS112" s="41746"/>
      <c r="AT112" s="41746"/>
      <c r="AU112" s="41746"/>
      <c r="AV112" s="41747"/>
      <c r="AW112" s="41747">
        <v>0</v>
      </c>
      <c r="AX112" s="41746">
        <v>0</v>
      </c>
      <c r="AY112" s="41145"/>
      <c r="AZ112" s="41145"/>
      <c r="BA112" s="41748"/>
      <c r="BB112" s="41748"/>
      <c r="BC112" s="41748"/>
      <c r="BD112" s="41145"/>
      <c r="BE112" s="41145"/>
      <c r="BF112" s="41145"/>
      <c r="BG112" s="41145"/>
      <c r="BH112" s="41145"/>
    </row>
    <row r="113" spans="1:60" ht="19.5" customHeight="1" x14ac:dyDescent="0.25">
      <c r="A113" s="41143" t="s">
        <v>52</v>
      </c>
      <c r="B113" s="41144"/>
      <c r="C113" s="41144"/>
      <c r="D113" s="41749"/>
      <c r="E113" s="41749"/>
      <c r="F113" s="41746"/>
      <c r="G113" s="41746"/>
      <c r="H113" s="41746"/>
      <c r="I113" s="41746"/>
      <c r="J113" s="41746"/>
      <c r="K113" s="41746"/>
      <c r="L113" s="41746"/>
      <c r="M113" s="41746"/>
      <c r="N113" s="41746"/>
      <c r="O113" s="41746"/>
      <c r="P113" s="41746"/>
      <c r="Q113" s="41746"/>
      <c r="R113" s="41746"/>
      <c r="S113" s="41746"/>
      <c r="T113" s="41746"/>
      <c r="U113" s="41746"/>
      <c r="V113" s="41746"/>
      <c r="W113" s="41746"/>
      <c r="X113" s="41746"/>
      <c r="Y113" s="41746"/>
      <c r="Z113" s="41746"/>
      <c r="AA113" s="41746"/>
      <c r="AB113" s="41746"/>
      <c r="AC113" s="41746"/>
      <c r="AD113" s="41746"/>
      <c r="AE113" s="41746"/>
      <c r="AF113" s="41746"/>
      <c r="AG113" s="41746"/>
      <c r="AH113" s="41746"/>
      <c r="AI113" s="41746"/>
      <c r="AJ113" s="41746"/>
      <c r="AK113" s="41746"/>
      <c r="AL113" s="41746"/>
      <c r="AM113" s="41746"/>
      <c r="AN113" s="41746"/>
      <c r="AO113" s="41746"/>
      <c r="AP113" s="41746"/>
      <c r="AQ113" s="41746"/>
      <c r="AR113" s="41746"/>
      <c r="AS113" s="41746"/>
      <c r="AT113" s="41746"/>
      <c r="AU113" s="41746"/>
      <c r="AV113" s="41747"/>
      <c r="AW113" s="41747">
        <v>0</v>
      </c>
      <c r="AX113" s="41746">
        <v>0</v>
      </c>
      <c r="AY113" s="41145"/>
      <c r="AZ113" s="41145"/>
      <c r="BA113" s="41748"/>
      <c r="BB113" s="41748"/>
      <c r="BC113" s="41748"/>
      <c r="BD113" s="41145"/>
      <c r="BE113" s="41145"/>
      <c r="BF113" s="41145"/>
      <c r="BG113" s="41145"/>
      <c r="BH113" s="41145"/>
    </row>
    <row r="114" spans="1:60" ht="19.5" customHeight="1" x14ac:dyDescent="0.25">
      <c r="A114" s="41851"/>
      <c r="B114" s="41852"/>
      <c r="C114" s="41852"/>
      <c r="D114" s="41852"/>
      <c r="E114" s="41852"/>
      <c r="F114" s="41852"/>
      <c r="G114" s="41852"/>
      <c r="H114" s="41852"/>
      <c r="I114" s="41852"/>
      <c r="J114" s="41852"/>
      <c r="K114" s="41852"/>
      <c r="L114" s="41852"/>
      <c r="M114" s="41852"/>
      <c r="N114" s="41852"/>
      <c r="O114" s="41852"/>
      <c r="P114" s="41852"/>
      <c r="Q114" s="41852"/>
      <c r="R114" s="41852"/>
      <c r="S114" s="41852"/>
      <c r="T114" s="41852"/>
      <c r="U114" s="41852"/>
      <c r="V114" s="41852"/>
      <c r="W114" s="41852"/>
      <c r="X114" s="41852"/>
      <c r="Y114" s="41852"/>
      <c r="Z114" s="41852"/>
      <c r="AA114" s="41852"/>
      <c r="AB114" s="41852"/>
      <c r="AC114" s="41852"/>
      <c r="AD114" s="41852"/>
      <c r="AE114" s="41852"/>
      <c r="AF114" s="41852"/>
      <c r="AG114" s="41852"/>
      <c r="AH114" s="41852"/>
      <c r="AI114" s="41852"/>
      <c r="AJ114" s="41852"/>
      <c r="AK114" s="41852"/>
      <c r="AL114" s="41852"/>
      <c r="AM114" s="41852"/>
      <c r="AN114" s="41852"/>
      <c r="AO114" s="41852"/>
      <c r="AP114" s="41852"/>
      <c r="AQ114" s="41852"/>
      <c r="AR114" s="41852"/>
      <c r="AS114" s="41852"/>
      <c r="AT114" s="41852"/>
      <c r="AU114" s="41852"/>
      <c r="AV114" s="41852"/>
      <c r="AW114" s="41852"/>
      <c r="AX114" s="41853"/>
      <c r="AY114" s="41145"/>
      <c r="AZ114" s="41145"/>
      <c r="BA114" s="41748"/>
      <c r="BB114" s="41748"/>
      <c r="BC114" s="41748"/>
      <c r="BD114" s="41145"/>
      <c r="BE114" s="41145"/>
      <c r="BF114" s="41145"/>
      <c r="BG114" s="41145"/>
      <c r="BH114" s="41145"/>
    </row>
    <row r="115" spans="1:60" ht="19.5" customHeight="1" x14ac:dyDescent="0.25">
      <c r="A115" s="41854"/>
      <c r="B115" s="41855"/>
      <c r="C115" s="41855"/>
      <c r="D115" s="41855"/>
      <c r="E115" s="41855"/>
      <c r="F115" s="41855"/>
      <c r="G115" s="41855"/>
      <c r="H115" s="41855"/>
      <c r="I115" s="41855"/>
      <c r="J115" s="41855"/>
      <c r="K115" s="41855"/>
      <c r="L115" s="41855"/>
      <c r="M115" s="41855"/>
      <c r="N115" s="41855"/>
      <c r="O115" s="41855"/>
      <c r="P115" s="41855"/>
      <c r="Q115" s="41855"/>
      <c r="R115" s="41855"/>
      <c r="S115" s="41855"/>
      <c r="T115" s="41855"/>
      <c r="U115" s="41855"/>
      <c r="V115" s="41855"/>
      <c r="W115" s="41855"/>
      <c r="X115" s="41855"/>
      <c r="Y115" s="41855"/>
      <c r="Z115" s="41855"/>
      <c r="AA115" s="41855"/>
      <c r="AB115" s="41855"/>
      <c r="AC115" s="41855"/>
      <c r="AD115" s="41855"/>
      <c r="AE115" s="41855"/>
      <c r="AF115" s="41855"/>
      <c r="AG115" s="41855"/>
      <c r="AH115" s="41855"/>
      <c r="AI115" s="41855"/>
      <c r="AJ115" s="41855"/>
      <c r="AK115" s="41855"/>
      <c r="AL115" s="41855"/>
      <c r="AM115" s="41855"/>
      <c r="AN115" s="41855"/>
      <c r="AO115" s="41855"/>
      <c r="AP115" s="41855"/>
      <c r="AQ115" s="41855"/>
      <c r="AR115" s="41855"/>
      <c r="AS115" s="41855"/>
      <c r="AT115" s="41855"/>
      <c r="AU115" s="41855"/>
      <c r="AV115" s="41855"/>
      <c r="AW115" s="41855"/>
      <c r="AX115" s="41856"/>
      <c r="AY115" s="41145"/>
      <c r="AZ115" s="41145"/>
      <c r="BA115" s="41748"/>
      <c r="BB115" s="41748"/>
      <c r="BC115" s="41748"/>
      <c r="BD115" s="41145"/>
      <c r="BE115" s="41145"/>
      <c r="BF115" s="41145"/>
      <c r="BG115" s="41145"/>
      <c r="BH115" s="41145"/>
    </row>
    <row r="116" spans="1:60" ht="19.5" customHeight="1" x14ac:dyDescent="0.25">
      <c r="A116" s="41854"/>
      <c r="B116" s="41855"/>
      <c r="C116" s="41855"/>
      <c r="D116" s="41855"/>
      <c r="E116" s="41855"/>
      <c r="F116" s="41855"/>
      <c r="G116" s="41855"/>
      <c r="H116" s="41855"/>
      <c r="I116" s="41855"/>
      <c r="J116" s="41855"/>
      <c r="K116" s="41855"/>
      <c r="L116" s="41855"/>
      <c r="M116" s="41855"/>
      <c r="N116" s="41855"/>
      <c r="O116" s="41855"/>
      <c r="P116" s="41855"/>
      <c r="Q116" s="41855"/>
      <c r="R116" s="41855"/>
      <c r="S116" s="41855"/>
      <c r="T116" s="41855"/>
      <c r="U116" s="41855"/>
      <c r="V116" s="41855"/>
      <c r="W116" s="41855"/>
      <c r="X116" s="41855"/>
      <c r="Y116" s="41855"/>
      <c r="Z116" s="41855"/>
      <c r="AA116" s="41855"/>
      <c r="AB116" s="41855"/>
      <c r="AC116" s="41855"/>
      <c r="AD116" s="41855"/>
      <c r="AE116" s="41855"/>
      <c r="AF116" s="41855"/>
      <c r="AG116" s="41855"/>
      <c r="AH116" s="41855"/>
      <c r="AI116" s="41855"/>
      <c r="AJ116" s="41855"/>
      <c r="AK116" s="41855"/>
      <c r="AL116" s="41855"/>
      <c r="AM116" s="41855"/>
      <c r="AN116" s="41855"/>
      <c r="AO116" s="41855"/>
      <c r="AP116" s="41855"/>
      <c r="AQ116" s="41855"/>
      <c r="AR116" s="41855"/>
      <c r="AS116" s="41855"/>
      <c r="AT116" s="41855"/>
      <c r="AU116" s="41855"/>
      <c r="AV116" s="41855"/>
      <c r="AW116" s="41855"/>
      <c r="AX116" s="41856"/>
      <c r="AY116" s="41145"/>
      <c r="AZ116" s="41145"/>
      <c r="BA116" s="41748"/>
      <c r="BB116" s="41748"/>
      <c r="BC116" s="41748"/>
      <c r="BD116" s="41145"/>
      <c r="BE116" s="41145"/>
      <c r="BF116" s="41145"/>
      <c r="BG116" s="41145"/>
      <c r="BH116" s="41145"/>
    </row>
    <row r="117" spans="1:60" ht="19.5" customHeight="1" x14ac:dyDescent="0.25">
      <c r="A117" s="41854"/>
      <c r="B117" s="41855"/>
      <c r="C117" s="41855"/>
      <c r="D117" s="41855"/>
      <c r="E117" s="41855"/>
      <c r="F117" s="41855"/>
      <c r="G117" s="41855"/>
      <c r="H117" s="41855"/>
      <c r="I117" s="41855"/>
      <c r="J117" s="41855"/>
      <c r="K117" s="41855"/>
      <c r="L117" s="41855"/>
      <c r="M117" s="41855"/>
      <c r="N117" s="41855"/>
      <c r="O117" s="41855"/>
      <c r="P117" s="41855"/>
      <c r="Q117" s="41855"/>
      <c r="R117" s="41855"/>
      <c r="S117" s="41855"/>
      <c r="T117" s="41855"/>
      <c r="U117" s="41855"/>
      <c r="V117" s="41855"/>
      <c r="W117" s="41855"/>
      <c r="X117" s="41855"/>
      <c r="Y117" s="41855"/>
      <c r="Z117" s="41855"/>
      <c r="AA117" s="41855"/>
      <c r="AB117" s="41855"/>
      <c r="AC117" s="41855"/>
      <c r="AD117" s="41855"/>
      <c r="AE117" s="41855"/>
      <c r="AF117" s="41855"/>
      <c r="AG117" s="41855"/>
      <c r="AH117" s="41855"/>
      <c r="AI117" s="41855"/>
      <c r="AJ117" s="41855"/>
      <c r="AK117" s="41855"/>
      <c r="AL117" s="41855"/>
      <c r="AM117" s="41855"/>
      <c r="AN117" s="41855"/>
      <c r="AO117" s="41855"/>
      <c r="AP117" s="41855"/>
      <c r="AQ117" s="41855"/>
      <c r="AR117" s="41855"/>
      <c r="AS117" s="41855"/>
      <c r="AT117" s="41855"/>
      <c r="AU117" s="41855"/>
      <c r="AV117" s="41855"/>
      <c r="AW117" s="41855"/>
      <c r="AX117" s="41856"/>
      <c r="AY117" s="41145"/>
      <c r="AZ117" s="41145"/>
      <c r="BA117" s="41748"/>
      <c r="BB117" s="41748"/>
      <c r="BC117" s="41748"/>
      <c r="BD117" s="41145"/>
      <c r="BE117" s="41145"/>
      <c r="BF117" s="41145"/>
      <c r="BG117" s="41145"/>
      <c r="BH117" s="41145"/>
    </row>
    <row r="118" spans="1:60" ht="19.5" customHeight="1" x14ac:dyDescent="0.25">
      <c r="A118" s="41857"/>
      <c r="B118" s="41858"/>
      <c r="C118" s="41858"/>
      <c r="D118" s="41858"/>
      <c r="E118" s="41858"/>
      <c r="F118" s="41858"/>
      <c r="G118" s="41858"/>
      <c r="H118" s="41858"/>
      <c r="I118" s="41858"/>
      <c r="J118" s="41858"/>
      <c r="K118" s="41858"/>
      <c r="L118" s="41858"/>
      <c r="M118" s="41858"/>
      <c r="N118" s="41858"/>
      <c r="O118" s="41858"/>
      <c r="P118" s="41858"/>
      <c r="Q118" s="41858"/>
      <c r="R118" s="41858"/>
      <c r="S118" s="41858"/>
      <c r="T118" s="41858"/>
      <c r="U118" s="41858"/>
      <c r="V118" s="41858"/>
      <c r="W118" s="41858"/>
      <c r="X118" s="41858"/>
      <c r="Y118" s="41858"/>
      <c r="Z118" s="41858"/>
      <c r="AA118" s="41858"/>
      <c r="AB118" s="41858"/>
      <c r="AC118" s="41858"/>
      <c r="AD118" s="41858"/>
      <c r="AE118" s="41858"/>
      <c r="AF118" s="41858"/>
      <c r="AG118" s="41858"/>
      <c r="AH118" s="41858"/>
      <c r="AI118" s="41858"/>
      <c r="AJ118" s="41858"/>
      <c r="AK118" s="41858"/>
      <c r="AL118" s="41858"/>
      <c r="AM118" s="41858"/>
      <c r="AN118" s="41858"/>
      <c r="AO118" s="41858"/>
      <c r="AP118" s="41858"/>
      <c r="AQ118" s="41858"/>
      <c r="AR118" s="41858"/>
      <c r="AS118" s="41858"/>
      <c r="AT118" s="41858"/>
      <c r="AU118" s="41858"/>
      <c r="AV118" s="41858"/>
      <c r="AW118" s="41858"/>
      <c r="AX118" s="41859"/>
      <c r="AY118" s="41145"/>
      <c r="AZ118" s="41145"/>
      <c r="BA118" s="41748"/>
      <c r="BB118" s="41748"/>
      <c r="BC118" s="41748"/>
      <c r="BD118" s="41145"/>
      <c r="BE118" s="41145"/>
      <c r="BF118" s="41145"/>
      <c r="BG118" s="41145"/>
      <c r="BH118" s="41145"/>
    </row>
    <row r="119" spans="1:60" ht="19.5" customHeight="1" x14ac:dyDescent="0.25">
      <c r="A119" s="41128"/>
      <c r="B119" s="41128"/>
      <c r="C119" s="41128"/>
      <c r="D119" s="41128"/>
      <c r="E119" s="41128"/>
      <c r="F119" s="41128"/>
      <c r="G119" s="41128"/>
      <c r="H119" s="41128"/>
      <c r="I119" s="41128"/>
      <c r="J119" s="41128"/>
      <c r="K119" s="41128"/>
      <c r="L119" s="41128"/>
      <c r="M119" s="41128"/>
      <c r="N119" s="41128"/>
      <c r="O119" s="41128"/>
      <c r="P119" s="41128"/>
      <c r="Q119" s="41128"/>
      <c r="R119" s="41128"/>
      <c r="S119" s="41128"/>
      <c r="T119" s="41128"/>
      <c r="U119" s="41128"/>
      <c r="V119" s="41128"/>
      <c r="W119" s="41128"/>
      <c r="X119" s="41128"/>
      <c r="Y119" s="41128"/>
      <c r="Z119" s="41128"/>
      <c r="AA119" s="41128"/>
      <c r="AB119" s="41128"/>
      <c r="AC119" s="41128"/>
      <c r="AD119" s="41128"/>
      <c r="AE119" s="41128"/>
      <c r="AF119" s="41128"/>
      <c r="AG119" s="41128"/>
      <c r="AH119" s="41128"/>
      <c r="AI119" s="41128"/>
      <c r="AJ119" s="41128"/>
      <c r="AK119" s="41128"/>
      <c r="AL119" s="41128"/>
      <c r="AM119" s="41128"/>
      <c r="AN119" s="41128"/>
      <c r="AO119" s="41128"/>
      <c r="AP119" s="41128"/>
      <c r="AQ119" s="41128"/>
      <c r="AR119" s="41128"/>
      <c r="AS119" s="41128"/>
      <c r="AT119" s="41128"/>
      <c r="AU119" s="41128"/>
      <c r="AV119" s="41128"/>
      <c r="AW119" s="41128"/>
      <c r="AX119" s="41128"/>
      <c r="AY119" s="41128"/>
      <c r="AZ119" s="41128"/>
      <c r="BA119" s="41129"/>
      <c r="BB119" s="41129"/>
      <c r="BC119" s="41129"/>
      <c r="BD119" s="41128"/>
      <c r="BE119" s="41128"/>
      <c r="BF119" s="41128"/>
      <c r="BG119" s="41128"/>
      <c r="BH119" s="41128"/>
    </row>
    <row r="120" spans="1:60" ht="49.5" customHeight="1" x14ac:dyDescent="0.25">
      <c r="A120" s="41750" t="s">
        <v>655</v>
      </c>
      <c r="B120" s="41751"/>
      <c r="C120" s="41751"/>
      <c r="D120" s="41752"/>
      <c r="E120" s="41752"/>
      <c r="F120" s="41752"/>
      <c r="G120" s="41752"/>
      <c r="H120" s="41752"/>
      <c r="I120" s="41752"/>
      <c r="J120" s="41752"/>
      <c r="K120" s="41752"/>
      <c r="L120" s="41752"/>
      <c r="M120" s="41752"/>
      <c r="N120" s="41752"/>
      <c r="O120" s="41752"/>
      <c r="P120" s="41752"/>
      <c r="Q120" s="41752"/>
      <c r="R120" s="41752"/>
      <c r="S120" s="41752"/>
      <c r="T120" s="41752"/>
      <c r="U120" s="41752"/>
      <c r="V120" s="41752"/>
      <c r="W120" s="41752"/>
      <c r="X120" s="41752"/>
      <c r="Y120" s="41752"/>
      <c r="Z120" s="41752"/>
      <c r="AA120" s="41752"/>
      <c r="AB120" s="41752"/>
      <c r="AC120" s="41752"/>
      <c r="AD120" s="41752"/>
      <c r="AE120" s="41752"/>
      <c r="AF120" s="41752"/>
      <c r="AG120" s="41752"/>
      <c r="AH120" s="41752"/>
      <c r="AI120" s="41752"/>
      <c r="AJ120" s="41752"/>
      <c r="AK120" s="41752"/>
      <c r="AL120" s="41752"/>
      <c r="AM120" s="41752"/>
      <c r="AN120" s="41752"/>
      <c r="AO120" s="41752"/>
      <c r="AP120" s="41752"/>
      <c r="AQ120" s="41752"/>
      <c r="AR120" s="41752"/>
      <c r="AS120" s="41752"/>
      <c r="AT120" s="41752"/>
      <c r="AU120" s="41752"/>
      <c r="AV120" s="41752"/>
      <c r="AW120" s="41752"/>
      <c r="AX120" s="41753"/>
      <c r="AY120" s="41145"/>
      <c r="AZ120" s="41128"/>
      <c r="BA120" s="41129"/>
      <c r="BB120" s="41129"/>
      <c r="BC120" s="41129"/>
      <c r="BD120" s="41145"/>
      <c r="BE120" s="41145"/>
      <c r="BF120" s="41145"/>
      <c r="BG120" s="41145"/>
      <c r="BH120" s="41145"/>
    </row>
    <row r="121" spans="1:60" ht="24.75" customHeight="1" x14ac:dyDescent="0.25">
      <c r="A121" s="42215" t="s">
        <v>408</v>
      </c>
      <c r="B121" s="42216"/>
      <c r="C121" s="42217"/>
      <c r="D121" s="42202" t="s">
        <v>409</v>
      </c>
      <c r="E121" s="42205" t="s">
        <v>410</v>
      </c>
      <c r="F121" s="42206"/>
      <c r="G121" s="42206"/>
      <c r="H121" s="42206"/>
      <c r="I121" s="42206"/>
      <c r="J121" s="42206"/>
      <c r="K121" s="42206"/>
      <c r="L121" s="42206"/>
      <c r="M121" s="42206"/>
      <c r="N121" s="42206"/>
      <c r="O121" s="42206"/>
      <c r="P121" s="42206"/>
      <c r="Q121" s="42206"/>
      <c r="R121" s="42206"/>
      <c r="S121" s="42206"/>
      <c r="T121" s="42206"/>
      <c r="U121" s="42206"/>
      <c r="V121" s="42206"/>
      <c r="W121" s="42206"/>
      <c r="X121" s="42206"/>
      <c r="Y121" s="42224"/>
      <c r="Z121" s="42225" t="s">
        <v>411</v>
      </c>
      <c r="AA121" s="42206"/>
      <c r="AB121" s="42206"/>
      <c r="AC121" s="42206"/>
      <c r="AD121" s="42206"/>
      <c r="AE121" s="42206"/>
      <c r="AF121" s="42206"/>
      <c r="AG121" s="42206"/>
      <c r="AH121" s="42206"/>
      <c r="AI121" s="42206"/>
      <c r="AJ121" s="42206"/>
      <c r="AK121" s="42206"/>
      <c r="AL121" s="42206"/>
      <c r="AM121" s="42206"/>
      <c r="AN121" s="42206"/>
      <c r="AO121" s="42206"/>
      <c r="AP121" s="42206"/>
      <c r="AQ121" s="42206"/>
      <c r="AR121" s="42206"/>
      <c r="AS121" s="42206"/>
      <c r="AT121" s="42206"/>
      <c r="AU121" s="42224"/>
      <c r="AV121" s="42199" t="s">
        <v>214</v>
      </c>
      <c r="AW121" s="42200"/>
      <c r="AX121" s="42201"/>
      <c r="AY121" s="41148"/>
      <c r="AZ121" s="41128"/>
      <c r="BA121" s="41129"/>
      <c r="BB121" s="41129"/>
      <c r="BC121" s="41129"/>
      <c r="BD121" s="41148"/>
      <c r="BE121" s="41148"/>
      <c r="BF121" s="41148"/>
      <c r="BG121" s="41148"/>
      <c r="BH121" s="41148"/>
    </row>
    <row r="122" spans="1:60" ht="24.75" customHeight="1" x14ac:dyDescent="0.25">
      <c r="A122" s="42218"/>
      <c r="B122" s="42219"/>
      <c r="C122" s="42220"/>
      <c r="D122" s="42203"/>
      <c r="E122" s="42202" t="s">
        <v>413</v>
      </c>
      <c r="F122" s="42205" t="s">
        <v>414</v>
      </c>
      <c r="G122" s="42206"/>
      <c r="H122" s="42206"/>
      <c r="I122" s="42206"/>
      <c r="J122" s="42206"/>
      <c r="K122" s="42206"/>
      <c r="L122" s="42206"/>
      <c r="M122" s="42206"/>
      <c r="N122" s="42207"/>
      <c r="O122" s="42205" t="s">
        <v>415</v>
      </c>
      <c r="P122" s="42206"/>
      <c r="Q122" s="42206"/>
      <c r="R122" s="42206"/>
      <c r="S122" s="42206"/>
      <c r="T122" s="42206"/>
      <c r="U122" s="42206"/>
      <c r="V122" s="42206"/>
      <c r="W122" s="42207"/>
      <c r="X122" s="42202" t="s">
        <v>378</v>
      </c>
      <c r="Y122" s="42208" t="s">
        <v>322</v>
      </c>
      <c r="Z122" s="42211" t="s">
        <v>413</v>
      </c>
      <c r="AA122" s="42205" t="s">
        <v>414</v>
      </c>
      <c r="AB122" s="42206"/>
      <c r="AC122" s="42206"/>
      <c r="AD122" s="42206"/>
      <c r="AE122" s="42206"/>
      <c r="AF122" s="42206"/>
      <c r="AG122" s="42206"/>
      <c r="AH122" s="42206"/>
      <c r="AI122" s="42207"/>
      <c r="AJ122" s="42205" t="s">
        <v>415</v>
      </c>
      <c r="AK122" s="42206"/>
      <c r="AL122" s="42206"/>
      <c r="AM122" s="42206"/>
      <c r="AN122" s="42206"/>
      <c r="AO122" s="42206"/>
      <c r="AP122" s="42206"/>
      <c r="AQ122" s="42206"/>
      <c r="AR122" s="42207"/>
      <c r="AS122" s="42202" t="s">
        <v>378</v>
      </c>
      <c r="AT122" s="42202" t="s">
        <v>416</v>
      </c>
      <c r="AU122" s="42208" t="s">
        <v>322</v>
      </c>
      <c r="AV122" s="42211" t="s">
        <v>417</v>
      </c>
      <c r="AW122" s="42202" t="s">
        <v>418</v>
      </c>
      <c r="AX122" s="42226" t="s">
        <v>419</v>
      </c>
      <c r="AY122" s="41148"/>
      <c r="AZ122" s="41128"/>
      <c r="BA122" s="41129"/>
      <c r="BB122" s="41129"/>
      <c r="BC122" s="41129"/>
      <c r="BD122" s="41148"/>
      <c r="BE122" s="41148"/>
      <c r="BF122" s="41148"/>
      <c r="BG122" s="41148"/>
      <c r="BH122" s="41148"/>
    </row>
    <row r="123" spans="1:60" ht="24.75" customHeight="1" x14ac:dyDescent="0.25">
      <c r="A123" s="42218"/>
      <c r="B123" s="42219"/>
      <c r="C123" s="42220"/>
      <c r="D123" s="42203"/>
      <c r="E123" s="42203"/>
      <c r="F123" s="42205" t="s">
        <v>422</v>
      </c>
      <c r="G123" s="42206"/>
      <c r="H123" s="42206"/>
      <c r="I123" s="42207"/>
      <c r="J123" s="42205" t="s">
        <v>423</v>
      </c>
      <c r="K123" s="42206"/>
      <c r="L123" s="42207"/>
      <c r="M123" s="42205" t="s">
        <v>424</v>
      </c>
      <c r="N123" s="42207"/>
      <c r="O123" s="42205" t="s">
        <v>422</v>
      </c>
      <c r="P123" s="42206"/>
      <c r="Q123" s="42206"/>
      <c r="R123" s="42207"/>
      <c r="S123" s="42205" t="s">
        <v>423</v>
      </c>
      <c r="T123" s="42206"/>
      <c r="U123" s="42207"/>
      <c r="V123" s="42205" t="s">
        <v>424</v>
      </c>
      <c r="W123" s="42207"/>
      <c r="X123" s="42203"/>
      <c r="Y123" s="42209"/>
      <c r="Z123" s="42212"/>
      <c r="AA123" s="42205" t="s">
        <v>422</v>
      </c>
      <c r="AB123" s="42206"/>
      <c r="AC123" s="42206"/>
      <c r="AD123" s="42207"/>
      <c r="AE123" s="42205" t="s">
        <v>423</v>
      </c>
      <c r="AF123" s="42206"/>
      <c r="AG123" s="42207"/>
      <c r="AH123" s="42205" t="s">
        <v>424</v>
      </c>
      <c r="AI123" s="42207"/>
      <c r="AJ123" s="42205" t="s">
        <v>422</v>
      </c>
      <c r="AK123" s="42206"/>
      <c r="AL123" s="42206"/>
      <c r="AM123" s="42207"/>
      <c r="AN123" s="42205" t="s">
        <v>423</v>
      </c>
      <c r="AO123" s="42206"/>
      <c r="AP123" s="42207"/>
      <c r="AQ123" s="42205" t="s">
        <v>424</v>
      </c>
      <c r="AR123" s="42207"/>
      <c r="AS123" s="42203"/>
      <c r="AT123" s="42203"/>
      <c r="AU123" s="42209"/>
      <c r="AV123" s="42212"/>
      <c r="AW123" s="42203"/>
      <c r="AX123" s="42227"/>
      <c r="AY123" s="41148"/>
      <c r="AZ123" s="41128"/>
      <c r="BA123" s="41129"/>
      <c r="BB123" s="41129"/>
      <c r="BC123" s="41129"/>
      <c r="BD123" s="41148"/>
      <c r="BE123" s="41148"/>
      <c r="BF123" s="41148"/>
      <c r="BG123" s="41148"/>
      <c r="BH123" s="41148"/>
    </row>
    <row r="124" spans="1:60" ht="39.75" customHeight="1" x14ac:dyDescent="0.25">
      <c r="A124" s="42221"/>
      <c r="B124" s="42222"/>
      <c r="C124" s="42223"/>
      <c r="D124" s="42204"/>
      <c r="E124" s="42204"/>
      <c r="F124" s="41147" t="s">
        <v>430</v>
      </c>
      <c r="G124" s="41147" t="s">
        <v>431</v>
      </c>
      <c r="H124" s="41147" t="s">
        <v>432</v>
      </c>
      <c r="I124" s="41147" t="s">
        <v>433</v>
      </c>
      <c r="J124" s="41147" t="s">
        <v>431</v>
      </c>
      <c r="K124" s="41147" t="s">
        <v>432</v>
      </c>
      <c r="L124" s="41147" t="s">
        <v>433</v>
      </c>
      <c r="M124" s="41147" t="s">
        <v>434</v>
      </c>
      <c r="N124" s="41147" t="s">
        <v>433</v>
      </c>
      <c r="O124" s="41147" t="s">
        <v>430</v>
      </c>
      <c r="P124" s="41147" t="s">
        <v>431</v>
      </c>
      <c r="Q124" s="41147" t="s">
        <v>432</v>
      </c>
      <c r="R124" s="41147" t="s">
        <v>433</v>
      </c>
      <c r="S124" s="41147" t="s">
        <v>431</v>
      </c>
      <c r="T124" s="41147" t="s">
        <v>432</v>
      </c>
      <c r="U124" s="41147" t="s">
        <v>433</v>
      </c>
      <c r="V124" s="41147" t="s">
        <v>434</v>
      </c>
      <c r="W124" s="41147" t="s">
        <v>433</v>
      </c>
      <c r="X124" s="42204"/>
      <c r="Y124" s="42210"/>
      <c r="Z124" s="42213"/>
      <c r="AA124" s="41147" t="s">
        <v>430</v>
      </c>
      <c r="AB124" s="41147" t="s">
        <v>431</v>
      </c>
      <c r="AC124" s="41147" t="s">
        <v>432</v>
      </c>
      <c r="AD124" s="41147" t="s">
        <v>433</v>
      </c>
      <c r="AE124" s="41147" t="s">
        <v>431</v>
      </c>
      <c r="AF124" s="41147" t="s">
        <v>432</v>
      </c>
      <c r="AG124" s="41147" t="s">
        <v>433</v>
      </c>
      <c r="AH124" s="41147" t="s">
        <v>434</v>
      </c>
      <c r="AI124" s="41147" t="s">
        <v>433</v>
      </c>
      <c r="AJ124" s="41147" t="s">
        <v>430</v>
      </c>
      <c r="AK124" s="41147" t="s">
        <v>431</v>
      </c>
      <c r="AL124" s="41147" t="s">
        <v>432</v>
      </c>
      <c r="AM124" s="41147" t="s">
        <v>433</v>
      </c>
      <c r="AN124" s="41147" t="s">
        <v>431</v>
      </c>
      <c r="AO124" s="41147" t="s">
        <v>432</v>
      </c>
      <c r="AP124" s="41147" t="s">
        <v>433</v>
      </c>
      <c r="AQ124" s="41147" t="s">
        <v>434</v>
      </c>
      <c r="AR124" s="41147" t="s">
        <v>433</v>
      </c>
      <c r="AS124" s="42204"/>
      <c r="AT124" s="42204"/>
      <c r="AU124" s="42210"/>
      <c r="AV124" s="42213"/>
      <c r="AW124" s="42204"/>
      <c r="AX124" s="42228"/>
      <c r="AY124" s="41148"/>
      <c r="AZ124" s="41128"/>
      <c r="BA124" s="41129"/>
      <c r="BB124" s="41129"/>
      <c r="BC124" s="41129"/>
      <c r="BD124" s="41148"/>
      <c r="BE124" s="41148"/>
      <c r="BF124" s="41148"/>
      <c r="BG124" s="41148"/>
      <c r="BH124" s="41148"/>
    </row>
    <row r="125" spans="1:60" ht="19.5" customHeight="1" x14ac:dyDescent="0.25">
      <c r="A125" s="41754" t="s">
        <v>435</v>
      </c>
      <c r="B125" s="41159"/>
      <c r="C125" s="41159"/>
      <c r="D125" s="41159"/>
      <c r="E125" s="41159"/>
      <c r="F125" s="41159"/>
      <c r="G125" s="41159"/>
      <c r="H125" s="41159"/>
      <c r="I125" s="41159"/>
      <c r="J125" s="41159"/>
      <c r="K125" s="41159"/>
      <c r="L125" s="41159"/>
      <c r="M125" s="41159"/>
      <c r="N125" s="41159"/>
      <c r="O125" s="41159"/>
      <c r="P125" s="41159"/>
      <c r="Q125" s="41159"/>
      <c r="R125" s="41159"/>
      <c r="S125" s="41159"/>
      <c r="T125" s="41159"/>
      <c r="U125" s="41159"/>
      <c r="V125" s="41159"/>
      <c r="W125" s="41159"/>
      <c r="X125" s="41159"/>
      <c r="Y125" s="41159"/>
      <c r="Z125" s="41159"/>
      <c r="AA125" s="41159"/>
      <c r="AB125" s="41159"/>
      <c r="AC125" s="41159"/>
      <c r="AD125" s="41159"/>
      <c r="AE125" s="41159"/>
      <c r="AF125" s="41159"/>
      <c r="AG125" s="41159"/>
      <c r="AH125" s="41159"/>
      <c r="AI125" s="41159"/>
      <c r="AJ125" s="41159"/>
      <c r="AK125" s="41159"/>
      <c r="AL125" s="41159"/>
      <c r="AM125" s="41159"/>
      <c r="AN125" s="41159"/>
      <c r="AO125" s="41159"/>
      <c r="AP125" s="41159"/>
      <c r="AQ125" s="41159"/>
      <c r="AR125" s="41159"/>
      <c r="AS125" s="41159"/>
      <c r="AT125" s="41159"/>
      <c r="AU125" s="41159"/>
      <c r="AV125" s="41159"/>
      <c r="AW125" s="41159"/>
      <c r="AX125" s="41755"/>
      <c r="AY125" s="41145"/>
      <c r="AZ125" s="41128"/>
      <c r="BA125" s="41129"/>
      <c r="BB125" s="41129"/>
      <c r="BC125" s="41129"/>
      <c r="BD125" s="41145"/>
      <c r="BE125" s="41145"/>
      <c r="BF125" s="41145"/>
      <c r="BG125" s="41145"/>
      <c r="BH125" s="41145"/>
    </row>
    <row r="126" spans="1:60" ht="19.5" customHeight="1" x14ac:dyDescent="0.25">
      <c r="A126" s="42360" t="s">
        <v>25</v>
      </c>
      <c r="B126" s="42231"/>
      <c r="C126" s="42232"/>
      <c r="D126" s="41163">
        <f t="shared" ref="D126:X126" si="55">D12</f>
        <v>2</v>
      </c>
      <c r="E126" s="41163">
        <f t="shared" si="55"/>
        <v>1</v>
      </c>
      <c r="F126" s="41756">
        <f t="shared" si="55"/>
        <v>0</v>
      </c>
      <c r="G126" s="41757">
        <f t="shared" si="55"/>
        <v>0</v>
      </c>
      <c r="H126" s="41757">
        <f t="shared" si="55"/>
        <v>0</v>
      </c>
      <c r="I126" s="41758">
        <f t="shared" si="55"/>
        <v>0</v>
      </c>
      <c r="J126" s="41756">
        <f t="shared" si="55"/>
        <v>0</v>
      </c>
      <c r="K126" s="41757">
        <f t="shared" si="55"/>
        <v>0</v>
      </c>
      <c r="L126" s="41758">
        <f t="shared" si="55"/>
        <v>0</v>
      </c>
      <c r="M126" s="41756">
        <f t="shared" si="55"/>
        <v>0</v>
      </c>
      <c r="N126" s="41758">
        <f t="shared" si="55"/>
        <v>0</v>
      </c>
      <c r="O126" s="41756">
        <f t="shared" si="55"/>
        <v>0</v>
      </c>
      <c r="P126" s="41757">
        <f t="shared" si="55"/>
        <v>0</v>
      </c>
      <c r="Q126" s="41757">
        <f t="shared" si="55"/>
        <v>0</v>
      </c>
      <c r="R126" s="41758">
        <f t="shared" si="55"/>
        <v>0</v>
      </c>
      <c r="S126" s="41756">
        <f t="shared" si="55"/>
        <v>0</v>
      </c>
      <c r="T126" s="41757">
        <f t="shared" si="55"/>
        <v>0</v>
      </c>
      <c r="U126" s="41758">
        <f t="shared" si="55"/>
        <v>0</v>
      </c>
      <c r="V126" s="41756">
        <f t="shared" si="55"/>
        <v>0</v>
      </c>
      <c r="W126" s="41758">
        <f t="shared" si="55"/>
        <v>0</v>
      </c>
      <c r="X126" s="41163">
        <f t="shared" si="55"/>
        <v>0</v>
      </c>
      <c r="Y126" s="41184">
        <f>SUM(E126:X126)</f>
        <v>1</v>
      </c>
      <c r="Z126" s="41163">
        <f t="shared" ref="Z126:AT126" si="56">Z12</f>
        <v>0</v>
      </c>
      <c r="AA126" s="41756">
        <f t="shared" si="56"/>
        <v>0</v>
      </c>
      <c r="AB126" s="41757">
        <f t="shared" si="56"/>
        <v>0</v>
      </c>
      <c r="AC126" s="41757">
        <f t="shared" si="56"/>
        <v>0</v>
      </c>
      <c r="AD126" s="41758">
        <f t="shared" si="56"/>
        <v>0</v>
      </c>
      <c r="AE126" s="41756">
        <f t="shared" si="56"/>
        <v>0</v>
      </c>
      <c r="AF126" s="41757">
        <f t="shared" si="56"/>
        <v>0</v>
      </c>
      <c r="AG126" s="41758">
        <f t="shared" si="56"/>
        <v>0</v>
      </c>
      <c r="AH126" s="41756">
        <f t="shared" si="56"/>
        <v>0</v>
      </c>
      <c r="AI126" s="41758">
        <f t="shared" si="56"/>
        <v>0</v>
      </c>
      <c r="AJ126" s="41756">
        <f t="shared" si="56"/>
        <v>0</v>
      </c>
      <c r="AK126" s="41757">
        <f t="shared" si="56"/>
        <v>0</v>
      </c>
      <c r="AL126" s="41757">
        <f t="shared" si="56"/>
        <v>0</v>
      </c>
      <c r="AM126" s="41758">
        <f t="shared" si="56"/>
        <v>0</v>
      </c>
      <c r="AN126" s="41756">
        <f t="shared" si="56"/>
        <v>0</v>
      </c>
      <c r="AO126" s="41757">
        <f t="shared" si="56"/>
        <v>0</v>
      </c>
      <c r="AP126" s="41758">
        <f t="shared" si="56"/>
        <v>0</v>
      </c>
      <c r="AQ126" s="41756">
        <f t="shared" si="56"/>
        <v>0</v>
      </c>
      <c r="AR126" s="41758">
        <f t="shared" si="56"/>
        <v>0</v>
      </c>
      <c r="AS126" s="41163">
        <f t="shared" si="56"/>
        <v>0</v>
      </c>
      <c r="AT126" s="41163">
        <f t="shared" si="56"/>
        <v>1</v>
      </c>
      <c r="AU126" s="41206">
        <f>SUM(Z126:AT126)</f>
        <v>1</v>
      </c>
      <c r="AV126" s="41207">
        <f>D126</f>
        <v>2</v>
      </c>
      <c r="AW126" s="41208">
        <f>Y126+AU126</f>
        <v>2</v>
      </c>
      <c r="AX126" s="41759">
        <f>AV126-AW126</f>
        <v>0</v>
      </c>
      <c r="AY126" s="41145"/>
      <c r="AZ126" s="41128"/>
      <c r="BA126" s="41129"/>
      <c r="BB126" s="41129"/>
      <c r="BC126" s="41129"/>
      <c r="BD126" s="41145"/>
      <c r="BE126" s="41145"/>
      <c r="BF126" s="41145"/>
      <c r="BG126" s="41145"/>
      <c r="BH126" s="41145"/>
    </row>
    <row r="127" spans="1:60" ht="19.5" customHeight="1" x14ac:dyDescent="0.25">
      <c r="A127" s="42361" t="s">
        <v>26</v>
      </c>
      <c r="B127" s="42234"/>
      <c r="C127" s="42235"/>
      <c r="D127" s="41211">
        <f t="shared" ref="D127:X127" si="57">D13</f>
        <v>36</v>
      </c>
      <c r="E127" s="41211">
        <f t="shared" si="57"/>
        <v>18</v>
      </c>
      <c r="F127" s="41760">
        <f t="shared" si="57"/>
        <v>4</v>
      </c>
      <c r="G127" s="41761">
        <f t="shared" si="57"/>
        <v>4</v>
      </c>
      <c r="H127" s="41761">
        <f t="shared" si="57"/>
        <v>2</v>
      </c>
      <c r="I127" s="41762">
        <f t="shared" si="57"/>
        <v>0</v>
      </c>
      <c r="J127" s="41760">
        <f t="shared" si="57"/>
        <v>0</v>
      </c>
      <c r="K127" s="41761">
        <f t="shared" si="57"/>
        <v>0</v>
      </c>
      <c r="L127" s="41762">
        <f t="shared" si="57"/>
        <v>0</v>
      </c>
      <c r="M127" s="41760">
        <f t="shared" si="57"/>
        <v>0</v>
      </c>
      <c r="N127" s="41762">
        <f t="shared" si="57"/>
        <v>0</v>
      </c>
      <c r="O127" s="41760">
        <f t="shared" si="57"/>
        <v>1</v>
      </c>
      <c r="P127" s="41761">
        <f t="shared" si="57"/>
        <v>0</v>
      </c>
      <c r="Q127" s="41761">
        <f t="shared" si="57"/>
        <v>0</v>
      </c>
      <c r="R127" s="41762">
        <f t="shared" si="57"/>
        <v>0</v>
      </c>
      <c r="S127" s="41760">
        <f t="shared" si="57"/>
        <v>0</v>
      </c>
      <c r="T127" s="41761">
        <f t="shared" si="57"/>
        <v>0</v>
      </c>
      <c r="U127" s="41762">
        <f t="shared" si="57"/>
        <v>0</v>
      </c>
      <c r="V127" s="41760">
        <f t="shared" si="57"/>
        <v>0</v>
      </c>
      <c r="W127" s="41762">
        <f t="shared" si="57"/>
        <v>0</v>
      </c>
      <c r="X127" s="41211">
        <f t="shared" si="57"/>
        <v>1</v>
      </c>
      <c r="Y127" s="41232">
        <f>SUM(E127:X127)</f>
        <v>30</v>
      </c>
      <c r="Z127" s="41211">
        <f t="shared" ref="Z127:AT127" si="58">Z13</f>
        <v>0</v>
      </c>
      <c r="AA127" s="41760">
        <f t="shared" si="58"/>
        <v>0</v>
      </c>
      <c r="AB127" s="41761">
        <f t="shared" si="58"/>
        <v>0</v>
      </c>
      <c r="AC127" s="41761">
        <f t="shared" si="58"/>
        <v>0</v>
      </c>
      <c r="AD127" s="41762">
        <f t="shared" si="58"/>
        <v>0</v>
      </c>
      <c r="AE127" s="41760">
        <f t="shared" si="58"/>
        <v>0</v>
      </c>
      <c r="AF127" s="41761">
        <f t="shared" si="58"/>
        <v>0</v>
      </c>
      <c r="AG127" s="41762">
        <f t="shared" si="58"/>
        <v>0</v>
      </c>
      <c r="AH127" s="41760">
        <f t="shared" si="58"/>
        <v>0</v>
      </c>
      <c r="AI127" s="41762">
        <f t="shared" si="58"/>
        <v>0</v>
      </c>
      <c r="AJ127" s="41760">
        <f t="shared" si="58"/>
        <v>0</v>
      </c>
      <c r="AK127" s="41761">
        <f t="shared" si="58"/>
        <v>0</v>
      </c>
      <c r="AL127" s="41761">
        <f t="shared" si="58"/>
        <v>0</v>
      </c>
      <c r="AM127" s="41762">
        <f t="shared" si="58"/>
        <v>0</v>
      </c>
      <c r="AN127" s="41760">
        <f t="shared" si="58"/>
        <v>0</v>
      </c>
      <c r="AO127" s="41761">
        <f t="shared" si="58"/>
        <v>0</v>
      </c>
      <c r="AP127" s="41762">
        <f t="shared" si="58"/>
        <v>0</v>
      </c>
      <c r="AQ127" s="41760">
        <f t="shared" si="58"/>
        <v>0</v>
      </c>
      <c r="AR127" s="41762">
        <f t="shared" si="58"/>
        <v>0</v>
      </c>
      <c r="AS127" s="41211">
        <f t="shared" si="58"/>
        <v>0</v>
      </c>
      <c r="AT127" s="41211">
        <f t="shared" si="58"/>
        <v>3</v>
      </c>
      <c r="AU127" s="41254">
        <f>SUM(Z127:AT127)</f>
        <v>3</v>
      </c>
      <c r="AV127" s="41255">
        <f>D127</f>
        <v>36</v>
      </c>
      <c r="AW127" s="41513">
        <f>Y127+AU127</f>
        <v>33</v>
      </c>
      <c r="AX127" s="41763">
        <f>AV127-AW127</f>
        <v>3</v>
      </c>
      <c r="AY127" s="41145"/>
      <c r="AZ127" s="41128"/>
      <c r="BA127" s="41129"/>
      <c r="BB127" s="41129"/>
      <c r="BC127" s="41129"/>
      <c r="BD127" s="41145"/>
      <c r="BE127" s="41145"/>
      <c r="BF127" s="41145"/>
      <c r="BG127" s="41145"/>
      <c r="BH127" s="41145"/>
    </row>
    <row r="128" spans="1:60" ht="19.5" customHeight="1" x14ac:dyDescent="0.25">
      <c r="A128" s="42361" t="s">
        <v>27</v>
      </c>
      <c r="B128" s="42234"/>
      <c r="C128" s="42235"/>
      <c r="D128" s="41211">
        <f t="shared" ref="D128:X128" si="59">D14</f>
        <v>49</v>
      </c>
      <c r="E128" s="41211">
        <f t="shared" si="59"/>
        <v>37</v>
      </c>
      <c r="F128" s="41760">
        <f t="shared" si="59"/>
        <v>3</v>
      </c>
      <c r="G128" s="41761">
        <f t="shared" si="59"/>
        <v>3</v>
      </c>
      <c r="H128" s="41761">
        <f t="shared" si="59"/>
        <v>1</v>
      </c>
      <c r="I128" s="41762">
        <f t="shared" si="59"/>
        <v>0</v>
      </c>
      <c r="J128" s="41760">
        <f t="shared" si="59"/>
        <v>1</v>
      </c>
      <c r="K128" s="41761">
        <f t="shared" si="59"/>
        <v>0</v>
      </c>
      <c r="L128" s="41762">
        <f t="shared" si="59"/>
        <v>0</v>
      </c>
      <c r="M128" s="41760">
        <f t="shared" si="59"/>
        <v>0</v>
      </c>
      <c r="N128" s="41762">
        <f t="shared" si="59"/>
        <v>0</v>
      </c>
      <c r="O128" s="41760">
        <f t="shared" si="59"/>
        <v>0</v>
      </c>
      <c r="P128" s="41761">
        <f t="shared" si="59"/>
        <v>0</v>
      </c>
      <c r="Q128" s="41761">
        <f t="shared" si="59"/>
        <v>0</v>
      </c>
      <c r="R128" s="41762">
        <f t="shared" si="59"/>
        <v>0</v>
      </c>
      <c r="S128" s="41760">
        <f t="shared" si="59"/>
        <v>0</v>
      </c>
      <c r="T128" s="41761">
        <f t="shared" si="59"/>
        <v>0</v>
      </c>
      <c r="U128" s="41762">
        <f t="shared" si="59"/>
        <v>0</v>
      </c>
      <c r="V128" s="41760">
        <f t="shared" si="59"/>
        <v>0</v>
      </c>
      <c r="W128" s="41762">
        <f t="shared" si="59"/>
        <v>0</v>
      </c>
      <c r="X128" s="41211">
        <f t="shared" si="59"/>
        <v>0</v>
      </c>
      <c r="Y128" s="41232">
        <f>SUM(E128:X128)</f>
        <v>45</v>
      </c>
      <c r="Z128" s="41211">
        <f t="shared" ref="Z128:AT128" si="60">Z14</f>
        <v>0</v>
      </c>
      <c r="AA128" s="41760">
        <f t="shared" si="60"/>
        <v>0</v>
      </c>
      <c r="AB128" s="41761">
        <f t="shared" si="60"/>
        <v>0</v>
      </c>
      <c r="AC128" s="41761">
        <f t="shared" si="60"/>
        <v>0</v>
      </c>
      <c r="AD128" s="41762">
        <f t="shared" si="60"/>
        <v>0</v>
      </c>
      <c r="AE128" s="41760">
        <f t="shared" si="60"/>
        <v>0</v>
      </c>
      <c r="AF128" s="41761">
        <f t="shared" si="60"/>
        <v>0</v>
      </c>
      <c r="AG128" s="41762">
        <f t="shared" si="60"/>
        <v>0</v>
      </c>
      <c r="AH128" s="41760">
        <f t="shared" si="60"/>
        <v>0</v>
      </c>
      <c r="AI128" s="41762">
        <f t="shared" si="60"/>
        <v>0</v>
      </c>
      <c r="AJ128" s="41760">
        <f t="shared" si="60"/>
        <v>0</v>
      </c>
      <c r="AK128" s="41761">
        <f t="shared" si="60"/>
        <v>0</v>
      </c>
      <c r="AL128" s="41761">
        <f t="shared" si="60"/>
        <v>0</v>
      </c>
      <c r="AM128" s="41762">
        <f t="shared" si="60"/>
        <v>0</v>
      </c>
      <c r="AN128" s="41760">
        <f t="shared" si="60"/>
        <v>0</v>
      </c>
      <c r="AO128" s="41761">
        <f t="shared" si="60"/>
        <v>0</v>
      </c>
      <c r="AP128" s="41762">
        <f t="shared" si="60"/>
        <v>0</v>
      </c>
      <c r="AQ128" s="41760">
        <f t="shared" si="60"/>
        <v>0</v>
      </c>
      <c r="AR128" s="41762">
        <f t="shared" si="60"/>
        <v>0</v>
      </c>
      <c r="AS128" s="41211">
        <f t="shared" si="60"/>
        <v>0</v>
      </c>
      <c r="AT128" s="41211">
        <f t="shared" si="60"/>
        <v>4</v>
      </c>
      <c r="AU128" s="41254">
        <f>SUM(Z128:AT128)</f>
        <v>4</v>
      </c>
      <c r="AV128" s="41255">
        <f>D128</f>
        <v>49</v>
      </c>
      <c r="AW128" s="41513">
        <f>Y128+AU128</f>
        <v>49</v>
      </c>
      <c r="AX128" s="41763">
        <f>AV128-AW128</f>
        <v>0</v>
      </c>
      <c r="AY128" s="41145"/>
      <c r="AZ128" s="41128"/>
      <c r="BA128" s="41129"/>
      <c r="BB128" s="41129"/>
      <c r="BC128" s="41129"/>
      <c r="BD128" s="41145"/>
      <c r="BE128" s="41145"/>
      <c r="BF128" s="41145"/>
      <c r="BG128" s="41145"/>
      <c r="BH128" s="41145"/>
    </row>
    <row r="129" spans="1:60" ht="19.5" customHeight="1" x14ac:dyDescent="0.25">
      <c r="A129" s="42362" t="s">
        <v>28</v>
      </c>
      <c r="B129" s="42237"/>
      <c r="C129" s="42238"/>
      <c r="D129" s="41299">
        <f t="shared" ref="D129:X129" si="61">D15</f>
        <v>38</v>
      </c>
      <c r="E129" s="41299">
        <f t="shared" si="61"/>
        <v>24</v>
      </c>
      <c r="F129" s="41764">
        <f t="shared" si="61"/>
        <v>1</v>
      </c>
      <c r="G129" s="41765">
        <f t="shared" si="61"/>
        <v>3</v>
      </c>
      <c r="H129" s="41765">
        <f t="shared" si="61"/>
        <v>0</v>
      </c>
      <c r="I129" s="41766">
        <f t="shared" si="61"/>
        <v>0</v>
      </c>
      <c r="J129" s="41764">
        <f t="shared" si="61"/>
        <v>0</v>
      </c>
      <c r="K129" s="41765">
        <f t="shared" si="61"/>
        <v>0</v>
      </c>
      <c r="L129" s="41766">
        <f t="shared" si="61"/>
        <v>0</v>
      </c>
      <c r="M129" s="41764">
        <f t="shared" si="61"/>
        <v>0</v>
      </c>
      <c r="N129" s="41766">
        <f t="shared" si="61"/>
        <v>0</v>
      </c>
      <c r="O129" s="41764">
        <f t="shared" si="61"/>
        <v>0</v>
      </c>
      <c r="P129" s="41765">
        <f t="shared" si="61"/>
        <v>0</v>
      </c>
      <c r="Q129" s="41765">
        <f t="shared" si="61"/>
        <v>0</v>
      </c>
      <c r="R129" s="41766">
        <f t="shared" si="61"/>
        <v>0</v>
      </c>
      <c r="S129" s="41764">
        <f t="shared" si="61"/>
        <v>0</v>
      </c>
      <c r="T129" s="41765">
        <f t="shared" si="61"/>
        <v>0</v>
      </c>
      <c r="U129" s="41766">
        <f t="shared" si="61"/>
        <v>0</v>
      </c>
      <c r="V129" s="41764">
        <f t="shared" si="61"/>
        <v>0</v>
      </c>
      <c r="W129" s="41766">
        <f t="shared" si="61"/>
        <v>0</v>
      </c>
      <c r="X129" s="41299">
        <f t="shared" si="61"/>
        <v>1</v>
      </c>
      <c r="Y129" s="41320">
        <f>SUM(E129:X129)</f>
        <v>29</v>
      </c>
      <c r="Z129" s="41299">
        <f t="shared" ref="Z129:AT129" si="62">Z15</f>
        <v>0</v>
      </c>
      <c r="AA129" s="41764">
        <f t="shared" si="62"/>
        <v>0</v>
      </c>
      <c r="AB129" s="41765">
        <f t="shared" si="62"/>
        <v>0</v>
      </c>
      <c r="AC129" s="41765">
        <f t="shared" si="62"/>
        <v>0</v>
      </c>
      <c r="AD129" s="41766">
        <f t="shared" si="62"/>
        <v>0</v>
      </c>
      <c r="AE129" s="41764">
        <f t="shared" si="62"/>
        <v>0</v>
      </c>
      <c r="AF129" s="41765">
        <f t="shared" si="62"/>
        <v>0</v>
      </c>
      <c r="AG129" s="41766">
        <f t="shared" si="62"/>
        <v>0</v>
      </c>
      <c r="AH129" s="41764">
        <f t="shared" si="62"/>
        <v>0</v>
      </c>
      <c r="AI129" s="41766">
        <f t="shared" si="62"/>
        <v>0</v>
      </c>
      <c r="AJ129" s="41764">
        <f t="shared" si="62"/>
        <v>0</v>
      </c>
      <c r="AK129" s="41765">
        <f t="shared" si="62"/>
        <v>0</v>
      </c>
      <c r="AL129" s="41765">
        <f t="shared" si="62"/>
        <v>0</v>
      </c>
      <c r="AM129" s="41766">
        <f t="shared" si="62"/>
        <v>0</v>
      </c>
      <c r="AN129" s="41764">
        <f t="shared" si="62"/>
        <v>0</v>
      </c>
      <c r="AO129" s="41765">
        <f t="shared" si="62"/>
        <v>0</v>
      </c>
      <c r="AP129" s="41766">
        <f t="shared" si="62"/>
        <v>0</v>
      </c>
      <c r="AQ129" s="41764">
        <f t="shared" si="62"/>
        <v>0</v>
      </c>
      <c r="AR129" s="41766">
        <f t="shared" si="62"/>
        <v>0</v>
      </c>
      <c r="AS129" s="41299">
        <f t="shared" si="62"/>
        <v>0</v>
      </c>
      <c r="AT129" s="41299">
        <f t="shared" si="62"/>
        <v>9</v>
      </c>
      <c r="AU129" s="41342">
        <f>SUM(Z129:AT129)</f>
        <v>9</v>
      </c>
      <c r="AV129" s="41343">
        <f>D129</f>
        <v>38</v>
      </c>
      <c r="AW129" s="41518">
        <f>Y129+AU129</f>
        <v>38</v>
      </c>
      <c r="AX129" s="41767">
        <f>AV129-AW129</f>
        <v>0</v>
      </c>
      <c r="AY129" s="41145"/>
      <c r="AZ129" s="41128"/>
      <c r="BA129" s="41129"/>
      <c r="BB129" s="41129"/>
      <c r="BC129" s="41129"/>
      <c r="BD129" s="41145"/>
      <c r="BE129" s="41145"/>
      <c r="BF129" s="41145"/>
      <c r="BG129" s="41145"/>
      <c r="BH129" s="41145"/>
    </row>
    <row r="130" spans="1:60" ht="19.5" customHeight="1" x14ac:dyDescent="0.25">
      <c r="A130" s="42140" t="s">
        <v>29</v>
      </c>
      <c r="B130" s="42141"/>
      <c r="C130" s="42142"/>
      <c r="D130" s="41346">
        <f t="shared" ref="D130:AX130" si="63">SUM(D126:D129)</f>
        <v>125</v>
      </c>
      <c r="E130" s="41346">
        <f t="shared" si="63"/>
        <v>80</v>
      </c>
      <c r="F130" s="41346">
        <f t="shared" si="63"/>
        <v>8</v>
      </c>
      <c r="G130" s="41346">
        <f t="shared" si="63"/>
        <v>10</v>
      </c>
      <c r="H130" s="41346">
        <f t="shared" si="63"/>
        <v>3</v>
      </c>
      <c r="I130" s="41346">
        <f t="shared" si="63"/>
        <v>0</v>
      </c>
      <c r="J130" s="41346">
        <f t="shared" si="63"/>
        <v>1</v>
      </c>
      <c r="K130" s="41346">
        <f t="shared" si="63"/>
        <v>0</v>
      </c>
      <c r="L130" s="41346">
        <f t="shared" si="63"/>
        <v>0</v>
      </c>
      <c r="M130" s="41346">
        <f t="shared" si="63"/>
        <v>0</v>
      </c>
      <c r="N130" s="41346">
        <f t="shared" si="63"/>
        <v>0</v>
      </c>
      <c r="O130" s="41346">
        <f t="shared" si="63"/>
        <v>1</v>
      </c>
      <c r="P130" s="41346">
        <f t="shared" si="63"/>
        <v>0</v>
      </c>
      <c r="Q130" s="41346">
        <f t="shared" si="63"/>
        <v>0</v>
      </c>
      <c r="R130" s="41346">
        <f t="shared" si="63"/>
        <v>0</v>
      </c>
      <c r="S130" s="41346">
        <f t="shared" si="63"/>
        <v>0</v>
      </c>
      <c r="T130" s="41346">
        <f t="shared" si="63"/>
        <v>0</v>
      </c>
      <c r="U130" s="41346">
        <f t="shared" si="63"/>
        <v>0</v>
      </c>
      <c r="V130" s="41346">
        <f t="shared" si="63"/>
        <v>0</v>
      </c>
      <c r="W130" s="41346">
        <f t="shared" si="63"/>
        <v>0</v>
      </c>
      <c r="X130" s="41346">
        <f t="shared" si="63"/>
        <v>2</v>
      </c>
      <c r="Y130" s="41346">
        <f t="shared" si="63"/>
        <v>105</v>
      </c>
      <c r="Z130" s="41346">
        <f t="shared" si="63"/>
        <v>0</v>
      </c>
      <c r="AA130" s="41346">
        <f t="shared" si="63"/>
        <v>0</v>
      </c>
      <c r="AB130" s="41346">
        <f t="shared" si="63"/>
        <v>0</v>
      </c>
      <c r="AC130" s="41346">
        <f t="shared" si="63"/>
        <v>0</v>
      </c>
      <c r="AD130" s="41346">
        <f t="shared" si="63"/>
        <v>0</v>
      </c>
      <c r="AE130" s="41346">
        <f t="shared" si="63"/>
        <v>0</v>
      </c>
      <c r="AF130" s="41346">
        <f t="shared" si="63"/>
        <v>0</v>
      </c>
      <c r="AG130" s="41346">
        <f t="shared" si="63"/>
        <v>0</v>
      </c>
      <c r="AH130" s="41346">
        <f t="shared" si="63"/>
        <v>0</v>
      </c>
      <c r="AI130" s="41346">
        <f t="shared" si="63"/>
        <v>0</v>
      </c>
      <c r="AJ130" s="41346">
        <f t="shared" si="63"/>
        <v>0</v>
      </c>
      <c r="AK130" s="41346">
        <f t="shared" si="63"/>
        <v>0</v>
      </c>
      <c r="AL130" s="41346">
        <f t="shared" si="63"/>
        <v>0</v>
      </c>
      <c r="AM130" s="41346">
        <f t="shared" si="63"/>
        <v>0</v>
      </c>
      <c r="AN130" s="41346">
        <f t="shared" si="63"/>
        <v>0</v>
      </c>
      <c r="AO130" s="41346">
        <f t="shared" si="63"/>
        <v>0</v>
      </c>
      <c r="AP130" s="41346">
        <f t="shared" si="63"/>
        <v>0</v>
      </c>
      <c r="AQ130" s="41346">
        <f t="shared" si="63"/>
        <v>0</v>
      </c>
      <c r="AR130" s="41346">
        <f t="shared" si="63"/>
        <v>0</v>
      </c>
      <c r="AS130" s="41346">
        <f t="shared" si="63"/>
        <v>0</v>
      </c>
      <c r="AT130" s="41346">
        <f t="shared" si="63"/>
        <v>17</v>
      </c>
      <c r="AU130" s="41346">
        <f t="shared" si="63"/>
        <v>17</v>
      </c>
      <c r="AV130" s="41349">
        <f t="shared" si="63"/>
        <v>125</v>
      </c>
      <c r="AW130" s="41350">
        <f t="shared" si="63"/>
        <v>122</v>
      </c>
      <c r="AX130" s="41768">
        <f t="shared" si="63"/>
        <v>3</v>
      </c>
      <c r="AY130" s="41145"/>
      <c r="AZ130" s="41128"/>
      <c r="BA130" s="41129"/>
      <c r="BB130" s="41129"/>
      <c r="BC130" s="41129"/>
      <c r="BD130" s="41145"/>
      <c r="BE130" s="41145"/>
      <c r="BF130" s="41145"/>
      <c r="BG130" s="41145"/>
      <c r="BH130" s="41145"/>
    </row>
    <row r="131" spans="1:60" ht="19.5" customHeight="1" x14ac:dyDescent="0.25">
      <c r="A131" s="42360" t="s">
        <v>30</v>
      </c>
      <c r="B131" s="42231"/>
      <c r="C131" s="42232"/>
      <c r="D131" s="41354">
        <f t="shared" ref="D131:X131" si="64">D17</f>
        <v>205</v>
      </c>
      <c r="E131" s="41354">
        <f t="shared" si="64"/>
        <v>182</v>
      </c>
      <c r="F131" s="41769">
        <f t="shared" si="64"/>
        <v>3</v>
      </c>
      <c r="G131" s="41770">
        <f t="shared" si="64"/>
        <v>9</v>
      </c>
      <c r="H131" s="41770">
        <f t="shared" si="64"/>
        <v>3</v>
      </c>
      <c r="I131" s="41771">
        <f t="shared" si="64"/>
        <v>0</v>
      </c>
      <c r="J131" s="41769">
        <f t="shared" si="64"/>
        <v>2</v>
      </c>
      <c r="K131" s="41770">
        <f t="shared" si="64"/>
        <v>0</v>
      </c>
      <c r="L131" s="41771">
        <f t="shared" si="64"/>
        <v>0</v>
      </c>
      <c r="M131" s="41769">
        <f t="shared" si="64"/>
        <v>0</v>
      </c>
      <c r="N131" s="41771">
        <f t="shared" si="64"/>
        <v>0</v>
      </c>
      <c r="O131" s="41769">
        <f t="shared" si="64"/>
        <v>0</v>
      </c>
      <c r="P131" s="41770">
        <f t="shared" si="64"/>
        <v>0</v>
      </c>
      <c r="Q131" s="41770">
        <f t="shared" si="64"/>
        <v>0</v>
      </c>
      <c r="R131" s="41771">
        <f t="shared" si="64"/>
        <v>0</v>
      </c>
      <c r="S131" s="41769">
        <f t="shared" si="64"/>
        <v>1</v>
      </c>
      <c r="T131" s="41770">
        <f t="shared" si="64"/>
        <v>0</v>
      </c>
      <c r="U131" s="41771">
        <f t="shared" si="64"/>
        <v>0</v>
      </c>
      <c r="V131" s="41769">
        <f t="shared" si="64"/>
        <v>0</v>
      </c>
      <c r="W131" s="41771">
        <f t="shared" si="64"/>
        <v>0</v>
      </c>
      <c r="X131" s="41354">
        <f t="shared" si="64"/>
        <v>3</v>
      </c>
      <c r="Y131" s="41375">
        <f t="shared" ref="Y131:Y136" si="65">SUM(E131:X131)</f>
        <v>203</v>
      </c>
      <c r="Z131" s="41354">
        <f t="shared" ref="Z131:AT131" si="66">Z17</f>
        <v>0</v>
      </c>
      <c r="AA131" s="41769">
        <f t="shared" si="66"/>
        <v>0</v>
      </c>
      <c r="AB131" s="41770">
        <f t="shared" si="66"/>
        <v>0</v>
      </c>
      <c r="AC131" s="41770">
        <f t="shared" si="66"/>
        <v>0</v>
      </c>
      <c r="AD131" s="41771">
        <f t="shared" si="66"/>
        <v>0</v>
      </c>
      <c r="AE131" s="41769">
        <f t="shared" si="66"/>
        <v>0</v>
      </c>
      <c r="AF131" s="41770">
        <f t="shared" si="66"/>
        <v>0</v>
      </c>
      <c r="AG131" s="41771">
        <f t="shared" si="66"/>
        <v>0</v>
      </c>
      <c r="AH131" s="41769">
        <f t="shared" si="66"/>
        <v>0</v>
      </c>
      <c r="AI131" s="41771">
        <f t="shared" si="66"/>
        <v>0</v>
      </c>
      <c r="AJ131" s="41769">
        <f t="shared" si="66"/>
        <v>0</v>
      </c>
      <c r="AK131" s="41770">
        <f t="shared" si="66"/>
        <v>0</v>
      </c>
      <c r="AL131" s="41770">
        <f t="shared" si="66"/>
        <v>0</v>
      </c>
      <c r="AM131" s="41771">
        <f t="shared" si="66"/>
        <v>0</v>
      </c>
      <c r="AN131" s="41769">
        <f t="shared" si="66"/>
        <v>0</v>
      </c>
      <c r="AO131" s="41770">
        <f t="shared" si="66"/>
        <v>0</v>
      </c>
      <c r="AP131" s="41771">
        <f t="shared" si="66"/>
        <v>0</v>
      </c>
      <c r="AQ131" s="41769">
        <f t="shared" si="66"/>
        <v>0</v>
      </c>
      <c r="AR131" s="41771">
        <f t="shared" si="66"/>
        <v>0</v>
      </c>
      <c r="AS131" s="41354">
        <f t="shared" si="66"/>
        <v>0</v>
      </c>
      <c r="AT131" s="41354">
        <f t="shared" si="66"/>
        <v>0</v>
      </c>
      <c r="AU131" s="41380">
        <f t="shared" ref="AU131:AU136" si="67">SUM(Z131:AT131)</f>
        <v>0</v>
      </c>
      <c r="AV131" s="41381">
        <f t="shared" ref="AV131:AV136" si="68">D131</f>
        <v>205</v>
      </c>
      <c r="AW131" s="41523">
        <f t="shared" ref="AW131:AW136" si="69">Y131+AU131</f>
        <v>203</v>
      </c>
      <c r="AX131" s="41772">
        <f t="shared" ref="AX131:AX136" si="70">AV131-AW131</f>
        <v>2</v>
      </c>
      <c r="AY131" s="41145"/>
      <c r="AZ131" s="41128"/>
      <c r="BA131" s="41129"/>
      <c r="BB131" s="41129"/>
      <c r="BC131" s="41129"/>
      <c r="BD131" s="41145"/>
      <c r="BE131" s="41145"/>
      <c r="BF131" s="41145"/>
      <c r="BG131" s="41145"/>
      <c r="BH131" s="41145"/>
    </row>
    <row r="132" spans="1:60" ht="19.5" customHeight="1" x14ac:dyDescent="0.25">
      <c r="A132" s="42361" t="s">
        <v>31</v>
      </c>
      <c r="B132" s="42234"/>
      <c r="C132" s="42235"/>
      <c r="D132" s="41211">
        <f t="shared" ref="D132:X132" si="71">D18</f>
        <v>36</v>
      </c>
      <c r="E132" s="41211">
        <f t="shared" si="71"/>
        <v>31</v>
      </c>
      <c r="F132" s="41760">
        <f t="shared" si="71"/>
        <v>1</v>
      </c>
      <c r="G132" s="41761">
        <f t="shared" si="71"/>
        <v>1</v>
      </c>
      <c r="H132" s="41761">
        <f t="shared" si="71"/>
        <v>0</v>
      </c>
      <c r="I132" s="41762">
        <f t="shared" si="71"/>
        <v>0</v>
      </c>
      <c r="J132" s="41760">
        <f t="shared" si="71"/>
        <v>0</v>
      </c>
      <c r="K132" s="41761">
        <f t="shared" si="71"/>
        <v>0</v>
      </c>
      <c r="L132" s="41762">
        <f t="shared" si="71"/>
        <v>0</v>
      </c>
      <c r="M132" s="41760">
        <f t="shared" si="71"/>
        <v>0</v>
      </c>
      <c r="N132" s="41762">
        <f t="shared" si="71"/>
        <v>0</v>
      </c>
      <c r="O132" s="41760">
        <f t="shared" si="71"/>
        <v>0</v>
      </c>
      <c r="P132" s="41761">
        <f t="shared" si="71"/>
        <v>0</v>
      </c>
      <c r="Q132" s="41761">
        <f t="shared" si="71"/>
        <v>0</v>
      </c>
      <c r="R132" s="41762">
        <f t="shared" si="71"/>
        <v>0</v>
      </c>
      <c r="S132" s="41760">
        <f t="shared" si="71"/>
        <v>0</v>
      </c>
      <c r="T132" s="41761">
        <f t="shared" si="71"/>
        <v>0</v>
      </c>
      <c r="U132" s="41762">
        <f t="shared" si="71"/>
        <v>0</v>
      </c>
      <c r="V132" s="41760">
        <f t="shared" si="71"/>
        <v>0</v>
      </c>
      <c r="W132" s="41762">
        <f t="shared" si="71"/>
        <v>0</v>
      </c>
      <c r="X132" s="41211">
        <f t="shared" si="71"/>
        <v>2</v>
      </c>
      <c r="Y132" s="41232">
        <f t="shared" si="65"/>
        <v>35</v>
      </c>
      <c r="Z132" s="41211">
        <f t="shared" ref="Z132:AT132" si="72">Z18</f>
        <v>0</v>
      </c>
      <c r="AA132" s="41760">
        <f t="shared" si="72"/>
        <v>0</v>
      </c>
      <c r="AB132" s="41761">
        <f t="shared" si="72"/>
        <v>0</v>
      </c>
      <c r="AC132" s="41761">
        <f t="shared" si="72"/>
        <v>0</v>
      </c>
      <c r="AD132" s="41762">
        <f t="shared" si="72"/>
        <v>0</v>
      </c>
      <c r="AE132" s="41760">
        <f t="shared" si="72"/>
        <v>0</v>
      </c>
      <c r="AF132" s="41761">
        <f t="shared" si="72"/>
        <v>0</v>
      </c>
      <c r="AG132" s="41762">
        <f t="shared" si="72"/>
        <v>0</v>
      </c>
      <c r="AH132" s="41760">
        <f t="shared" si="72"/>
        <v>0</v>
      </c>
      <c r="AI132" s="41762">
        <f t="shared" si="72"/>
        <v>0</v>
      </c>
      <c r="AJ132" s="41760">
        <f t="shared" si="72"/>
        <v>0</v>
      </c>
      <c r="AK132" s="41761">
        <f t="shared" si="72"/>
        <v>0</v>
      </c>
      <c r="AL132" s="41761">
        <f t="shared" si="72"/>
        <v>0</v>
      </c>
      <c r="AM132" s="41762">
        <f t="shared" si="72"/>
        <v>0</v>
      </c>
      <c r="AN132" s="41760">
        <f t="shared" si="72"/>
        <v>0</v>
      </c>
      <c r="AO132" s="41761">
        <f t="shared" si="72"/>
        <v>0</v>
      </c>
      <c r="AP132" s="41762">
        <f t="shared" si="72"/>
        <v>0</v>
      </c>
      <c r="AQ132" s="41760">
        <f t="shared" si="72"/>
        <v>0</v>
      </c>
      <c r="AR132" s="41762">
        <f t="shared" si="72"/>
        <v>0</v>
      </c>
      <c r="AS132" s="41211">
        <f t="shared" si="72"/>
        <v>0</v>
      </c>
      <c r="AT132" s="41211">
        <f t="shared" si="72"/>
        <v>0</v>
      </c>
      <c r="AU132" s="41254">
        <f t="shared" si="67"/>
        <v>0</v>
      </c>
      <c r="AV132" s="41255">
        <f t="shared" si="68"/>
        <v>36</v>
      </c>
      <c r="AW132" s="41513">
        <f t="shared" si="69"/>
        <v>35</v>
      </c>
      <c r="AX132" s="41763">
        <f t="shared" si="70"/>
        <v>1</v>
      </c>
      <c r="AY132" s="41145"/>
      <c r="AZ132" s="41128"/>
      <c r="BA132" s="41129"/>
      <c r="BB132" s="41129"/>
      <c r="BC132" s="41129"/>
      <c r="BD132" s="41145"/>
      <c r="BE132" s="41145"/>
      <c r="BF132" s="41145"/>
      <c r="BG132" s="41145"/>
      <c r="BH132" s="41145"/>
    </row>
    <row r="133" spans="1:60" ht="19.5" customHeight="1" x14ac:dyDescent="0.25">
      <c r="A133" s="42361" t="s">
        <v>32</v>
      </c>
      <c r="B133" s="42234"/>
      <c r="C133" s="42235"/>
      <c r="D133" s="41211">
        <f t="shared" ref="D133:X133" si="73">D19</f>
        <v>139</v>
      </c>
      <c r="E133" s="41211">
        <f t="shared" si="73"/>
        <v>124</v>
      </c>
      <c r="F133" s="41760">
        <f t="shared" si="73"/>
        <v>0</v>
      </c>
      <c r="G133" s="41761">
        <f t="shared" si="73"/>
        <v>3</v>
      </c>
      <c r="H133" s="41761">
        <f t="shared" si="73"/>
        <v>1</v>
      </c>
      <c r="I133" s="41762">
        <f t="shared" si="73"/>
        <v>0</v>
      </c>
      <c r="J133" s="41760">
        <f t="shared" si="73"/>
        <v>0</v>
      </c>
      <c r="K133" s="41761">
        <f t="shared" si="73"/>
        <v>1</v>
      </c>
      <c r="L133" s="41762">
        <f t="shared" si="73"/>
        <v>0</v>
      </c>
      <c r="M133" s="41760">
        <f t="shared" si="73"/>
        <v>0</v>
      </c>
      <c r="N133" s="41762">
        <f t="shared" si="73"/>
        <v>0</v>
      </c>
      <c r="O133" s="41760">
        <f t="shared" si="73"/>
        <v>0</v>
      </c>
      <c r="P133" s="41761">
        <f t="shared" si="73"/>
        <v>0</v>
      </c>
      <c r="Q133" s="41761">
        <f t="shared" si="73"/>
        <v>0</v>
      </c>
      <c r="R133" s="41762">
        <f t="shared" si="73"/>
        <v>0</v>
      </c>
      <c r="S133" s="41760">
        <f t="shared" si="73"/>
        <v>0</v>
      </c>
      <c r="T133" s="41761">
        <f t="shared" si="73"/>
        <v>0</v>
      </c>
      <c r="U133" s="41762">
        <f t="shared" si="73"/>
        <v>0</v>
      </c>
      <c r="V133" s="41760">
        <f t="shared" si="73"/>
        <v>0</v>
      </c>
      <c r="W133" s="41762">
        <f t="shared" si="73"/>
        <v>0</v>
      </c>
      <c r="X133" s="41211">
        <f t="shared" si="73"/>
        <v>7</v>
      </c>
      <c r="Y133" s="41232">
        <f t="shared" si="65"/>
        <v>136</v>
      </c>
      <c r="Z133" s="41211">
        <f t="shared" ref="Z133:AT133" si="74">Z19</f>
        <v>0</v>
      </c>
      <c r="AA133" s="41760">
        <f t="shared" si="74"/>
        <v>0</v>
      </c>
      <c r="AB133" s="41761">
        <f t="shared" si="74"/>
        <v>0</v>
      </c>
      <c r="AC133" s="41761">
        <f t="shared" si="74"/>
        <v>0</v>
      </c>
      <c r="AD133" s="41762">
        <f t="shared" si="74"/>
        <v>0</v>
      </c>
      <c r="AE133" s="41760">
        <f t="shared" si="74"/>
        <v>0</v>
      </c>
      <c r="AF133" s="41761">
        <f t="shared" si="74"/>
        <v>0</v>
      </c>
      <c r="AG133" s="41762">
        <f t="shared" si="74"/>
        <v>0</v>
      </c>
      <c r="AH133" s="41760">
        <f t="shared" si="74"/>
        <v>0</v>
      </c>
      <c r="AI133" s="41762">
        <f t="shared" si="74"/>
        <v>0</v>
      </c>
      <c r="AJ133" s="41760">
        <f t="shared" si="74"/>
        <v>0</v>
      </c>
      <c r="AK133" s="41761">
        <f t="shared" si="74"/>
        <v>0</v>
      </c>
      <c r="AL133" s="41761">
        <f t="shared" si="74"/>
        <v>0</v>
      </c>
      <c r="AM133" s="41762">
        <f t="shared" si="74"/>
        <v>0</v>
      </c>
      <c r="AN133" s="41760">
        <f t="shared" si="74"/>
        <v>0</v>
      </c>
      <c r="AO133" s="41761">
        <f t="shared" si="74"/>
        <v>0</v>
      </c>
      <c r="AP133" s="41762">
        <f t="shared" si="74"/>
        <v>0</v>
      </c>
      <c r="AQ133" s="41760">
        <f t="shared" si="74"/>
        <v>0</v>
      </c>
      <c r="AR133" s="41762">
        <f t="shared" si="74"/>
        <v>0</v>
      </c>
      <c r="AS133" s="41211">
        <f t="shared" si="74"/>
        <v>0</v>
      </c>
      <c r="AT133" s="41211">
        <f t="shared" si="74"/>
        <v>0</v>
      </c>
      <c r="AU133" s="41254">
        <f t="shared" si="67"/>
        <v>0</v>
      </c>
      <c r="AV133" s="41428">
        <f t="shared" si="68"/>
        <v>139</v>
      </c>
      <c r="AW133" s="41256">
        <f t="shared" si="69"/>
        <v>136</v>
      </c>
      <c r="AX133" s="41763">
        <f t="shared" si="70"/>
        <v>3</v>
      </c>
      <c r="AY133" s="41145"/>
      <c r="AZ133" s="41128"/>
      <c r="BA133" s="41129"/>
      <c r="BB133" s="41129"/>
      <c r="BC133" s="41129"/>
      <c r="BD133" s="41145"/>
      <c r="BE133" s="41145"/>
      <c r="BF133" s="41145"/>
      <c r="BG133" s="41145"/>
      <c r="BH133" s="41145"/>
    </row>
    <row r="134" spans="1:60" ht="19.5" customHeight="1" x14ac:dyDescent="0.25">
      <c r="A134" s="42361" t="s">
        <v>33</v>
      </c>
      <c r="B134" s="42234"/>
      <c r="C134" s="42235"/>
      <c r="D134" s="41211">
        <f t="shared" ref="D134:X134" si="75">D20</f>
        <v>89</v>
      </c>
      <c r="E134" s="41211">
        <f t="shared" si="75"/>
        <v>82</v>
      </c>
      <c r="F134" s="41760">
        <f t="shared" si="75"/>
        <v>2</v>
      </c>
      <c r="G134" s="41761">
        <f t="shared" si="75"/>
        <v>0</v>
      </c>
      <c r="H134" s="41761">
        <f t="shared" si="75"/>
        <v>0</v>
      </c>
      <c r="I134" s="41762">
        <f t="shared" si="75"/>
        <v>0</v>
      </c>
      <c r="J134" s="41760">
        <f t="shared" si="75"/>
        <v>0</v>
      </c>
      <c r="K134" s="41761">
        <f t="shared" si="75"/>
        <v>0</v>
      </c>
      <c r="L134" s="41762">
        <f t="shared" si="75"/>
        <v>0</v>
      </c>
      <c r="M134" s="41760">
        <f t="shared" si="75"/>
        <v>0</v>
      </c>
      <c r="N134" s="41762">
        <f t="shared" si="75"/>
        <v>0</v>
      </c>
      <c r="O134" s="41760">
        <f t="shared" si="75"/>
        <v>0</v>
      </c>
      <c r="P134" s="41761">
        <f t="shared" si="75"/>
        <v>0</v>
      </c>
      <c r="Q134" s="41761">
        <f t="shared" si="75"/>
        <v>0</v>
      </c>
      <c r="R134" s="41762">
        <f t="shared" si="75"/>
        <v>0</v>
      </c>
      <c r="S134" s="41760">
        <f t="shared" si="75"/>
        <v>0</v>
      </c>
      <c r="T134" s="41761">
        <f t="shared" si="75"/>
        <v>0</v>
      </c>
      <c r="U134" s="41762">
        <f t="shared" si="75"/>
        <v>0</v>
      </c>
      <c r="V134" s="41760">
        <f t="shared" si="75"/>
        <v>0</v>
      </c>
      <c r="W134" s="41762">
        <f t="shared" si="75"/>
        <v>0</v>
      </c>
      <c r="X134" s="41211">
        <f t="shared" si="75"/>
        <v>4</v>
      </c>
      <c r="Y134" s="41232">
        <f t="shared" si="65"/>
        <v>88</v>
      </c>
      <c r="Z134" s="41211">
        <f t="shared" ref="Z134:AT134" si="76">Z20</f>
        <v>0</v>
      </c>
      <c r="AA134" s="41760">
        <f t="shared" si="76"/>
        <v>0</v>
      </c>
      <c r="AB134" s="41761">
        <f t="shared" si="76"/>
        <v>0</v>
      </c>
      <c r="AC134" s="41761">
        <f t="shared" si="76"/>
        <v>0</v>
      </c>
      <c r="AD134" s="41762">
        <f t="shared" si="76"/>
        <v>0</v>
      </c>
      <c r="AE134" s="41760">
        <f t="shared" si="76"/>
        <v>0</v>
      </c>
      <c r="AF134" s="41761">
        <f t="shared" si="76"/>
        <v>0</v>
      </c>
      <c r="AG134" s="41762">
        <f t="shared" si="76"/>
        <v>0</v>
      </c>
      <c r="AH134" s="41760">
        <f t="shared" si="76"/>
        <v>0</v>
      </c>
      <c r="AI134" s="41762">
        <f t="shared" si="76"/>
        <v>0</v>
      </c>
      <c r="AJ134" s="41760">
        <f t="shared" si="76"/>
        <v>0</v>
      </c>
      <c r="AK134" s="41761">
        <f t="shared" si="76"/>
        <v>0</v>
      </c>
      <c r="AL134" s="41761">
        <f t="shared" si="76"/>
        <v>0</v>
      </c>
      <c r="AM134" s="41762">
        <f t="shared" si="76"/>
        <v>0</v>
      </c>
      <c r="AN134" s="41760">
        <f t="shared" si="76"/>
        <v>0</v>
      </c>
      <c r="AO134" s="41761">
        <f t="shared" si="76"/>
        <v>0</v>
      </c>
      <c r="AP134" s="41762">
        <f t="shared" si="76"/>
        <v>0</v>
      </c>
      <c r="AQ134" s="41760">
        <f t="shared" si="76"/>
        <v>0</v>
      </c>
      <c r="AR134" s="41762">
        <f t="shared" si="76"/>
        <v>0</v>
      </c>
      <c r="AS134" s="41211">
        <f t="shared" si="76"/>
        <v>0</v>
      </c>
      <c r="AT134" s="41211">
        <f t="shared" si="76"/>
        <v>0</v>
      </c>
      <c r="AU134" s="41254">
        <f t="shared" si="67"/>
        <v>0</v>
      </c>
      <c r="AV134" s="41255">
        <f t="shared" si="68"/>
        <v>89</v>
      </c>
      <c r="AW134" s="41513">
        <f t="shared" si="69"/>
        <v>88</v>
      </c>
      <c r="AX134" s="41763">
        <f t="shared" si="70"/>
        <v>1</v>
      </c>
      <c r="AY134" s="41145"/>
      <c r="AZ134" s="41128"/>
      <c r="BA134" s="41129"/>
      <c r="BB134" s="41129"/>
      <c r="BC134" s="41129"/>
      <c r="BD134" s="41145"/>
      <c r="BE134" s="41145"/>
      <c r="BF134" s="41145"/>
      <c r="BG134" s="41145"/>
      <c r="BH134" s="41145"/>
    </row>
    <row r="135" spans="1:60" ht="19.5" customHeight="1" x14ac:dyDescent="0.25">
      <c r="A135" s="42361" t="s">
        <v>34</v>
      </c>
      <c r="B135" s="42234"/>
      <c r="C135" s="42235"/>
      <c r="D135" s="41211">
        <f t="shared" ref="D135:X135" si="77">D21</f>
        <v>72</v>
      </c>
      <c r="E135" s="41211">
        <f t="shared" si="77"/>
        <v>69</v>
      </c>
      <c r="F135" s="41760">
        <f t="shared" si="77"/>
        <v>0</v>
      </c>
      <c r="G135" s="41761">
        <f t="shared" si="77"/>
        <v>1</v>
      </c>
      <c r="H135" s="41761">
        <f t="shared" si="77"/>
        <v>0</v>
      </c>
      <c r="I135" s="41762">
        <f t="shared" si="77"/>
        <v>0</v>
      </c>
      <c r="J135" s="41760">
        <f t="shared" si="77"/>
        <v>1</v>
      </c>
      <c r="K135" s="41761">
        <f t="shared" si="77"/>
        <v>0</v>
      </c>
      <c r="L135" s="41762">
        <f t="shared" si="77"/>
        <v>0</v>
      </c>
      <c r="M135" s="41760">
        <f t="shared" si="77"/>
        <v>0</v>
      </c>
      <c r="N135" s="41762">
        <f t="shared" si="77"/>
        <v>0</v>
      </c>
      <c r="O135" s="41760">
        <f t="shared" si="77"/>
        <v>0</v>
      </c>
      <c r="P135" s="41761">
        <f t="shared" si="77"/>
        <v>0</v>
      </c>
      <c r="Q135" s="41761">
        <f t="shared" si="77"/>
        <v>0</v>
      </c>
      <c r="R135" s="41762">
        <f t="shared" si="77"/>
        <v>0</v>
      </c>
      <c r="S135" s="41760">
        <f t="shared" si="77"/>
        <v>0</v>
      </c>
      <c r="T135" s="41761">
        <f t="shared" si="77"/>
        <v>0</v>
      </c>
      <c r="U135" s="41762">
        <f t="shared" si="77"/>
        <v>0</v>
      </c>
      <c r="V135" s="41760">
        <f t="shared" si="77"/>
        <v>0</v>
      </c>
      <c r="W135" s="41762">
        <f t="shared" si="77"/>
        <v>0</v>
      </c>
      <c r="X135" s="41211">
        <f t="shared" si="77"/>
        <v>1</v>
      </c>
      <c r="Y135" s="41232">
        <f t="shared" si="65"/>
        <v>72</v>
      </c>
      <c r="Z135" s="41211">
        <f t="shared" ref="Z135:AT135" si="78">Z21</f>
        <v>0</v>
      </c>
      <c r="AA135" s="41760">
        <f t="shared" si="78"/>
        <v>0</v>
      </c>
      <c r="AB135" s="41761">
        <f t="shared" si="78"/>
        <v>0</v>
      </c>
      <c r="AC135" s="41761">
        <f t="shared" si="78"/>
        <v>0</v>
      </c>
      <c r="AD135" s="41762">
        <f t="shared" si="78"/>
        <v>0</v>
      </c>
      <c r="AE135" s="41760">
        <f t="shared" si="78"/>
        <v>0</v>
      </c>
      <c r="AF135" s="41761">
        <f t="shared" si="78"/>
        <v>0</v>
      </c>
      <c r="AG135" s="41762">
        <f t="shared" si="78"/>
        <v>0</v>
      </c>
      <c r="AH135" s="41760">
        <f t="shared" si="78"/>
        <v>0</v>
      </c>
      <c r="AI135" s="41762">
        <f t="shared" si="78"/>
        <v>0</v>
      </c>
      <c r="AJ135" s="41760">
        <f t="shared" si="78"/>
        <v>0</v>
      </c>
      <c r="AK135" s="41761">
        <f t="shared" si="78"/>
        <v>0</v>
      </c>
      <c r="AL135" s="41761">
        <f t="shared" si="78"/>
        <v>0</v>
      </c>
      <c r="AM135" s="41762">
        <f t="shared" si="78"/>
        <v>0</v>
      </c>
      <c r="AN135" s="41760">
        <f t="shared" si="78"/>
        <v>0</v>
      </c>
      <c r="AO135" s="41761">
        <f t="shared" si="78"/>
        <v>0</v>
      </c>
      <c r="AP135" s="41762">
        <f t="shared" si="78"/>
        <v>0</v>
      </c>
      <c r="AQ135" s="41760">
        <f t="shared" si="78"/>
        <v>0</v>
      </c>
      <c r="AR135" s="41762">
        <f t="shared" si="78"/>
        <v>0</v>
      </c>
      <c r="AS135" s="41211">
        <f t="shared" si="78"/>
        <v>0</v>
      </c>
      <c r="AT135" s="41211">
        <f t="shared" si="78"/>
        <v>0</v>
      </c>
      <c r="AU135" s="41254">
        <f t="shared" si="67"/>
        <v>0</v>
      </c>
      <c r="AV135" s="41428">
        <f t="shared" si="68"/>
        <v>72</v>
      </c>
      <c r="AW135" s="41256">
        <f t="shared" si="69"/>
        <v>72</v>
      </c>
      <c r="AX135" s="41763">
        <f t="shared" si="70"/>
        <v>0</v>
      </c>
      <c r="AY135" s="41145"/>
      <c r="AZ135" s="41128"/>
      <c r="BA135" s="41129"/>
      <c r="BB135" s="41129"/>
      <c r="BC135" s="41129"/>
      <c r="BD135" s="41145"/>
      <c r="BE135" s="41145"/>
      <c r="BF135" s="41145"/>
      <c r="BG135" s="41145"/>
      <c r="BH135" s="41145"/>
    </row>
    <row r="136" spans="1:60" ht="19.5" customHeight="1" x14ac:dyDescent="0.25">
      <c r="A136" s="42361" t="s">
        <v>35</v>
      </c>
      <c r="B136" s="42234"/>
      <c r="C136" s="42235"/>
      <c r="D136" s="41469">
        <f t="shared" ref="D136:X136" si="79">D22</f>
        <v>78</v>
      </c>
      <c r="E136" s="41469">
        <f t="shared" si="79"/>
        <v>64</v>
      </c>
      <c r="F136" s="41764">
        <f t="shared" si="79"/>
        <v>2</v>
      </c>
      <c r="G136" s="41765">
        <f t="shared" si="79"/>
        <v>1</v>
      </c>
      <c r="H136" s="41765">
        <f t="shared" si="79"/>
        <v>1</v>
      </c>
      <c r="I136" s="41766">
        <f t="shared" si="79"/>
        <v>2</v>
      </c>
      <c r="J136" s="41764">
        <f t="shared" si="79"/>
        <v>2</v>
      </c>
      <c r="K136" s="41765">
        <f t="shared" si="79"/>
        <v>0</v>
      </c>
      <c r="L136" s="41766">
        <f t="shared" si="79"/>
        <v>0</v>
      </c>
      <c r="M136" s="41764">
        <f t="shared" si="79"/>
        <v>0</v>
      </c>
      <c r="N136" s="41766">
        <f t="shared" si="79"/>
        <v>0</v>
      </c>
      <c r="O136" s="41764">
        <f t="shared" si="79"/>
        <v>0</v>
      </c>
      <c r="P136" s="41765">
        <f t="shared" si="79"/>
        <v>0</v>
      </c>
      <c r="Q136" s="41765">
        <f t="shared" si="79"/>
        <v>0</v>
      </c>
      <c r="R136" s="41766">
        <f t="shared" si="79"/>
        <v>0</v>
      </c>
      <c r="S136" s="41764">
        <f t="shared" si="79"/>
        <v>0</v>
      </c>
      <c r="T136" s="41765">
        <f t="shared" si="79"/>
        <v>0</v>
      </c>
      <c r="U136" s="41766">
        <f t="shared" si="79"/>
        <v>0</v>
      </c>
      <c r="V136" s="41764">
        <f t="shared" si="79"/>
        <v>0</v>
      </c>
      <c r="W136" s="41766">
        <f t="shared" si="79"/>
        <v>0</v>
      </c>
      <c r="X136" s="41469">
        <f t="shared" si="79"/>
        <v>1</v>
      </c>
      <c r="Y136" s="41490">
        <f t="shared" si="65"/>
        <v>73</v>
      </c>
      <c r="Z136" s="41469">
        <f t="shared" ref="Z136:AT136" si="80">Z22</f>
        <v>0</v>
      </c>
      <c r="AA136" s="41764">
        <f t="shared" si="80"/>
        <v>0</v>
      </c>
      <c r="AB136" s="41765">
        <f t="shared" si="80"/>
        <v>0</v>
      </c>
      <c r="AC136" s="41765">
        <f t="shared" si="80"/>
        <v>0</v>
      </c>
      <c r="AD136" s="41766">
        <f t="shared" si="80"/>
        <v>0</v>
      </c>
      <c r="AE136" s="41764">
        <f t="shared" si="80"/>
        <v>0</v>
      </c>
      <c r="AF136" s="41765">
        <f t="shared" si="80"/>
        <v>0</v>
      </c>
      <c r="AG136" s="41766">
        <f t="shared" si="80"/>
        <v>0</v>
      </c>
      <c r="AH136" s="41764">
        <f t="shared" si="80"/>
        <v>0</v>
      </c>
      <c r="AI136" s="41766">
        <f t="shared" si="80"/>
        <v>0</v>
      </c>
      <c r="AJ136" s="41764">
        <f t="shared" si="80"/>
        <v>0</v>
      </c>
      <c r="AK136" s="41765">
        <f t="shared" si="80"/>
        <v>0</v>
      </c>
      <c r="AL136" s="41765">
        <f t="shared" si="80"/>
        <v>0</v>
      </c>
      <c r="AM136" s="41766">
        <f t="shared" si="80"/>
        <v>0</v>
      </c>
      <c r="AN136" s="41764">
        <f t="shared" si="80"/>
        <v>0</v>
      </c>
      <c r="AO136" s="41765">
        <f t="shared" si="80"/>
        <v>0</v>
      </c>
      <c r="AP136" s="41766">
        <f t="shared" si="80"/>
        <v>0</v>
      </c>
      <c r="AQ136" s="41764">
        <f t="shared" si="80"/>
        <v>0</v>
      </c>
      <c r="AR136" s="41766">
        <f t="shared" si="80"/>
        <v>0</v>
      </c>
      <c r="AS136" s="41469">
        <f t="shared" si="80"/>
        <v>0</v>
      </c>
      <c r="AT136" s="41469">
        <f t="shared" si="80"/>
        <v>0</v>
      </c>
      <c r="AU136" s="41495">
        <f t="shared" si="67"/>
        <v>0</v>
      </c>
      <c r="AV136" s="41496">
        <f t="shared" si="68"/>
        <v>78</v>
      </c>
      <c r="AW136" s="41525">
        <f t="shared" si="69"/>
        <v>73</v>
      </c>
      <c r="AX136" s="41773">
        <f t="shared" si="70"/>
        <v>5</v>
      </c>
      <c r="AY136" s="41145"/>
      <c r="AZ136" s="41128"/>
      <c r="BA136" s="41129"/>
      <c r="BB136" s="41129"/>
      <c r="BC136" s="41129"/>
      <c r="BD136" s="41145"/>
      <c r="BE136" s="41145"/>
      <c r="BF136" s="41145"/>
      <c r="BG136" s="41145"/>
      <c r="BH136" s="41145"/>
    </row>
    <row r="137" spans="1:60" ht="19.5" customHeight="1" x14ac:dyDescent="0.25">
      <c r="A137" s="42240" t="s">
        <v>50</v>
      </c>
      <c r="B137" s="41882"/>
      <c r="C137" s="41882"/>
      <c r="D137" s="41346">
        <f t="shared" ref="D137:AX137" si="81">SUM(D131:D136)</f>
        <v>619</v>
      </c>
      <c r="E137" s="41346">
        <f t="shared" si="81"/>
        <v>552</v>
      </c>
      <c r="F137" s="41346">
        <f t="shared" si="81"/>
        <v>8</v>
      </c>
      <c r="G137" s="41346">
        <f t="shared" si="81"/>
        <v>15</v>
      </c>
      <c r="H137" s="41346">
        <f t="shared" si="81"/>
        <v>5</v>
      </c>
      <c r="I137" s="41346">
        <f t="shared" si="81"/>
        <v>2</v>
      </c>
      <c r="J137" s="41346">
        <f t="shared" si="81"/>
        <v>5</v>
      </c>
      <c r="K137" s="41346">
        <f t="shared" si="81"/>
        <v>1</v>
      </c>
      <c r="L137" s="41346">
        <f t="shared" si="81"/>
        <v>0</v>
      </c>
      <c r="M137" s="41346">
        <f t="shared" si="81"/>
        <v>0</v>
      </c>
      <c r="N137" s="41346">
        <f t="shared" si="81"/>
        <v>0</v>
      </c>
      <c r="O137" s="41346">
        <f t="shared" si="81"/>
        <v>0</v>
      </c>
      <c r="P137" s="41346">
        <f t="shared" si="81"/>
        <v>0</v>
      </c>
      <c r="Q137" s="41346">
        <f t="shared" si="81"/>
        <v>0</v>
      </c>
      <c r="R137" s="41346">
        <f t="shared" si="81"/>
        <v>0</v>
      </c>
      <c r="S137" s="41346">
        <f t="shared" si="81"/>
        <v>1</v>
      </c>
      <c r="T137" s="41346">
        <f t="shared" si="81"/>
        <v>0</v>
      </c>
      <c r="U137" s="41346">
        <f t="shared" si="81"/>
        <v>0</v>
      </c>
      <c r="V137" s="41346">
        <f t="shared" si="81"/>
        <v>0</v>
      </c>
      <c r="W137" s="41346">
        <f t="shared" si="81"/>
        <v>0</v>
      </c>
      <c r="X137" s="41346">
        <f t="shared" si="81"/>
        <v>18</v>
      </c>
      <c r="Y137" s="41346">
        <f t="shared" si="81"/>
        <v>607</v>
      </c>
      <c r="Z137" s="41346">
        <f t="shared" si="81"/>
        <v>0</v>
      </c>
      <c r="AA137" s="41346">
        <f t="shared" si="81"/>
        <v>0</v>
      </c>
      <c r="AB137" s="41346">
        <f t="shared" si="81"/>
        <v>0</v>
      </c>
      <c r="AC137" s="41346">
        <f t="shared" si="81"/>
        <v>0</v>
      </c>
      <c r="AD137" s="41346">
        <f t="shared" si="81"/>
        <v>0</v>
      </c>
      <c r="AE137" s="41346">
        <f t="shared" si="81"/>
        <v>0</v>
      </c>
      <c r="AF137" s="41346">
        <f t="shared" si="81"/>
        <v>0</v>
      </c>
      <c r="AG137" s="41346">
        <f t="shared" si="81"/>
        <v>0</v>
      </c>
      <c r="AH137" s="41346">
        <f t="shared" si="81"/>
        <v>0</v>
      </c>
      <c r="AI137" s="41346">
        <f t="shared" si="81"/>
        <v>0</v>
      </c>
      <c r="AJ137" s="41346">
        <f t="shared" si="81"/>
        <v>0</v>
      </c>
      <c r="AK137" s="41346">
        <f t="shared" si="81"/>
        <v>0</v>
      </c>
      <c r="AL137" s="41346">
        <f t="shared" si="81"/>
        <v>0</v>
      </c>
      <c r="AM137" s="41346">
        <f t="shared" si="81"/>
        <v>0</v>
      </c>
      <c r="AN137" s="41346">
        <f t="shared" si="81"/>
        <v>0</v>
      </c>
      <c r="AO137" s="41346">
        <f t="shared" si="81"/>
        <v>0</v>
      </c>
      <c r="AP137" s="41346">
        <f t="shared" si="81"/>
        <v>0</v>
      </c>
      <c r="AQ137" s="41346">
        <f t="shared" si="81"/>
        <v>0</v>
      </c>
      <c r="AR137" s="41346">
        <f t="shared" si="81"/>
        <v>0</v>
      </c>
      <c r="AS137" s="41346">
        <f t="shared" si="81"/>
        <v>0</v>
      </c>
      <c r="AT137" s="41346">
        <f t="shared" si="81"/>
        <v>0</v>
      </c>
      <c r="AU137" s="41346">
        <f t="shared" si="81"/>
        <v>0</v>
      </c>
      <c r="AV137" s="41500">
        <f t="shared" si="81"/>
        <v>619</v>
      </c>
      <c r="AW137" s="41346">
        <f t="shared" si="81"/>
        <v>607</v>
      </c>
      <c r="AX137" s="41774">
        <f t="shared" si="81"/>
        <v>12</v>
      </c>
      <c r="AY137" s="41145"/>
      <c r="AZ137" s="41128"/>
      <c r="BA137" s="41129"/>
      <c r="BB137" s="41129"/>
      <c r="BC137" s="41129"/>
      <c r="BD137" s="41145"/>
      <c r="BE137" s="41145"/>
      <c r="BF137" s="41145"/>
      <c r="BG137" s="41145"/>
      <c r="BH137" s="41145"/>
    </row>
    <row r="138" spans="1:60" ht="19.5" customHeight="1" x14ac:dyDescent="0.25">
      <c r="A138" s="42240" t="s">
        <v>256</v>
      </c>
      <c r="B138" s="41882"/>
      <c r="C138" s="41882"/>
      <c r="D138" s="41346">
        <f t="shared" ref="D138:AX138" si="82">D130+D137</f>
        <v>744</v>
      </c>
      <c r="E138" s="41346">
        <f t="shared" si="82"/>
        <v>632</v>
      </c>
      <c r="F138" s="41346">
        <f t="shared" si="82"/>
        <v>16</v>
      </c>
      <c r="G138" s="41346">
        <f t="shared" si="82"/>
        <v>25</v>
      </c>
      <c r="H138" s="41346">
        <f t="shared" si="82"/>
        <v>8</v>
      </c>
      <c r="I138" s="41346">
        <f t="shared" si="82"/>
        <v>2</v>
      </c>
      <c r="J138" s="41346">
        <f t="shared" si="82"/>
        <v>6</v>
      </c>
      <c r="K138" s="41346">
        <f t="shared" si="82"/>
        <v>1</v>
      </c>
      <c r="L138" s="41346">
        <f t="shared" si="82"/>
        <v>0</v>
      </c>
      <c r="M138" s="41346">
        <f t="shared" si="82"/>
        <v>0</v>
      </c>
      <c r="N138" s="41346">
        <f t="shared" si="82"/>
        <v>0</v>
      </c>
      <c r="O138" s="41346">
        <f t="shared" si="82"/>
        <v>1</v>
      </c>
      <c r="P138" s="41346">
        <f t="shared" si="82"/>
        <v>0</v>
      </c>
      <c r="Q138" s="41346">
        <f t="shared" si="82"/>
        <v>0</v>
      </c>
      <c r="R138" s="41346">
        <f t="shared" si="82"/>
        <v>0</v>
      </c>
      <c r="S138" s="41346">
        <f t="shared" si="82"/>
        <v>1</v>
      </c>
      <c r="T138" s="41346">
        <f t="shared" si="82"/>
        <v>0</v>
      </c>
      <c r="U138" s="41346">
        <f t="shared" si="82"/>
        <v>0</v>
      </c>
      <c r="V138" s="41346">
        <f t="shared" si="82"/>
        <v>0</v>
      </c>
      <c r="W138" s="41346">
        <f t="shared" si="82"/>
        <v>0</v>
      </c>
      <c r="X138" s="41346">
        <f t="shared" si="82"/>
        <v>20</v>
      </c>
      <c r="Y138" s="41346">
        <f t="shared" si="82"/>
        <v>712</v>
      </c>
      <c r="Z138" s="41346">
        <f t="shared" si="82"/>
        <v>0</v>
      </c>
      <c r="AA138" s="41346">
        <f t="shared" si="82"/>
        <v>0</v>
      </c>
      <c r="AB138" s="41346">
        <f t="shared" si="82"/>
        <v>0</v>
      </c>
      <c r="AC138" s="41346">
        <f t="shared" si="82"/>
        <v>0</v>
      </c>
      <c r="AD138" s="41346">
        <f t="shared" si="82"/>
        <v>0</v>
      </c>
      <c r="AE138" s="41346">
        <f t="shared" si="82"/>
        <v>0</v>
      </c>
      <c r="AF138" s="41346">
        <f t="shared" si="82"/>
        <v>0</v>
      </c>
      <c r="AG138" s="41346">
        <f t="shared" si="82"/>
        <v>0</v>
      </c>
      <c r="AH138" s="41346">
        <f t="shared" si="82"/>
        <v>0</v>
      </c>
      <c r="AI138" s="41346">
        <f t="shared" si="82"/>
        <v>0</v>
      </c>
      <c r="AJ138" s="41346">
        <f t="shared" si="82"/>
        <v>0</v>
      </c>
      <c r="AK138" s="41346">
        <f t="shared" si="82"/>
        <v>0</v>
      </c>
      <c r="AL138" s="41346">
        <f t="shared" si="82"/>
        <v>0</v>
      </c>
      <c r="AM138" s="41346">
        <f t="shared" si="82"/>
        <v>0</v>
      </c>
      <c r="AN138" s="41346">
        <f t="shared" si="82"/>
        <v>0</v>
      </c>
      <c r="AO138" s="41346">
        <f t="shared" si="82"/>
        <v>0</v>
      </c>
      <c r="AP138" s="41346">
        <f t="shared" si="82"/>
        <v>0</v>
      </c>
      <c r="AQ138" s="41346">
        <f t="shared" si="82"/>
        <v>0</v>
      </c>
      <c r="AR138" s="41346">
        <f t="shared" si="82"/>
        <v>0</v>
      </c>
      <c r="AS138" s="41346">
        <f t="shared" si="82"/>
        <v>0</v>
      </c>
      <c r="AT138" s="41346">
        <f t="shared" si="82"/>
        <v>17</v>
      </c>
      <c r="AU138" s="41499">
        <f t="shared" si="82"/>
        <v>17</v>
      </c>
      <c r="AV138" s="41500">
        <f t="shared" si="82"/>
        <v>744</v>
      </c>
      <c r="AW138" s="41346">
        <f t="shared" si="82"/>
        <v>729</v>
      </c>
      <c r="AX138" s="41774">
        <f t="shared" si="82"/>
        <v>15</v>
      </c>
      <c r="AY138" s="41501"/>
      <c r="AZ138" s="41128"/>
      <c r="BA138" s="41129"/>
      <c r="BB138" s="41129"/>
      <c r="BC138" s="41129"/>
      <c r="BD138" s="41744"/>
      <c r="BE138" s="41503"/>
      <c r="BF138" s="41503"/>
      <c r="BG138" s="41503"/>
      <c r="BH138" s="41503"/>
    </row>
    <row r="139" spans="1:60" ht="19.5" customHeight="1" x14ac:dyDescent="0.25">
      <c r="A139" s="41754" t="s">
        <v>656</v>
      </c>
      <c r="B139" s="41159"/>
      <c r="C139" s="41159"/>
      <c r="D139" s="41504"/>
      <c r="E139" s="41504"/>
      <c r="F139" s="41504"/>
      <c r="G139" s="41504"/>
      <c r="H139" s="41504"/>
      <c r="I139" s="41504"/>
      <c r="J139" s="41504"/>
      <c r="K139" s="41504"/>
      <c r="L139" s="41504"/>
      <c r="M139" s="41504"/>
      <c r="N139" s="41504"/>
      <c r="O139" s="41504"/>
      <c r="P139" s="41504"/>
      <c r="Q139" s="41504"/>
      <c r="R139" s="41504"/>
      <c r="S139" s="41504"/>
      <c r="T139" s="41504"/>
      <c r="U139" s="41504"/>
      <c r="V139" s="41504"/>
      <c r="W139" s="41504"/>
      <c r="X139" s="41504"/>
      <c r="Y139" s="41504"/>
      <c r="Z139" s="41504"/>
      <c r="AA139" s="41504"/>
      <c r="AB139" s="41504"/>
      <c r="AC139" s="41504"/>
      <c r="AD139" s="41504"/>
      <c r="AE139" s="41504"/>
      <c r="AF139" s="41504"/>
      <c r="AG139" s="41504"/>
      <c r="AH139" s="41504"/>
      <c r="AI139" s="41504"/>
      <c r="AJ139" s="41504"/>
      <c r="AK139" s="41504"/>
      <c r="AL139" s="41504"/>
      <c r="AM139" s="41504"/>
      <c r="AN139" s="41504"/>
      <c r="AO139" s="41504"/>
      <c r="AP139" s="41504"/>
      <c r="AQ139" s="41504"/>
      <c r="AR139" s="41504"/>
      <c r="AS139" s="41504"/>
      <c r="AT139" s="41504"/>
      <c r="AU139" s="41504"/>
      <c r="AV139" s="41504"/>
      <c r="AW139" s="41504">
        <v>0</v>
      </c>
      <c r="AX139" s="41775">
        <v>0</v>
      </c>
      <c r="AY139" s="41145"/>
      <c r="AZ139" s="41128"/>
      <c r="BA139" s="41129"/>
      <c r="BB139" s="41129"/>
      <c r="BC139" s="41129"/>
      <c r="BD139" s="41145"/>
      <c r="BE139" s="41145"/>
      <c r="BF139" s="41145"/>
      <c r="BG139" s="41145"/>
      <c r="BH139" s="41145"/>
    </row>
    <row r="140" spans="1:60" ht="19.5" customHeight="1" x14ac:dyDescent="0.25">
      <c r="A140" s="42360" t="s">
        <v>273</v>
      </c>
      <c r="B140" s="42231"/>
      <c r="C140" s="42232"/>
      <c r="D140" s="41354">
        <f t="shared" ref="D140:AT140" si="83">D102</f>
        <v>0</v>
      </c>
      <c r="E140" s="41211">
        <f t="shared" si="83"/>
        <v>0</v>
      </c>
      <c r="F140" s="41769">
        <f t="shared" si="83"/>
        <v>0</v>
      </c>
      <c r="G140" s="41770">
        <f t="shared" si="83"/>
        <v>0</v>
      </c>
      <c r="H140" s="41770">
        <f t="shared" si="83"/>
        <v>0</v>
      </c>
      <c r="I140" s="41771">
        <f t="shared" si="83"/>
        <v>0</v>
      </c>
      <c r="J140" s="41769">
        <f t="shared" si="83"/>
        <v>0</v>
      </c>
      <c r="K140" s="41770">
        <f t="shared" si="83"/>
        <v>0</v>
      </c>
      <c r="L140" s="41771">
        <f t="shared" si="83"/>
        <v>0</v>
      </c>
      <c r="M140" s="41769">
        <f t="shared" si="83"/>
        <v>0</v>
      </c>
      <c r="N140" s="41771">
        <f t="shared" si="83"/>
        <v>0</v>
      </c>
      <c r="O140" s="41769">
        <f t="shared" si="83"/>
        <v>0</v>
      </c>
      <c r="P140" s="41770">
        <f t="shared" si="83"/>
        <v>0</v>
      </c>
      <c r="Q140" s="41770">
        <f t="shared" si="83"/>
        <v>0</v>
      </c>
      <c r="R140" s="41771">
        <f t="shared" si="83"/>
        <v>0</v>
      </c>
      <c r="S140" s="41769">
        <f t="shared" si="83"/>
        <v>0</v>
      </c>
      <c r="T140" s="41770">
        <f t="shared" si="83"/>
        <v>0</v>
      </c>
      <c r="U140" s="41771">
        <f t="shared" si="83"/>
        <v>0</v>
      </c>
      <c r="V140" s="41769">
        <f t="shared" si="83"/>
        <v>0</v>
      </c>
      <c r="W140" s="41771">
        <f t="shared" si="83"/>
        <v>0</v>
      </c>
      <c r="X140" s="41354">
        <f t="shared" si="83"/>
        <v>0</v>
      </c>
      <c r="Y140" s="41375">
        <f t="shared" si="83"/>
        <v>0</v>
      </c>
      <c r="Z140" s="41354">
        <f t="shared" si="83"/>
        <v>0</v>
      </c>
      <c r="AA140" s="41769">
        <f t="shared" si="83"/>
        <v>0</v>
      </c>
      <c r="AB140" s="41770">
        <f t="shared" si="83"/>
        <v>0</v>
      </c>
      <c r="AC140" s="41770">
        <f t="shared" si="83"/>
        <v>0</v>
      </c>
      <c r="AD140" s="41771">
        <f t="shared" si="83"/>
        <v>0</v>
      </c>
      <c r="AE140" s="41769">
        <f t="shared" si="83"/>
        <v>0</v>
      </c>
      <c r="AF140" s="41770">
        <f t="shared" si="83"/>
        <v>0</v>
      </c>
      <c r="AG140" s="41771">
        <f t="shared" si="83"/>
        <v>0</v>
      </c>
      <c r="AH140" s="41769">
        <f t="shared" si="83"/>
        <v>0</v>
      </c>
      <c r="AI140" s="41771">
        <f t="shared" si="83"/>
        <v>0</v>
      </c>
      <c r="AJ140" s="41769">
        <f t="shared" si="83"/>
        <v>0</v>
      </c>
      <c r="AK140" s="41770">
        <f t="shared" si="83"/>
        <v>0</v>
      </c>
      <c r="AL140" s="41770">
        <f t="shared" si="83"/>
        <v>0</v>
      </c>
      <c r="AM140" s="41771">
        <f t="shared" si="83"/>
        <v>0</v>
      </c>
      <c r="AN140" s="41769">
        <f t="shared" si="83"/>
        <v>0</v>
      </c>
      <c r="AO140" s="41770">
        <f t="shared" si="83"/>
        <v>0</v>
      </c>
      <c r="AP140" s="41771">
        <f t="shared" si="83"/>
        <v>0</v>
      </c>
      <c r="AQ140" s="41769">
        <f t="shared" si="83"/>
        <v>0</v>
      </c>
      <c r="AR140" s="41771">
        <f t="shared" si="83"/>
        <v>0</v>
      </c>
      <c r="AS140" s="41354">
        <f t="shared" si="83"/>
        <v>0</v>
      </c>
      <c r="AT140" s="41354">
        <f t="shared" si="83"/>
        <v>0</v>
      </c>
      <c r="AU140" s="41380">
        <f t="shared" ref="AU140:AU148" si="84">SUM(Z140:AT140)</f>
        <v>0</v>
      </c>
      <c r="AV140" s="41381">
        <f t="shared" ref="AV140:AV148" si="85">D140</f>
        <v>0</v>
      </c>
      <c r="AW140" s="41523">
        <f t="shared" ref="AW140:AW148" si="86">Y140+AU140</f>
        <v>0</v>
      </c>
      <c r="AX140" s="41776">
        <f t="shared" ref="AX140:AX148" si="87">AV140-AW140</f>
        <v>0</v>
      </c>
      <c r="AY140" s="41145"/>
      <c r="AZ140" s="41128"/>
      <c r="BA140" s="41129"/>
      <c r="BB140" s="41129"/>
      <c r="BC140" s="41129"/>
      <c r="BD140" s="41145"/>
      <c r="BE140" s="41145"/>
      <c r="BF140" s="41145"/>
      <c r="BG140" s="41145"/>
      <c r="BH140" s="41145"/>
    </row>
    <row r="141" spans="1:60" ht="19.5" customHeight="1" x14ac:dyDescent="0.25">
      <c r="A141" s="42361" t="s">
        <v>440</v>
      </c>
      <c r="B141" s="42234"/>
      <c r="C141" s="42235"/>
      <c r="D141" s="41211">
        <f t="shared" ref="D141:AT141" si="88">D103</f>
        <v>0</v>
      </c>
      <c r="E141" s="41211">
        <f t="shared" si="88"/>
        <v>0</v>
      </c>
      <c r="F141" s="41760">
        <f t="shared" si="88"/>
        <v>0</v>
      </c>
      <c r="G141" s="41761">
        <f t="shared" si="88"/>
        <v>0</v>
      </c>
      <c r="H141" s="41761">
        <f t="shared" si="88"/>
        <v>0</v>
      </c>
      <c r="I141" s="41762">
        <f t="shared" si="88"/>
        <v>0</v>
      </c>
      <c r="J141" s="41760">
        <f t="shared" si="88"/>
        <v>0</v>
      </c>
      <c r="K141" s="41761">
        <f t="shared" si="88"/>
        <v>0</v>
      </c>
      <c r="L141" s="41762">
        <f t="shared" si="88"/>
        <v>0</v>
      </c>
      <c r="M141" s="41760">
        <f t="shared" si="88"/>
        <v>0</v>
      </c>
      <c r="N141" s="41762">
        <f t="shared" si="88"/>
        <v>0</v>
      </c>
      <c r="O141" s="41760">
        <f t="shared" si="88"/>
        <v>0</v>
      </c>
      <c r="P141" s="41761">
        <f t="shared" si="88"/>
        <v>0</v>
      </c>
      <c r="Q141" s="41761">
        <f t="shared" si="88"/>
        <v>0</v>
      </c>
      <c r="R141" s="41762">
        <f t="shared" si="88"/>
        <v>0</v>
      </c>
      <c r="S141" s="41760">
        <f t="shared" si="88"/>
        <v>0</v>
      </c>
      <c r="T141" s="41761">
        <f t="shared" si="88"/>
        <v>0</v>
      </c>
      <c r="U141" s="41762">
        <f t="shared" si="88"/>
        <v>0</v>
      </c>
      <c r="V141" s="41760">
        <f t="shared" si="88"/>
        <v>0</v>
      </c>
      <c r="W141" s="41762">
        <f t="shared" si="88"/>
        <v>0</v>
      </c>
      <c r="X141" s="41211">
        <f t="shared" si="88"/>
        <v>0</v>
      </c>
      <c r="Y141" s="41232">
        <f t="shared" si="88"/>
        <v>0</v>
      </c>
      <c r="Z141" s="41211">
        <f t="shared" si="88"/>
        <v>0</v>
      </c>
      <c r="AA141" s="41760">
        <f t="shared" si="88"/>
        <v>0</v>
      </c>
      <c r="AB141" s="41761">
        <f t="shared" si="88"/>
        <v>0</v>
      </c>
      <c r="AC141" s="41761">
        <f t="shared" si="88"/>
        <v>0</v>
      </c>
      <c r="AD141" s="41762">
        <f t="shared" si="88"/>
        <v>0</v>
      </c>
      <c r="AE141" s="41760">
        <f t="shared" si="88"/>
        <v>0</v>
      </c>
      <c r="AF141" s="41761">
        <f t="shared" si="88"/>
        <v>0</v>
      </c>
      <c r="AG141" s="41762">
        <f t="shared" si="88"/>
        <v>0</v>
      </c>
      <c r="AH141" s="41760">
        <f t="shared" si="88"/>
        <v>0</v>
      </c>
      <c r="AI141" s="41762">
        <f t="shared" si="88"/>
        <v>0</v>
      </c>
      <c r="AJ141" s="41760">
        <f t="shared" si="88"/>
        <v>0</v>
      </c>
      <c r="AK141" s="41761">
        <f t="shared" si="88"/>
        <v>0</v>
      </c>
      <c r="AL141" s="41761">
        <f t="shared" si="88"/>
        <v>0</v>
      </c>
      <c r="AM141" s="41762">
        <f t="shared" si="88"/>
        <v>0</v>
      </c>
      <c r="AN141" s="41760">
        <f t="shared" si="88"/>
        <v>0</v>
      </c>
      <c r="AO141" s="41761">
        <f t="shared" si="88"/>
        <v>0</v>
      </c>
      <c r="AP141" s="41762">
        <f t="shared" si="88"/>
        <v>0</v>
      </c>
      <c r="AQ141" s="41760">
        <f t="shared" si="88"/>
        <v>0</v>
      </c>
      <c r="AR141" s="41762">
        <f t="shared" si="88"/>
        <v>0</v>
      </c>
      <c r="AS141" s="41211">
        <f t="shared" si="88"/>
        <v>0</v>
      </c>
      <c r="AT141" s="41211">
        <f t="shared" si="88"/>
        <v>0</v>
      </c>
      <c r="AU141" s="41254">
        <f t="shared" si="84"/>
        <v>0</v>
      </c>
      <c r="AV141" s="41255">
        <f t="shared" si="85"/>
        <v>0</v>
      </c>
      <c r="AW141" s="41513">
        <f t="shared" si="86"/>
        <v>0</v>
      </c>
      <c r="AX141" s="41777">
        <f t="shared" si="87"/>
        <v>0</v>
      </c>
      <c r="AY141" s="41145"/>
      <c r="AZ141" s="41128"/>
      <c r="BA141" s="41129"/>
      <c r="BB141" s="41129"/>
      <c r="BC141" s="41129"/>
      <c r="BD141" s="41145"/>
      <c r="BE141" s="41145"/>
      <c r="BF141" s="41145"/>
      <c r="BG141" s="41145"/>
      <c r="BH141" s="41145"/>
    </row>
    <row r="142" spans="1:60" ht="19.5" customHeight="1" x14ac:dyDescent="0.25">
      <c r="A142" s="42361" t="s">
        <v>275</v>
      </c>
      <c r="B142" s="42234"/>
      <c r="C142" s="42235"/>
      <c r="D142" s="41211">
        <f t="shared" ref="D142:AT142" si="89">D104</f>
        <v>0</v>
      </c>
      <c r="E142" s="41211">
        <f t="shared" si="89"/>
        <v>0</v>
      </c>
      <c r="F142" s="41760">
        <f t="shared" si="89"/>
        <v>0</v>
      </c>
      <c r="G142" s="41761">
        <f t="shared" si="89"/>
        <v>0</v>
      </c>
      <c r="H142" s="41761">
        <f t="shared" si="89"/>
        <v>0</v>
      </c>
      <c r="I142" s="41762">
        <f t="shared" si="89"/>
        <v>0</v>
      </c>
      <c r="J142" s="41760">
        <f t="shared" si="89"/>
        <v>0</v>
      </c>
      <c r="K142" s="41761">
        <f t="shared" si="89"/>
        <v>0</v>
      </c>
      <c r="L142" s="41762">
        <f t="shared" si="89"/>
        <v>0</v>
      </c>
      <c r="M142" s="41760">
        <f t="shared" si="89"/>
        <v>0</v>
      </c>
      <c r="N142" s="41762">
        <f t="shared" si="89"/>
        <v>0</v>
      </c>
      <c r="O142" s="41760">
        <f t="shared" si="89"/>
        <v>0</v>
      </c>
      <c r="P142" s="41761">
        <f t="shared" si="89"/>
        <v>0</v>
      </c>
      <c r="Q142" s="41761">
        <f t="shared" si="89"/>
        <v>0</v>
      </c>
      <c r="R142" s="41762">
        <f t="shared" si="89"/>
        <v>0</v>
      </c>
      <c r="S142" s="41760">
        <f t="shared" si="89"/>
        <v>0</v>
      </c>
      <c r="T142" s="41761">
        <f t="shared" si="89"/>
        <v>0</v>
      </c>
      <c r="U142" s="41762">
        <f t="shared" si="89"/>
        <v>0</v>
      </c>
      <c r="V142" s="41760">
        <f t="shared" si="89"/>
        <v>0</v>
      </c>
      <c r="W142" s="41762">
        <f t="shared" si="89"/>
        <v>0</v>
      </c>
      <c r="X142" s="41211">
        <f t="shared" si="89"/>
        <v>0</v>
      </c>
      <c r="Y142" s="41232">
        <f t="shared" si="89"/>
        <v>0</v>
      </c>
      <c r="Z142" s="41211">
        <f t="shared" si="89"/>
        <v>0</v>
      </c>
      <c r="AA142" s="41760">
        <f t="shared" si="89"/>
        <v>0</v>
      </c>
      <c r="AB142" s="41761">
        <f t="shared" si="89"/>
        <v>0</v>
      </c>
      <c r="AC142" s="41761">
        <f t="shared" si="89"/>
        <v>0</v>
      </c>
      <c r="AD142" s="41762">
        <f t="shared" si="89"/>
        <v>0</v>
      </c>
      <c r="AE142" s="41760">
        <f t="shared" si="89"/>
        <v>0</v>
      </c>
      <c r="AF142" s="41761">
        <f t="shared" si="89"/>
        <v>0</v>
      </c>
      <c r="AG142" s="41762">
        <f t="shared" si="89"/>
        <v>0</v>
      </c>
      <c r="AH142" s="41760">
        <f t="shared" si="89"/>
        <v>0</v>
      </c>
      <c r="AI142" s="41762">
        <f t="shared" si="89"/>
        <v>0</v>
      </c>
      <c r="AJ142" s="41760">
        <f t="shared" si="89"/>
        <v>0</v>
      </c>
      <c r="AK142" s="41761">
        <f t="shared" si="89"/>
        <v>0</v>
      </c>
      <c r="AL142" s="41761">
        <f t="shared" si="89"/>
        <v>0</v>
      </c>
      <c r="AM142" s="41762">
        <f t="shared" si="89"/>
        <v>0</v>
      </c>
      <c r="AN142" s="41760">
        <f t="shared" si="89"/>
        <v>0</v>
      </c>
      <c r="AO142" s="41761">
        <f t="shared" si="89"/>
        <v>0</v>
      </c>
      <c r="AP142" s="41762">
        <f t="shared" si="89"/>
        <v>0</v>
      </c>
      <c r="AQ142" s="41760">
        <f t="shared" si="89"/>
        <v>0</v>
      </c>
      <c r="AR142" s="41762">
        <f t="shared" si="89"/>
        <v>0</v>
      </c>
      <c r="AS142" s="41211">
        <f t="shared" si="89"/>
        <v>0</v>
      </c>
      <c r="AT142" s="41211">
        <f t="shared" si="89"/>
        <v>0</v>
      </c>
      <c r="AU142" s="41254">
        <f t="shared" si="84"/>
        <v>0</v>
      </c>
      <c r="AV142" s="41428">
        <f t="shared" si="85"/>
        <v>0</v>
      </c>
      <c r="AW142" s="41256">
        <f t="shared" si="86"/>
        <v>0</v>
      </c>
      <c r="AX142" s="41777">
        <f t="shared" si="87"/>
        <v>0</v>
      </c>
      <c r="AY142" s="41145"/>
      <c r="AZ142" s="41128"/>
      <c r="BA142" s="41129"/>
      <c r="BB142" s="41129"/>
      <c r="BC142" s="41129"/>
      <c r="BD142" s="41145"/>
      <c r="BE142" s="41145"/>
      <c r="BF142" s="41145"/>
      <c r="BG142" s="41145"/>
      <c r="BH142" s="41145"/>
    </row>
    <row r="143" spans="1:60" ht="19.5" customHeight="1" x14ac:dyDescent="0.25">
      <c r="A143" s="42361" t="s">
        <v>276</v>
      </c>
      <c r="B143" s="42234"/>
      <c r="C143" s="42235"/>
      <c r="D143" s="41211">
        <f t="shared" ref="D143:AT143" si="90">D105</f>
        <v>0</v>
      </c>
      <c r="E143" s="41211">
        <f t="shared" si="90"/>
        <v>0</v>
      </c>
      <c r="F143" s="41760">
        <f t="shared" si="90"/>
        <v>0</v>
      </c>
      <c r="G143" s="41761">
        <f t="shared" si="90"/>
        <v>0</v>
      </c>
      <c r="H143" s="41761">
        <f t="shared" si="90"/>
        <v>0</v>
      </c>
      <c r="I143" s="41762">
        <f t="shared" si="90"/>
        <v>0</v>
      </c>
      <c r="J143" s="41760">
        <f t="shared" si="90"/>
        <v>0</v>
      </c>
      <c r="K143" s="41761">
        <f t="shared" si="90"/>
        <v>0</v>
      </c>
      <c r="L143" s="41762">
        <f t="shared" si="90"/>
        <v>0</v>
      </c>
      <c r="M143" s="41760">
        <f t="shared" si="90"/>
        <v>0</v>
      </c>
      <c r="N143" s="41762">
        <f t="shared" si="90"/>
        <v>0</v>
      </c>
      <c r="O143" s="41760">
        <f t="shared" si="90"/>
        <v>0</v>
      </c>
      <c r="P143" s="41761">
        <f t="shared" si="90"/>
        <v>0</v>
      </c>
      <c r="Q143" s="41761">
        <f t="shared" si="90"/>
        <v>0</v>
      </c>
      <c r="R143" s="41762">
        <f t="shared" si="90"/>
        <v>0</v>
      </c>
      <c r="S143" s="41760">
        <f t="shared" si="90"/>
        <v>0</v>
      </c>
      <c r="T143" s="41761">
        <f t="shared" si="90"/>
        <v>0</v>
      </c>
      <c r="U143" s="41762">
        <f t="shared" si="90"/>
        <v>0</v>
      </c>
      <c r="V143" s="41760">
        <f t="shared" si="90"/>
        <v>0</v>
      </c>
      <c r="W143" s="41762">
        <f t="shared" si="90"/>
        <v>0</v>
      </c>
      <c r="X143" s="41211">
        <f t="shared" si="90"/>
        <v>0</v>
      </c>
      <c r="Y143" s="41232">
        <f t="shared" si="90"/>
        <v>0</v>
      </c>
      <c r="Z143" s="41211">
        <f t="shared" si="90"/>
        <v>0</v>
      </c>
      <c r="AA143" s="41760">
        <f t="shared" si="90"/>
        <v>0</v>
      </c>
      <c r="AB143" s="41761">
        <f t="shared" si="90"/>
        <v>0</v>
      </c>
      <c r="AC143" s="41761">
        <f t="shared" si="90"/>
        <v>0</v>
      </c>
      <c r="AD143" s="41762">
        <f t="shared" si="90"/>
        <v>0</v>
      </c>
      <c r="AE143" s="41760">
        <f t="shared" si="90"/>
        <v>0</v>
      </c>
      <c r="AF143" s="41761">
        <f t="shared" si="90"/>
        <v>0</v>
      </c>
      <c r="AG143" s="41762">
        <f t="shared" si="90"/>
        <v>0</v>
      </c>
      <c r="AH143" s="41760">
        <f t="shared" si="90"/>
        <v>0</v>
      </c>
      <c r="AI143" s="41762">
        <f t="shared" si="90"/>
        <v>0</v>
      </c>
      <c r="AJ143" s="41760">
        <f t="shared" si="90"/>
        <v>0</v>
      </c>
      <c r="AK143" s="41761">
        <f t="shared" si="90"/>
        <v>0</v>
      </c>
      <c r="AL143" s="41761">
        <f t="shared" si="90"/>
        <v>0</v>
      </c>
      <c r="AM143" s="41762">
        <f t="shared" si="90"/>
        <v>0</v>
      </c>
      <c r="AN143" s="41760">
        <f t="shared" si="90"/>
        <v>0</v>
      </c>
      <c r="AO143" s="41761">
        <f t="shared" si="90"/>
        <v>0</v>
      </c>
      <c r="AP143" s="41762">
        <f t="shared" si="90"/>
        <v>0</v>
      </c>
      <c r="AQ143" s="41760">
        <f t="shared" si="90"/>
        <v>0</v>
      </c>
      <c r="AR143" s="41762">
        <f t="shared" si="90"/>
        <v>0</v>
      </c>
      <c r="AS143" s="41211">
        <f t="shared" si="90"/>
        <v>0</v>
      </c>
      <c r="AT143" s="41211">
        <f t="shared" si="90"/>
        <v>0</v>
      </c>
      <c r="AU143" s="41254">
        <f t="shared" si="84"/>
        <v>0</v>
      </c>
      <c r="AV143" s="41255">
        <f t="shared" si="85"/>
        <v>0</v>
      </c>
      <c r="AW143" s="41513">
        <f t="shared" si="86"/>
        <v>0</v>
      </c>
      <c r="AX143" s="41777">
        <f t="shared" si="87"/>
        <v>0</v>
      </c>
      <c r="AY143" s="41145"/>
      <c r="AZ143" s="41128"/>
      <c r="BA143" s="41129"/>
      <c r="BB143" s="41129"/>
      <c r="BC143" s="41129"/>
      <c r="BD143" s="41145"/>
      <c r="BE143" s="41145"/>
      <c r="BF143" s="41145"/>
      <c r="BG143" s="41145"/>
      <c r="BH143" s="41145"/>
    </row>
    <row r="144" spans="1:60" ht="19.5" customHeight="1" x14ac:dyDescent="0.25">
      <c r="A144" s="42361" t="s">
        <v>277</v>
      </c>
      <c r="B144" s="42234"/>
      <c r="C144" s="42235"/>
      <c r="D144" s="41211">
        <f t="shared" ref="D144:AT144" si="91">D106</f>
        <v>0</v>
      </c>
      <c r="E144" s="41211">
        <f t="shared" si="91"/>
        <v>0</v>
      </c>
      <c r="F144" s="41760">
        <f t="shared" si="91"/>
        <v>0</v>
      </c>
      <c r="G144" s="41761">
        <f t="shared" si="91"/>
        <v>0</v>
      </c>
      <c r="H144" s="41761">
        <f t="shared" si="91"/>
        <v>0</v>
      </c>
      <c r="I144" s="41762">
        <f t="shared" si="91"/>
        <v>0</v>
      </c>
      <c r="J144" s="41760">
        <f t="shared" si="91"/>
        <v>0</v>
      </c>
      <c r="K144" s="41761">
        <f t="shared" si="91"/>
        <v>0</v>
      </c>
      <c r="L144" s="41762">
        <f t="shared" si="91"/>
        <v>0</v>
      </c>
      <c r="M144" s="41760">
        <f t="shared" si="91"/>
        <v>0</v>
      </c>
      <c r="N144" s="41762">
        <f t="shared" si="91"/>
        <v>0</v>
      </c>
      <c r="O144" s="41760">
        <f t="shared" si="91"/>
        <v>0</v>
      </c>
      <c r="P144" s="41761">
        <f t="shared" si="91"/>
        <v>0</v>
      </c>
      <c r="Q144" s="41761">
        <f t="shared" si="91"/>
        <v>0</v>
      </c>
      <c r="R144" s="41762">
        <f t="shared" si="91"/>
        <v>0</v>
      </c>
      <c r="S144" s="41760">
        <f t="shared" si="91"/>
        <v>0</v>
      </c>
      <c r="T144" s="41761">
        <f t="shared" si="91"/>
        <v>0</v>
      </c>
      <c r="U144" s="41762">
        <f t="shared" si="91"/>
        <v>0</v>
      </c>
      <c r="V144" s="41760">
        <f t="shared" si="91"/>
        <v>0</v>
      </c>
      <c r="W144" s="41762">
        <f t="shared" si="91"/>
        <v>0</v>
      </c>
      <c r="X144" s="41211">
        <f t="shared" si="91"/>
        <v>0</v>
      </c>
      <c r="Y144" s="41232">
        <f t="shared" si="91"/>
        <v>0</v>
      </c>
      <c r="Z144" s="41211">
        <f t="shared" si="91"/>
        <v>0</v>
      </c>
      <c r="AA144" s="41760">
        <f t="shared" si="91"/>
        <v>0</v>
      </c>
      <c r="AB144" s="41761">
        <f t="shared" si="91"/>
        <v>0</v>
      </c>
      <c r="AC144" s="41761">
        <f t="shared" si="91"/>
        <v>0</v>
      </c>
      <c r="AD144" s="41762">
        <f t="shared" si="91"/>
        <v>0</v>
      </c>
      <c r="AE144" s="41760">
        <f t="shared" si="91"/>
        <v>0</v>
      </c>
      <c r="AF144" s="41761">
        <f t="shared" si="91"/>
        <v>0</v>
      </c>
      <c r="AG144" s="41762">
        <f t="shared" si="91"/>
        <v>0</v>
      </c>
      <c r="AH144" s="41760">
        <f t="shared" si="91"/>
        <v>0</v>
      </c>
      <c r="AI144" s="41762">
        <f t="shared" si="91"/>
        <v>0</v>
      </c>
      <c r="AJ144" s="41760">
        <f t="shared" si="91"/>
        <v>0</v>
      </c>
      <c r="AK144" s="41761">
        <f t="shared" si="91"/>
        <v>0</v>
      </c>
      <c r="AL144" s="41761">
        <f t="shared" si="91"/>
        <v>0</v>
      </c>
      <c r="AM144" s="41762">
        <f t="shared" si="91"/>
        <v>0</v>
      </c>
      <c r="AN144" s="41760">
        <f t="shared" si="91"/>
        <v>0</v>
      </c>
      <c r="AO144" s="41761">
        <f t="shared" si="91"/>
        <v>0</v>
      </c>
      <c r="AP144" s="41762">
        <f t="shared" si="91"/>
        <v>0</v>
      </c>
      <c r="AQ144" s="41760">
        <f t="shared" si="91"/>
        <v>0</v>
      </c>
      <c r="AR144" s="41762">
        <f t="shared" si="91"/>
        <v>0</v>
      </c>
      <c r="AS144" s="41211">
        <f t="shared" si="91"/>
        <v>0</v>
      </c>
      <c r="AT144" s="41211">
        <f t="shared" si="91"/>
        <v>0</v>
      </c>
      <c r="AU144" s="41254">
        <f t="shared" si="84"/>
        <v>0</v>
      </c>
      <c r="AV144" s="41255">
        <f t="shared" si="85"/>
        <v>0</v>
      </c>
      <c r="AW144" s="41513">
        <f t="shared" si="86"/>
        <v>0</v>
      </c>
      <c r="AX144" s="41777">
        <f t="shared" si="87"/>
        <v>0</v>
      </c>
      <c r="AY144" s="41145"/>
      <c r="AZ144" s="41128"/>
      <c r="BA144" s="41129"/>
      <c r="BB144" s="41129"/>
      <c r="BC144" s="41129"/>
      <c r="BD144" s="41145"/>
      <c r="BE144" s="41145"/>
      <c r="BF144" s="41145"/>
      <c r="BG144" s="41145"/>
      <c r="BH144" s="41145"/>
    </row>
    <row r="145" spans="1:60" ht="19.5" customHeight="1" x14ac:dyDescent="0.25">
      <c r="A145" s="42361" t="s">
        <v>278</v>
      </c>
      <c r="B145" s="42234"/>
      <c r="C145" s="42235"/>
      <c r="D145" s="41211">
        <f t="shared" ref="D145:AT145" si="92">D107</f>
        <v>0</v>
      </c>
      <c r="E145" s="41211">
        <f t="shared" si="92"/>
        <v>0</v>
      </c>
      <c r="F145" s="41760">
        <f t="shared" si="92"/>
        <v>0</v>
      </c>
      <c r="G145" s="41761">
        <f t="shared" si="92"/>
        <v>0</v>
      </c>
      <c r="H145" s="41761">
        <f t="shared" si="92"/>
        <v>0</v>
      </c>
      <c r="I145" s="41762">
        <f t="shared" si="92"/>
        <v>0</v>
      </c>
      <c r="J145" s="41760">
        <f t="shared" si="92"/>
        <v>0</v>
      </c>
      <c r="K145" s="41761">
        <f t="shared" si="92"/>
        <v>0</v>
      </c>
      <c r="L145" s="41762">
        <f t="shared" si="92"/>
        <v>0</v>
      </c>
      <c r="M145" s="41760">
        <f t="shared" si="92"/>
        <v>0</v>
      </c>
      <c r="N145" s="41762">
        <f t="shared" si="92"/>
        <v>0</v>
      </c>
      <c r="O145" s="41760">
        <f t="shared" si="92"/>
        <v>0</v>
      </c>
      <c r="P145" s="41761">
        <f t="shared" si="92"/>
        <v>0</v>
      </c>
      <c r="Q145" s="41761">
        <f t="shared" si="92"/>
        <v>0</v>
      </c>
      <c r="R145" s="41762">
        <f t="shared" si="92"/>
        <v>0</v>
      </c>
      <c r="S145" s="41760">
        <f t="shared" si="92"/>
        <v>0</v>
      </c>
      <c r="T145" s="41761">
        <f t="shared" si="92"/>
        <v>0</v>
      </c>
      <c r="U145" s="41762">
        <f t="shared" si="92"/>
        <v>0</v>
      </c>
      <c r="V145" s="41760">
        <f t="shared" si="92"/>
        <v>0</v>
      </c>
      <c r="W145" s="41762">
        <f t="shared" si="92"/>
        <v>0</v>
      </c>
      <c r="X145" s="41211">
        <f t="shared" si="92"/>
        <v>0</v>
      </c>
      <c r="Y145" s="41232">
        <f t="shared" si="92"/>
        <v>0</v>
      </c>
      <c r="Z145" s="41211">
        <f t="shared" si="92"/>
        <v>0</v>
      </c>
      <c r="AA145" s="41760">
        <f t="shared" si="92"/>
        <v>0</v>
      </c>
      <c r="AB145" s="41761">
        <f t="shared" si="92"/>
        <v>0</v>
      </c>
      <c r="AC145" s="41761">
        <f t="shared" si="92"/>
        <v>0</v>
      </c>
      <c r="AD145" s="41762">
        <f t="shared" si="92"/>
        <v>0</v>
      </c>
      <c r="AE145" s="41760">
        <f t="shared" si="92"/>
        <v>0</v>
      </c>
      <c r="AF145" s="41761">
        <f t="shared" si="92"/>
        <v>0</v>
      </c>
      <c r="AG145" s="41762">
        <f t="shared" si="92"/>
        <v>0</v>
      </c>
      <c r="AH145" s="41760">
        <f t="shared" si="92"/>
        <v>0</v>
      </c>
      <c r="AI145" s="41762">
        <f t="shared" si="92"/>
        <v>0</v>
      </c>
      <c r="AJ145" s="41760">
        <f t="shared" si="92"/>
        <v>0</v>
      </c>
      <c r="AK145" s="41761">
        <f t="shared" si="92"/>
        <v>0</v>
      </c>
      <c r="AL145" s="41761">
        <f t="shared" si="92"/>
        <v>0</v>
      </c>
      <c r="AM145" s="41762">
        <f t="shared" si="92"/>
        <v>0</v>
      </c>
      <c r="AN145" s="41760">
        <f t="shared" si="92"/>
        <v>0</v>
      </c>
      <c r="AO145" s="41761">
        <f t="shared" si="92"/>
        <v>0</v>
      </c>
      <c r="AP145" s="41762">
        <f t="shared" si="92"/>
        <v>0</v>
      </c>
      <c r="AQ145" s="41760">
        <f t="shared" si="92"/>
        <v>0</v>
      </c>
      <c r="AR145" s="41762">
        <f t="shared" si="92"/>
        <v>0</v>
      </c>
      <c r="AS145" s="41211">
        <f t="shared" si="92"/>
        <v>0</v>
      </c>
      <c r="AT145" s="41211">
        <f t="shared" si="92"/>
        <v>0</v>
      </c>
      <c r="AU145" s="41254">
        <f t="shared" si="84"/>
        <v>0</v>
      </c>
      <c r="AV145" s="41255">
        <f t="shared" si="85"/>
        <v>0</v>
      </c>
      <c r="AW145" s="41513">
        <f t="shared" si="86"/>
        <v>0</v>
      </c>
      <c r="AX145" s="41777">
        <f t="shared" si="87"/>
        <v>0</v>
      </c>
      <c r="AY145" s="41145"/>
      <c r="AZ145" s="41128"/>
      <c r="BA145" s="41129"/>
      <c r="BB145" s="41129"/>
      <c r="BC145" s="41129"/>
      <c r="BD145" s="41145"/>
      <c r="BE145" s="41145"/>
      <c r="BF145" s="41145"/>
      <c r="BG145" s="41145"/>
      <c r="BH145" s="41145"/>
    </row>
    <row r="146" spans="1:60" ht="19.5" customHeight="1" x14ac:dyDescent="0.25">
      <c r="A146" s="42361" t="s">
        <v>279</v>
      </c>
      <c r="B146" s="42234"/>
      <c r="C146" s="42235"/>
      <c r="D146" s="41211">
        <f t="shared" ref="D146:AT146" si="93">D108</f>
        <v>0</v>
      </c>
      <c r="E146" s="41211">
        <f t="shared" si="93"/>
        <v>0</v>
      </c>
      <c r="F146" s="41760">
        <f t="shared" si="93"/>
        <v>0</v>
      </c>
      <c r="G146" s="41761">
        <f t="shared" si="93"/>
        <v>0</v>
      </c>
      <c r="H146" s="41761">
        <f t="shared" si="93"/>
        <v>0</v>
      </c>
      <c r="I146" s="41762">
        <f t="shared" si="93"/>
        <v>0</v>
      </c>
      <c r="J146" s="41760">
        <f t="shared" si="93"/>
        <v>0</v>
      </c>
      <c r="K146" s="41761">
        <f t="shared" si="93"/>
        <v>0</v>
      </c>
      <c r="L146" s="41762">
        <f t="shared" si="93"/>
        <v>0</v>
      </c>
      <c r="M146" s="41760">
        <f t="shared" si="93"/>
        <v>0</v>
      </c>
      <c r="N146" s="41762">
        <f t="shared" si="93"/>
        <v>0</v>
      </c>
      <c r="O146" s="41760">
        <f t="shared" si="93"/>
        <v>0</v>
      </c>
      <c r="P146" s="41761">
        <f t="shared" si="93"/>
        <v>0</v>
      </c>
      <c r="Q146" s="41761">
        <f t="shared" si="93"/>
        <v>0</v>
      </c>
      <c r="R146" s="41762">
        <f t="shared" si="93"/>
        <v>0</v>
      </c>
      <c r="S146" s="41760">
        <f t="shared" si="93"/>
        <v>0</v>
      </c>
      <c r="T146" s="41761">
        <f t="shared" si="93"/>
        <v>0</v>
      </c>
      <c r="U146" s="41762">
        <f t="shared" si="93"/>
        <v>0</v>
      </c>
      <c r="V146" s="41760">
        <f t="shared" si="93"/>
        <v>0</v>
      </c>
      <c r="W146" s="41762">
        <f t="shared" si="93"/>
        <v>0</v>
      </c>
      <c r="X146" s="41211">
        <f t="shared" si="93"/>
        <v>0</v>
      </c>
      <c r="Y146" s="41232">
        <f t="shared" si="93"/>
        <v>0</v>
      </c>
      <c r="Z146" s="41211">
        <f t="shared" si="93"/>
        <v>0</v>
      </c>
      <c r="AA146" s="41760">
        <f t="shared" si="93"/>
        <v>0</v>
      </c>
      <c r="AB146" s="41761">
        <f t="shared" si="93"/>
        <v>0</v>
      </c>
      <c r="AC146" s="41761">
        <f t="shared" si="93"/>
        <v>0</v>
      </c>
      <c r="AD146" s="41762">
        <f t="shared" si="93"/>
        <v>0</v>
      </c>
      <c r="AE146" s="41760">
        <f t="shared" si="93"/>
        <v>0</v>
      </c>
      <c r="AF146" s="41761">
        <f t="shared" si="93"/>
        <v>0</v>
      </c>
      <c r="AG146" s="41762">
        <f t="shared" si="93"/>
        <v>0</v>
      </c>
      <c r="AH146" s="41760">
        <f t="shared" si="93"/>
        <v>0</v>
      </c>
      <c r="AI146" s="41762">
        <f t="shared" si="93"/>
        <v>0</v>
      </c>
      <c r="AJ146" s="41760">
        <f t="shared" si="93"/>
        <v>0</v>
      </c>
      <c r="AK146" s="41761">
        <f t="shared" si="93"/>
        <v>0</v>
      </c>
      <c r="AL146" s="41761">
        <f t="shared" si="93"/>
        <v>0</v>
      </c>
      <c r="AM146" s="41762">
        <f t="shared" si="93"/>
        <v>0</v>
      </c>
      <c r="AN146" s="41760">
        <f t="shared" si="93"/>
        <v>0</v>
      </c>
      <c r="AO146" s="41761">
        <f t="shared" si="93"/>
        <v>0</v>
      </c>
      <c r="AP146" s="41762">
        <f t="shared" si="93"/>
        <v>0</v>
      </c>
      <c r="AQ146" s="41760">
        <f t="shared" si="93"/>
        <v>0</v>
      </c>
      <c r="AR146" s="41762">
        <f t="shared" si="93"/>
        <v>0</v>
      </c>
      <c r="AS146" s="41211">
        <f t="shared" si="93"/>
        <v>0</v>
      </c>
      <c r="AT146" s="41211">
        <f t="shared" si="93"/>
        <v>0</v>
      </c>
      <c r="AU146" s="41254">
        <f t="shared" si="84"/>
        <v>0</v>
      </c>
      <c r="AV146" s="41255">
        <f t="shared" si="85"/>
        <v>0</v>
      </c>
      <c r="AW146" s="41513">
        <f t="shared" si="86"/>
        <v>0</v>
      </c>
      <c r="AX146" s="41777">
        <f t="shared" si="87"/>
        <v>0</v>
      </c>
      <c r="AY146" s="41145"/>
      <c r="AZ146" s="41128"/>
      <c r="BA146" s="41129"/>
      <c r="BB146" s="41129"/>
      <c r="BC146" s="41129"/>
      <c r="BD146" s="41145"/>
      <c r="BE146" s="41145"/>
      <c r="BF146" s="41145"/>
      <c r="BG146" s="41145"/>
      <c r="BH146" s="41145"/>
    </row>
    <row r="147" spans="1:60" ht="19.5" customHeight="1" x14ac:dyDescent="0.25">
      <c r="A147" s="42361" t="s">
        <v>280</v>
      </c>
      <c r="B147" s="42234"/>
      <c r="C147" s="42235"/>
      <c r="D147" s="41211">
        <f t="shared" ref="D147:AT147" si="94">D109</f>
        <v>0</v>
      </c>
      <c r="E147" s="41211">
        <f t="shared" si="94"/>
        <v>0</v>
      </c>
      <c r="F147" s="41760">
        <f t="shared" si="94"/>
        <v>0</v>
      </c>
      <c r="G147" s="41761">
        <f t="shared" si="94"/>
        <v>0</v>
      </c>
      <c r="H147" s="41761">
        <f t="shared" si="94"/>
        <v>0</v>
      </c>
      <c r="I147" s="41762">
        <f t="shared" si="94"/>
        <v>0</v>
      </c>
      <c r="J147" s="41760">
        <f t="shared" si="94"/>
        <v>0</v>
      </c>
      <c r="K147" s="41761">
        <f t="shared" si="94"/>
        <v>0</v>
      </c>
      <c r="L147" s="41762">
        <f t="shared" si="94"/>
        <v>0</v>
      </c>
      <c r="M147" s="41760">
        <f t="shared" si="94"/>
        <v>0</v>
      </c>
      <c r="N147" s="41762">
        <f t="shared" si="94"/>
        <v>0</v>
      </c>
      <c r="O147" s="41760">
        <f t="shared" si="94"/>
        <v>0</v>
      </c>
      <c r="P147" s="41761">
        <f t="shared" si="94"/>
        <v>0</v>
      </c>
      <c r="Q147" s="41761">
        <f t="shared" si="94"/>
        <v>0</v>
      </c>
      <c r="R147" s="41762">
        <f t="shared" si="94"/>
        <v>0</v>
      </c>
      <c r="S147" s="41760">
        <f t="shared" si="94"/>
        <v>0</v>
      </c>
      <c r="T147" s="41761">
        <f t="shared" si="94"/>
        <v>0</v>
      </c>
      <c r="U147" s="41762">
        <f t="shared" si="94"/>
        <v>0</v>
      </c>
      <c r="V147" s="41760">
        <f t="shared" si="94"/>
        <v>0</v>
      </c>
      <c r="W147" s="41762">
        <f t="shared" si="94"/>
        <v>0</v>
      </c>
      <c r="X147" s="41211">
        <f t="shared" si="94"/>
        <v>0</v>
      </c>
      <c r="Y147" s="41232">
        <f t="shared" si="94"/>
        <v>0</v>
      </c>
      <c r="Z147" s="41211">
        <f t="shared" si="94"/>
        <v>0</v>
      </c>
      <c r="AA147" s="41760">
        <f t="shared" si="94"/>
        <v>0</v>
      </c>
      <c r="AB147" s="41761">
        <f t="shared" si="94"/>
        <v>0</v>
      </c>
      <c r="AC147" s="41761">
        <f t="shared" si="94"/>
        <v>0</v>
      </c>
      <c r="AD147" s="41762">
        <f t="shared" si="94"/>
        <v>0</v>
      </c>
      <c r="AE147" s="41760">
        <f t="shared" si="94"/>
        <v>0</v>
      </c>
      <c r="AF147" s="41761">
        <f t="shared" si="94"/>
        <v>0</v>
      </c>
      <c r="AG147" s="41762">
        <f t="shared" si="94"/>
        <v>0</v>
      </c>
      <c r="AH147" s="41760">
        <f t="shared" si="94"/>
        <v>0</v>
      </c>
      <c r="AI147" s="41762">
        <f t="shared" si="94"/>
        <v>0</v>
      </c>
      <c r="AJ147" s="41760">
        <f t="shared" si="94"/>
        <v>0</v>
      </c>
      <c r="AK147" s="41761">
        <f t="shared" si="94"/>
        <v>0</v>
      </c>
      <c r="AL147" s="41761">
        <f t="shared" si="94"/>
        <v>0</v>
      </c>
      <c r="AM147" s="41762">
        <f t="shared" si="94"/>
        <v>0</v>
      </c>
      <c r="AN147" s="41760">
        <f t="shared" si="94"/>
        <v>0</v>
      </c>
      <c r="AO147" s="41761">
        <f t="shared" si="94"/>
        <v>0</v>
      </c>
      <c r="AP147" s="41762">
        <f t="shared" si="94"/>
        <v>0</v>
      </c>
      <c r="AQ147" s="41760">
        <f t="shared" si="94"/>
        <v>0</v>
      </c>
      <c r="AR147" s="41762">
        <f t="shared" si="94"/>
        <v>0</v>
      </c>
      <c r="AS147" s="41211">
        <f t="shared" si="94"/>
        <v>0</v>
      </c>
      <c r="AT147" s="41211">
        <f t="shared" si="94"/>
        <v>0</v>
      </c>
      <c r="AU147" s="41254">
        <f t="shared" si="84"/>
        <v>0</v>
      </c>
      <c r="AV147" s="41255">
        <f t="shared" si="85"/>
        <v>0</v>
      </c>
      <c r="AW147" s="41513">
        <f t="shared" si="86"/>
        <v>0</v>
      </c>
      <c r="AX147" s="41777">
        <f t="shared" si="87"/>
        <v>0</v>
      </c>
      <c r="AY147" s="41145"/>
      <c r="AZ147" s="41128"/>
      <c r="BA147" s="41129"/>
      <c r="BB147" s="41129"/>
      <c r="BC147" s="41129"/>
      <c r="BD147" s="41145"/>
      <c r="BE147" s="41145"/>
      <c r="BF147" s="41145"/>
      <c r="BG147" s="41145"/>
      <c r="BH147" s="41145"/>
    </row>
    <row r="148" spans="1:60" ht="19.5" customHeight="1" x14ac:dyDescent="0.25">
      <c r="A148" s="42362" t="s">
        <v>281</v>
      </c>
      <c r="B148" s="42237"/>
      <c r="C148" s="42238"/>
      <c r="D148" s="41469">
        <f t="shared" ref="D148:AT148" si="95">D110</f>
        <v>0</v>
      </c>
      <c r="E148" s="41469">
        <f t="shared" si="95"/>
        <v>0</v>
      </c>
      <c r="F148" s="41764">
        <f t="shared" si="95"/>
        <v>0</v>
      </c>
      <c r="G148" s="41765">
        <f t="shared" si="95"/>
        <v>0</v>
      </c>
      <c r="H148" s="41765">
        <f t="shared" si="95"/>
        <v>0</v>
      </c>
      <c r="I148" s="41766">
        <f t="shared" si="95"/>
        <v>0</v>
      </c>
      <c r="J148" s="41764">
        <f t="shared" si="95"/>
        <v>0</v>
      </c>
      <c r="K148" s="41765">
        <f t="shared" si="95"/>
        <v>0</v>
      </c>
      <c r="L148" s="41766">
        <f t="shared" si="95"/>
        <v>0</v>
      </c>
      <c r="M148" s="41764">
        <f t="shared" si="95"/>
        <v>0</v>
      </c>
      <c r="N148" s="41766">
        <f t="shared" si="95"/>
        <v>0</v>
      </c>
      <c r="O148" s="41764">
        <f t="shared" si="95"/>
        <v>0</v>
      </c>
      <c r="P148" s="41765">
        <f t="shared" si="95"/>
        <v>0</v>
      </c>
      <c r="Q148" s="41765">
        <f t="shared" si="95"/>
        <v>0</v>
      </c>
      <c r="R148" s="41766">
        <f t="shared" si="95"/>
        <v>0</v>
      </c>
      <c r="S148" s="41764">
        <f t="shared" si="95"/>
        <v>0</v>
      </c>
      <c r="T148" s="41765">
        <f t="shared" si="95"/>
        <v>0</v>
      </c>
      <c r="U148" s="41766">
        <f t="shared" si="95"/>
        <v>0</v>
      </c>
      <c r="V148" s="41764">
        <f t="shared" si="95"/>
        <v>0</v>
      </c>
      <c r="W148" s="41766">
        <f t="shared" si="95"/>
        <v>0</v>
      </c>
      <c r="X148" s="41469">
        <f t="shared" si="95"/>
        <v>0</v>
      </c>
      <c r="Y148" s="41490">
        <f t="shared" si="95"/>
        <v>0</v>
      </c>
      <c r="Z148" s="41469">
        <f t="shared" si="95"/>
        <v>0</v>
      </c>
      <c r="AA148" s="41764">
        <f t="shared" si="95"/>
        <v>0</v>
      </c>
      <c r="AB148" s="41765">
        <f t="shared" si="95"/>
        <v>0</v>
      </c>
      <c r="AC148" s="41765">
        <f t="shared" si="95"/>
        <v>0</v>
      </c>
      <c r="AD148" s="41766">
        <f t="shared" si="95"/>
        <v>0</v>
      </c>
      <c r="AE148" s="41764">
        <f t="shared" si="95"/>
        <v>0</v>
      </c>
      <c r="AF148" s="41765">
        <f t="shared" si="95"/>
        <v>0</v>
      </c>
      <c r="AG148" s="41766">
        <f t="shared" si="95"/>
        <v>0</v>
      </c>
      <c r="AH148" s="41764">
        <f t="shared" si="95"/>
        <v>0</v>
      </c>
      <c r="AI148" s="41766">
        <f t="shared" si="95"/>
        <v>0</v>
      </c>
      <c r="AJ148" s="41764">
        <f t="shared" si="95"/>
        <v>0</v>
      </c>
      <c r="AK148" s="41765">
        <f t="shared" si="95"/>
        <v>0</v>
      </c>
      <c r="AL148" s="41765">
        <f t="shared" si="95"/>
        <v>0</v>
      </c>
      <c r="AM148" s="41766">
        <f t="shared" si="95"/>
        <v>0</v>
      </c>
      <c r="AN148" s="41764">
        <f t="shared" si="95"/>
        <v>0</v>
      </c>
      <c r="AO148" s="41765">
        <f t="shared" si="95"/>
        <v>0</v>
      </c>
      <c r="AP148" s="41766">
        <f t="shared" si="95"/>
        <v>0</v>
      </c>
      <c r="AQ148" s="41764">
        <f t="shared" si="95"/>
        <v>0</v>
      </c>
      <c r="AR148" s="41766">
        <f t="shared" si="95"/>
        <v>0</v>
      </c>
      <c r="AS148" s="41469">
        <f t="shared" si="95"/>
        <v>0</v>
      </c>
      <c r="AT148" s="41469">
        <f t="shared" si="95"/>
        <v>0</v>
      </c>
      <c r="AU148" s="41495">
        <f t="shared" si="84"/>
        <v>0</v>
      </c>
      <c r="AV148" s="41737">
        <f t="shared" si="85"/>
        <v>0</v>
      </c>
      <c r="AW148" s="41738">
        <f t="shared" si="86"/>
        <v>0</v>
      </c>
      <c r="AX148" s="41778">
        <f t="shared" si="87"/>
        <v>0</v>
      </c>
      <c r="AY148" s="41145"/>
      <c r="AZ148" s="41128"/>
      <c r="BA148" s="41129"/>
      <c r="BB148" s="41129"/>
      <c r="BC148" s="41129"/>
      <c r="BD148" s="41145"/>
      <c r="BE148" s="41145"/>
      <c r="BF148" s="41145"/>
      <c r="BG148" s="41145"/>
      <c r="BH148" s="41145"/>
    </row>
    <row r="149" spans="1:60" ht="19.5" customHeight="1" x14ac:dyDescent="0.25">
      <c r="A149" s="42359" t="s">
        <v>441</v>
      </c>
      <c r="B149" s="42244"/>
      <c r="C149" s="42245"/>
      <c r="D149" s="41346">
        <f t="shared" ref="D149:AX149" si="96">SUM(D140:D148)</f>
        <v>0</v>
      </c>
      <c r="E149" s="41346">
        <f t="shared" si="96"/>
        <v>0</v>
      </c>
      <c r="F149" s="41346">
        <f t="shared" si="96"/>
        <v>0</v>
      </c>
      <c r="G149" s="41346">
        <f t="shared" si="96"/>
        <v>0</v>
      </c>
      <c r="H149" s="41346">
        <f t="shared" si="96"/>
        <v>0</v>
      </c>
      <c r="I149" s="41346">
        <f t="shared" si="96"/>
        <v>0</v>
      </c>
      <c r="J149" s="41346">
        <f t="shared" si="96"/>
        <v>0</v>
      </c>
      <c r="K149" s="41346">
        <f t="shared" si="96"/>
        <v>0</v>
      </c>
      <c r="L149" s="41346">
        <f t="shared" si="96"/>
        <v>0</v>
      </c>
      <c r="M149" s="41346">
        <f t="shared" si="96"/>
        <v>0</v>
      </c>
      <c r="N149" s="41346">
        <f t="shared" si="96"/>
        <v>0</v>
      </c>
      <c r="O149" s="41346">
        <f t="shared" si="96"/>
        <v>0</v>
      </c>
      <c r="P149" s="41346">
        <f t="shared" si="96"/>
        <v>0</v>
      </c>
      <c r="Q149" s="41346">
        <f t="shared" si="96"/>
        <v>0</v>
      </c>
      <c r="R149" s="41346">
        <f t="shared" si="96"/>
        <v>0</v>
      </c>
      <c r="S149" s="41346">
        <f t="shared" si="96"/>
        <v>0</v>
      </c>
      <c r="T149" s="41346">
        <f t="shared" si="96"/>
        <v>0</v>
      </c>
      <c r="U149" s="41346">
        <f t="shared" si="96"/>
        <v>0</v>
      </c>
      <c r="V149" s="41346">
        <f t="shared" si="96"/>
        <v>0</v>
      </c>
      <c r="W149" s="41346">
        <f t="shared" si="96"/>
        <v>0</v>
      </c>
      <c r="X149" s="41346">
        <f t="shared" si="96"/>
        <v>0</v>
      </c>
      <c r="Y149" s="41346">
        <f t="shared" si="96"/>
        <v>0</v>
      </c>
      <c r="Z149" s="41346">
        <f t="shared" si="96"/>
        <v>0</v>
      </c>
      <c r="AA149" s="41346">
        <f t="shared" si="96"/>
        <v>0</v>
      </c>
      <c r="AB149" s="41346">
        <f t="shared" si="96"/>
        <v>0</v>
      </c>
      <c r="AC149" s="41346">
        <f t="shared" si="96"/>
        <v>0</v>
      </c>
      <c r="AD149" s="41346">
        <f t="shared" si="96"/>
        <v>0</v>
      </c>
      <c r="AE149" s="41346">
        <f t="shared" si="96"/>
        <v>0</v>
      </c>
      <c r="AF149" s="41346">
        <f t="shared" si="96"/>
        <v>0</v>
      </c>
      <c r="AG149" s="41346">
        <f t="shared" si="96"/>
        <v>0</v>
      </c>
      <c r="AH149" s="41346">
        <f t="shared" si="96"/>
        <v>0</v>
      </c>
      <c r="AI149" s="41346">
        <f t="shared" si="96"/>
        <v>0</v>
      </c>
      <c r="AJ149" s="41346">
        <f t="shared" si="96"/>
        <v>0</v>
      </c>
      <c r="AK149" s="41346">
        <f t="shared" si="96"/>
        <v>0</v>
      </c>
      <c r="AL149" s="41346">
        <f t="shared" si="96"/>
        <v>0</v>
      </c>
      <c r="AM149" s="41346">
        <f t="shared" si="96"/>
        <v>0</v>
      </c>
      <c r="AN149" s="41346">
        <f t="shared" si="96"/>
        <v>0</v>
      </c>
      <c r="AO149" s="41346">
        <f t="shared" si="96"/>
        <v>0</v>
      </c>
      <c r="AP149" s="41346">
        <f t="shared" si="96"/>
        <v>0</v>
      </c>
      <c r="AQ149" s="41346">
        <f t="shared" si="96"/>
        <v>0</v>
      </c>
      <c r="AR149" s="41346">
        <f t="shared" si="96"/>
        <v>0</v>
      </c>
      <c r="AS149" s="41346">
        <f t="shared" si="96"/>
        <v>0</v>
      </c>
      <c r="AT149" s="41346">
        <f t="shared" si="96"/>
        <v>0</v>
      </c>
      <c r="AU149" s="41499">
        <f t="shared" si="96"/>
        <v>0</v>
      </c>
      <c r="AV149" s="41741">
        <f t="shared" si="96"/>
        <v>0</v>
      </c>
      <c r="AW149" s="41742">
        <f t="shared" si="96"/>
        <v>0</v>
      </c>
      <c r="AX149" s="41774">
        <f t="shared" si="96"/>
        <v>0</v>
      </c>
      <c r="AY149" s="41501"/>
      <c r="AZ149" s="41128"/>
      <c r="BA149" s="41129"/>
      <c r="BB149" s="41129"/>
      <c r="BC149" s="41129"/>
      <c r="BD149" s="41744"/>
      <c r="BE149" s="41503"/>
      <c r="BF149" s="41503"/>
      <c r="BG149" s="41503"/>
      <c r="BH149" s="41503"/>
    </row>
    <row r="150" spans="1:60" ht="19.5" customHeight="1" x14ac:dyDescent="0.25">
      <c r="A150" s="42246" t="s">
        <v>322</v>
      </c>
      <c r="B150" s="42247"/>
      <c r="C150" s="42248"/>
      <c r="D150" s="41779">
        <f t="shared" ref="D150:AX150" si="97">D138+D149</f>
        <v>744</v>
      </c>
      <c r="E150" s="41779">
        <f t="shared" si="97"/>
        <v>632</v>
      </c>
      <c r="F150" s="41779">
        <f t="shared" si="97"/>
        <v>16</v>
      </c>
      <c r="G150" s="41779">
        <f t="shared" si="97"/>
        <v>25</v>
      </c>
      <c r="H150" s="41779">
        <f t="shared" si="97"/>
        <v>8</v>
      </c>
      <c r="I150" s="41779">
        <f t="shared" si="97"/>
        <v>2</v>
      </c>
      <c r="J150" s="41779">
        <f t="shared" si="97"/>
        <v>6</v>
      </c>
      <c r="K150" s="41779">
        <f t="shared" si="97"/>
        <v>1</v>
      </c>
      <c r="L150" s="41779">
        <f t="shared" si="97"/>
        <v>0</v>
      </c>
      <c r="M150" s="41779">
        <f t="shared" si="97"/>
        <v>0</v>
      </c>
      <c r="N150" s="41779">
        <f t="shared" si="97"/>
        <v>0</v>
      </c>
      <c r="O150" s="41779">
        <f t="shared" si="97"/>
        <v>1</v>
      </c>
      <c r="P150" s="41779">
        <f t="shared" si="97"/>
        <v>0</v>
      </c>
      <c r="Q150" s="41779">
        <f t="shared" si="97"/>
        <v>0</v>
      </c>
      <c r="R150" s="41779">
        <f t="shared" si="97"/>
        <v>0</v>
      </c>
      <c r="S150" s="41779">
        <f t="shared" si="97"/>
        <v>1</v>
      </c>
      <c r="T150" s="41779">
        <f t="shared" si="97"/>
        <v>0</v>
      </c>
      <c r="U150" s="41779">
        <f t="shared" si="97"/>
        <v>0</v>
      </c>
      <c r="V150" s="41779">
        <f t="shared" si="97"/>
        <v>0</v>
      </c>
      <c r="W150" s="41779">
        <f t="shared" si="97"/>
        <v>0</v>
      </c>
      <c r="X150" s="41779">
        <f t="shared" si="97"/>
        <v>20</v>
      </c>
      <c r="Y150" s="41779">
        <f t="shared" si="97"/>
        <v>712</v>
      </c>
      <c r="Z150" s="41779">
        <f t="shared" si="97"/>
        <v>0</v>
      </c>
      <c r="AA150" s="41779">
        <f t="shared" si="97"/>
        <v>0</v>
      </c>
      <c r="AB150" s="41779">
        <f t="shared" si="97"/>
        <v>0</v>
      </c>
      <c r="AC150" s="41779">
        <f t="shared" si="97"/>
        <v>0</v>
      </c>
      <c r="AD150" s="41779">
        <f t="shared" si="97"/>
        <v>0</v>
      </c>
      <c r="AE150" s="41779">
        <f t="shared" si="97"/>
        <v>0</v>
      </c>
      <c r="AF150" s="41779">
        <f t="shared" si="97"/>
        <v>0</v>
      </c>
      <c r="AG150" s="41779">
        <f t="shared" si="97"/>
        <v>0</v>
      </c>
      <c r="AH150" s="41779">
        <f t="shared" si="97"/>
        <v>0</v>
      </c>
      <c r="AI150" s="41779">
        <f t="shared" si="97"/>
        <v>0</v>
      </c>
      <c r="AJ150" s="41779">
        <f t="shared" si="97"/>
        <v>0</v>
      </c>
      <c r="AK150" s="41779">
        <f t="shared" si="97"/>
        <v>0</v>
      </c>
      <c r="AL150" s="41779">
        <f t="shared" si="97"/>
        <v>0</v>
      </c>
      <c r="AM150" s="41779">
        <f t="shared" si="97"/>
        <v>0</v>
      </c>
      <c r="AN150" s="41779">
        <f t="shared" si="97"/>
        <v>0</v>
      </c>
      <c r="AO150" s="41779">
        <f t="shared" si="97"/>
        <v>0</v>
      </c>
      <c r="AP150" s="41779">
        <f t="shared" si="97"/>
        <v>0</v>
      </c>
      <c r="AQ150" s="41779">
        <f t="shared" si="97"/>
        <v>0</v>
      </c>
      <c r="AR150" s="41779">
        <f t="shared" si="97"/>
        <v>0</v>
      </c>
      <c r="AS150" s="41779">
        <f t="shared" si="97"/>
        <v>0</v>
      </c>
      <c r="AT150" s="41779">
        <f t="shared" si="97"/>
        <v>17</v>
      </c>
      <c r="AU150" s="41779">
        <f t="shared" si="97"/>
        <v>17</v>
      </c>
      <c r="AV150" s="41780">
        <f t="shared" si="97"/>
        <v>744</v>
      </c>
      <c r="AW150" s="41779">
        <f t="shared" si="97"/>
        <v>729</v>
      </c>
      <c r="AX150" s="41781">
        <f t="shared" si="97"/>
        <v>15</v>
      </c>
      <c r="AY150" s="41501"/>
      <c r="AZ150" s="41128"/>
      <c r="BA150" s="41129"/>
      <c r="BB150" s="41129"/>
      <c r="BC150" s="41129"/>
      <c r="BD150" s="41744"/>
      <c r="BE150" s="41503"/>
      <c r="BF150" s="41503"/>
      <c r="BG150" s="41503"/>
      <c r="BH150" s="41503"/>
    </row>
    <row r="151" spans="1:60" ht="19.5" customHeight="1" x14ac:dyDescent="0.25">
      <c r="A151" s="41782"/>
      <c r="B151" s="41782"/>
      <c r="C151" s="41782"/>
      <c r="D151" s="41783"/>
      <c r="E151" s="41783"/>
      <c r="F151" s="41783"/>
      <c r="G151" s="41783"/>
      <c r="H151" s="41783"/>
      <c r="I151" s="41783"/>
      <c r="J151" s="41783"/>
      <c r="K151" s="41783"/>
      <c r="L151" s="41783"/>
      <c r="M151" s="41783"/>
      <c r="N151" s="41783"/>
      <c r="O151" s="41783"/>
      <c r="P151" s="41783"/>
      <c r="Q151" s="41783"/>
      <c r="R151" s="41783"/>
      <c r="S151" s="41783"/>
      <c r="T151" s="41783"/>
      <c r="U151" s="41783"/>
      <c r="V151" s="41783"/>
      <c r="W151" s="41783"/>
      <c r="X151" s="41783"/>
      <c r="Y151" s="41783"/>
      <c r="Z151" s="41783"/>
      <c r="AA151" s="41783"/>
      <c r="AB151" s="41783"/>
      <c r="AC151" s="41783"/>
      <c r="AD151" s="41783"/>
      <c r="AE151" s="41783"/>
      <c r="AF151" s="41783"/>
      <c r="AG151" s="41783"/>
      <c r="AH151" s="41783"/>
      <c r="AI151" s="41783"/>
      <c r="AJ151" s="41783"/>
      <c r="AK151" s="41783"/>
      <c r="AL151" s="41783"/>
      <c r="AM151" s="41783"/>
      <c r="AN151" s="41783"/>
      <c r="AO151" s="41783"/>
      <c r="AP151" s="41783"/>
      <c r="AQ151" s="41783"/>
      <c r="AR151" s="41783"/>
      <c r="AS151" s="41783"/>
      <c r="AT151" s="41783"/>
      <c r="AU151" s="41783"/>
      <c r="AV151" s="41783"/>
      <c r="AW151" s="41783"/>
      <c r="AX151" s="41783"/>
      <c r="AY151" s="41128"/>
      <c r="AZ151" s="41128"/>
      <c r="BA151" s="41129"/>
      <c r="BB151" s="41129"/>
      <c r="BC151" s="41129"/>
      <c r="BD151" s="41128"/>
      <c r="BE151" s="41128"/>
      <c r="BF151" s="41128"/>
      <c r="BG151" s="41128"/>
      <c r="BH151" s="41128"/>
    </row>
  </sheetData>
  <mergeCells count="212">
    <mergeCell ref="A140:C140"/>
    <mergeCell ref="A147:C147"/>
    <mergeCell ref="A148:C148"/>
    <mergeCell ref="A126:C126"/>
    <mergeCell ref="A127:C127"/>
    <mergeCell ref="A128:C128"/>
    <mergeCell ref="A129:C129"/>
    <mergeCell ref="A131:C131"/>
    <mergeCell ref="A130:C130"/>
    <mergeCell ref="A137:C137"/>
    <mergeCell ref="A138:C138"/>
    <mergeCell ref="A149:C149"/>
    <mergeCell ref="A150:C150"/>
    <mergeCell ref="A141:C141"/>
    <mergeCell ref="A142:C142"/>
    <mergeCell ref="A143:C143"/>
    <mergeCell ref="A144:C144"/>
    <mergeCell ref="A145:C145"/>
    <mergeCell ref="A146:C146"/>
    <mergeCell ref="A132:C132"/>
    <mergeCell ref="A133:C133"/>
    <mergeCell ref="A134:C134"/>
    <mergeCell ref="A135:C135"/>
    <mergeCell ref="A136:C136"/>
    <mergeCell ref="A107:C107"/>
    <mergeCell ref="A95:C95"/>
    <mergeCell ref="A84:C84"/>
    <mergeCell ref="A85:C85"/>
    <mergeCell ref="A86:C86"/>
    <mergeCell ref="A87:C87"/>
    <mergeCell ref="A88:C88"/>
    <mergeCell ref="A89:C89"/>
    <mergeCell ref="A93:C93"/>
    <mergeCell ref="A94:C94"/>
    <mergeCell ref="A98:C101"/>
    <mergeCell ref="A102:C102"/>
    <mergeCell ref="A103:C103"/>
    <mergeCell ref="A104:C104"/>
    <mergeCell ref="A90:C90"/>
    <mergeCell ref="A91:C91"/>
    <mergeCell ref="A43:C43"/>
    <mergeCell ref="A44:C44"/>
    <mergeCell ref="A36:C36"/>
    <mergeCell ref="A37:C37"/>
    <mergeCell ref="A38:C38"/>
    <mergeCell ref="A40:C40"/>
    <mergeCell ref="A1:Y1"/>
    <mergeCell ref="D121:D124"/>
    <mergeCell ref="E121:Y121"/>
    <mergeCell ref="Z121:AU121"/>
    <mergeCell ref="AS122:AS124"/>
    <mergeCell ref="AT122:AT124"/>
    <mergeCell ref="AU122:AU124"/>
    <mergeCell ref="F123:I123"/>
    <mergeCell ref="A34:C34"/>
    <mergeCell ref="A14:C14"/>
    <mergeCell ref="A15:C15"/>
    <mergeCell ref="A17:C17"/>
    <mergeCell ref="A18:C18"/>
    <mergeCell ref="A19:C19"/>
    <mergeCell ref="A20:C20"/>
    <mergeCell ref="A21:C21"/>
    <mergeCell ref="AN123:AP123"/>
    <mergeCell ref="AQ123:AR123"/>
    <mergeCell ref="AA122:AI122"/>
    <mergeCell ref="E122:E124"/>
    <mergeCell ref="F122:N122"/>
    <mergeCell ref="O122:W122"/>
    <mergeCell ref="X122:X124"/>
    <mergeCell ref="Y122:Y124"/>
    <mergeCell ref="Z122:Z124"/>
    <mergeCell ref="A60:C60"/>
    <mergeCell ref="A61:C61"/>
    <mergeCell ref="A64:C64"/>
    <mergeCell ref="A65:C65"/>
    <mergeCell ref="A66:C66"/>
    <mergeCell ref="A55:C55"/>
    <mergeCell ref="A56:C56"/>
    <mergeCell ref="A57:C57"/>
    <mergeCell ref="A58:C58"/>
    <mergeCell ref="A59:C59"/>
    <mergeCell ref="A74:C74"/>
    <mergeCell ref="A62:C62"/>
    <mergeCell ref="A63:C63"/>
    <mergeCell ref="A78:C78"/>
    <mergeCell ref="A79:C79"/>
    <mergeCell ref="A73:C73"/>
    <mergeCell ref="A68:C68"/>
    <mergeCell ref="A69:C69"/>
    <mergeCell ref="A70:C70"/>
    <mergeCell ref="A71:C71"/>
    <mergeCell ref="A72:C72"/>
    <mergeCell ref="A77:C77"/>
    <mergeCell ref="F100:I100"/>
    <mergeCell ref="A75:C75"/>
    <mergeCell ref="A76:C76"/>
    <mergeCell ref="AA9:AD9"/>
    <mergeCell ref="F99:N99"/>
    <mergeCell ref="O99:W99"/>
    <mergeCell ref="X99:X101"/>
    <mergeCell ref="E8:E10"/>
    <mergeCell ref="A48:C48"/>
    <mergeCell ref="A49:C49"/>
    <mergeCell ref="A50:C50"/>
    <mergeCell ref="A41:C41"/>
    <mergeCell ref="A42:C42"/>
    <mergeCell ref="A45:C45"/>
    <mergeCell ref="A46:C46"/>
    <mergeCell ref="A47:C47"/>
    <mergeCell ref="A80:C80"/>
    <mergeCell ref="A82:C82"/>
    <mergeCell ref="A83:C83"/>
    <mergeCell ref="A105:C105"/>
    <mergeCell ref="A106:C106"/>
    <mergeCell ref="A92:C92"/>
    <mergeCell ref="A51:C51"/>
    <mergeCell ref="A52:C52"/>
    <mergeCell ref="A54:C54"/>
    <mergeCell ref="A35:C35"/>
    <mergeCell ref="AJ9:AM9"/>
    <mergeCell ref="Y8:Y10"/>
    <mergeCell ref="Z8:Z10"/>
    <mergeCell ref="AA8:AI8"/>
    <mergeCell ref="AE9:AG9"/>
    <mergeCell ref="AH9:AI9"/>
    <mergeCell ref="F9:I9"/>
    <mergeCell ref="J9:L9"/>
    <mergeCell ref="M9:N9"/>
    <mergeCell ref="O9:R9"/>
    <mergeCell ref="F8:N8"/>
    <mergeCell ref="O8:W8"/>
    <mergeCell ref="A29:C29"/>
    <mergeCell ref="A30:C30"/>
    <mergeCell ref="A31:C31"/>
    <mergeCell ref="A32:C32"/>
    <mergeCell ref="A33:C33"/>
    <mergeCell ref="A28:C28"/>
    <mergeCell ref="C3:D3"/>
    <mergeCell ref="C4:D4"/>
    <mergeCell ref="AA100:AD100"/>
    <mergeCell ref="D98:D101"/>
    <mergeCell ref="A7:C10"/>
    <mergeCell ref="A12:C12"/>
    <mergeCell ref="A13:C13"/>
    <mergeCell ref="E98:Y98"/>
    <mergeCell ref="Z98:AU98"/>
    <mergeCell ref="AS8:AS10"/>
    <mergeCell ref="AT8:AT10"/>
    <mergeCell ref="AU8:AU10"/>
    <mergeCell ref="D7:D10"/>
    <mergeCell ref="A22:C22"/>
    <mergeCell ref="A16:C16"/>
    <mergeCell ref="E7:Y7"/>
    <mergeCell ref="S9:U9"/>
    <mergeCell ref="V9:W9"/>
    <mergeCell ref="A26:C26"/>
    <mergeCell ref="A27:C27"/>
    <mergeCell ref="X8:X10"/>
    <mergeCell ref="A24:C24"/>
    <mergeCell ref="A23:C23"/>
    <mergeCell ref="AH100:AI100"/>
    <mergeCell ref="Z7:AU7"/>
    <mergeCell ref="AJ8:AR8"/>
    <mergeCell ref="AV7:AX7"/>
    <mergeCell ref="AV8:AV10"/>
    <mergeCell ref="AW8:AW10"/>
    <mergeCell ref="AX8:AX10"/>
    <mergeCell ref="AV98:AX98"/>
    <mergeCell ref="AV99:AV101"/>
    <mergeCell ref="AW99:AW101"/>
    <mergeCell ref="AN9:AP9"/>
    <mergeCell ref="BA6:BC6"/>
    <mergeCell ref="BA97:BC97"/>
    <mergeCell ref="AJ100:AM100"/>
    <mergeCell ref="AN100:AP100"/>
    <mergeCell ref="AQ9:AR9"/>
    <mergeCell ref="AQ100:AR100"/>
    <mergeCell ref="AS99:AS101"/>
    <mergeCell ref="AT99:AT101"/>
    <mergeCell ref="AU99:AU101"/>
    <mergeCell ref="E99:E101"/>
    <mergeCell ref="AJ122:AR122"/>
    <mergeCell ref="AE123:AG123"/>
    <mergeCell ref="AH123:AI123"/>
    <mergeCell ref="J123:L123"/>
    <mergeCell ref="M123:N123"/>
    <mergeCell ref="O123:R123"/>
    <mergeCell ref="S123:U123"/>
    <mergeCell ref="V123:W123"/>
    <mergeCell ref="AA123:AD123"/>
    <mergeCell ref="AJ123:AM123"/>
    <mergeCell ref="J100:L100"/>
    <mergeCell ref="M100:N100"/>
    <mergeCell ref="O100:R100"/>
    <mergeCell ref="S100:U100"/>
    <mergeCell ref="V100:W100"/>
    <mergeCell ref="AV122:AV124"/>
    <mergeCell ref="AW122:AW124"/>
    <mergeCell ref="AX122:AX124"/>
    <mergeCell ref="AX99:AX101"/>
    <mergeCell ref="AV121:AX121"/>
    <mergeCell ref="A114:AX118"/>
    <mergeCell ref="A108:C108"/>
    <mergeCell ref="A109:C109"/>
    <mergeCell ref="A110:C110"/>
    <mergeCell ref="A111:C111"/>
    <mergeCell ref="Y99:Y101"/>
    <mergeCell ref="Z99:Z101"/>
    <mergeCell ref="AA99:AI99"/>
    <mergeCell ref="AJ99:AR99"/>
    <mergeCell ref="AE100:AG100"/>
    <mergeCell ref="A121:C124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e Karen</cp:lastModifiedBy>
  <dcterms:created xsi:type="dcterms:W3CDTF">2021-09-09T19:30:07Z</dcterms:created>
  <dcterms:modified xsi:type="dcterms:W3CDTF">2021-09-09T19:53:39Z</dcterms:modified>
</cp:coreProperties>
</file>