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 activeTab="2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J12"/>
  <c r="I12"/>
  <c r="H12"/>
  <c r="G12"/>
  <c r="F12"/>
  <c r="E12"/>
  <c r="D12"/>
  <c r="J11"/>
  <c r="F49" i="5"/>
  <c r="F48"/>
  <c r="F31"/>
  <c r="G51" i="4"/>
  <c r="F51"/>
  <c r="E51"/>
  <c r="H51" s="1"/>
  <c r="H52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H23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I26" i="3"/>
  <c r="E26"/>
  <c r="D26"/>
  <c r="K25"/>
  <c r="K26" s="1"/>
  <c r="J25"/>
  <c r="I25"/>
  <c r="H25"/>
  <c r="G25"/>
  <c r="F25"/>
  <c r="E25"/>
  <c r="D25"/>
  <c r="C25"/>
  <c r="L25" s="1"/>
  <c r="L24"/>
  <c r="L23"/>
  <c r="L22"/>
  <c r="L21"/>
  <c r="L20"/>
  <c r="L19"/>
  <c r="L18"/>
  <c r="K16"/>
  <c r="J16"/>
  <c r="J26" s="1"/>
  <c r="I16"/>
  <c r="H16"/>
  <c r="H26" s="1"/>
  <c r="G16"/>
  <c r="G26" s="1"/>
  <c r="F16"/>
  <c r="F26" s="1"/>
  <c r="E16"/>
  <c r="D16"/>
  <c r="L16" s="1"/>
  <c r="C16"/>
  <c r="L15"/>
  <c r="L14"/>
  <c r="L13"/>
  <c r="L12"/>
  <c r="F27" i="2"/>
  <c r="G26"/>
  <c r="F26"/>
  <c r="D26"/>
  <c r="C26"/>
  <c r="E25"/>
  <c r="H25" s="1"/>
  <c r="H24"/>
  <c r="E24"/>
  <c r="H23"/>
  <c r="E23"/>
  <c r="H22"/>
  <c r="E22"/>
  <c r="E21"/>
  <c r="H21" s="1"/>
  <c r="H20"/>
  <c r="E20"/>
  <c r="H19"/>
  <c r="E19"/>
  <c r="E26" s="1"/>
  <c r="G17"/>
  <c r="G27" s="1"/>
  <c r="F17"/>
  <c r="D17"/>
  <c r="D27" s="1"/>
  <c r="C17"/>
  <c r="C27" s="1"/>
  <c r="H16"/>
  <c r="E16"/>
  <c r="H15"/>
  <c r="E15"/>
  <c r="E14"/>
  <c r="H14" s="1"/>
  <c r="H13"/>
  <c r="H17" s="1"/>
  <c r="E13"/>
  <c r="E17" s="1"/>
  <c r="E27" s="1"/>
  <c r="L53" i="1"/>
  <c r="K53"/>
  <c r="G53"/>
  <c r="M52"/>
  <c r="N51"/>
  <c r="L51"/>
  <c r="K51"/>
  <c r="I51"/>
  <c r="G51"/>
  <c r="F51"/>
  <c r="M50"/>
  <c r="H50"/>
  <c r="J50" s="1"/>
  <c r="M49"/>
  <c r="J49"/>
  <c r="H49"/>
  <c r="M48"/>
  <c r="J48"/>
  <c r="H48"/>
  <c r="M47"/>
  <c r="H47"/>
  <c r="J47" s="1"/>
  <c r="M46"/>
  <c r="J46"/>
  <c r="H46"/>
  <c r="M45"/>
  <c r="J45"/>
  <c r="H45"/>
  <c r="M44"/>
  <c r="J44"/>
  <c r="H44"/>
  <c r="M43"/>
  <c r="H43"/>
  <c r="J43" s="1"/>
  <c r="M42"/>
  <c r="H42"/>
  <c r="J42" s="1"/>
  <c r="M41"/>
  <c r="J41"/>
  <c r="H41"/>
  <c r="M40"/>
  <c r="J40"/>
  <c r="H40"/>
  <c r="M39"/>
  <c r="H39"/>
  <c r="H51" s="1"/>
  <c r="M38"/>
  <c r="M51" s="1"/>
  <c r="J38"/>
  <c r="H38"/>
  <c r="N37"/>
  <c r="L37"/>
  <c r="K37"/>
  <c r="I37"/>
  <c r="G37"/>
  <c r="F37"/>
  <c r="M36"/>
  <c r="H36"/>
  <c r="J36" s="1"/>
  <c r="M35"/>
  <c r="J35"/>
  <c r="H35"/>
  <c r="M34"/>
  <c r="J34"/>
  <c r="H34"/>
  <c r="M33"/>
  <c r="H33"/>
  <c r="J33" s="1"/>
  <c r="M32"/>
  <c r="J32"/>
  <c r="H32"/>
  <c r="M31"/>
  <c r="J31"/>
  <c r="H31"/>
  <c r="M30"/>
  <c r="J30"/>
  <c r="H30"/>
  <c r="M29"/>
  <c r="H29"/>
  <c r="J29" s="1"/>
  <c r="M28"/>
  <c r="J28"/>
  <c r="H28"/>
  <c r="M27"/>
  <c r="J27"/>
  <c r="H27"/>
  <c r="M26"/>
  <c r="J26"/>
  <c r="H26"/>
  <c r="M25"/>
  <c r="H25"/>
  <c r="H37" s="1"/>
  <c r="M24"/>
  <c r="M37" s="1"/>
  <c r="J24"/>
  <c r="H24"/>
  <c r="N23"/>
  <c r="N53" s="1"/>
  <c r="L23"/>
  <c r="K23"/>
  <c r="I23"/>
  <c r="I53" s="1"/>
  <c r="G23"/>
  <c r="F23"/>
  <c r="F53" s="1"/>
  <c r="M22"/>
  <c r="J22"/>
  <c r="H22"/>
  <c r="M21"/>
  <c r="J21"/>
  <c r="H21"/>
  <c r="M20"/>
  <c r="J20"/>
  <c r="H20"/>
  <c r="M19"/>
  <c r="H19"/>
  <c r="J19" s="1"/>
  <c r="M18"/>
  <c r="J18"/>
  <c r="H18"/>
  <c r="M17"/>
  <c r="J17"/>
  <c r="H17"/>
  <c r="M16"/>
  <c r="J16"/>
  <c r="H16"/>
  <c r="M15"/>
  <c r="H15"/>
  <c r="J15" s="1"/>
  <c r="M14"/>
  <c r="H14"/>
  <c r="J14" s="1"/>
  <c r="M13"/>
  <c r="J13"/>
  <c r="H13"/>
  <c r="M12"/>
  <c r="J12"/>
  <c r="H12"/>
  <c r="M11"/>
  <c r="H11"/>
  <c r="H23" s="1"/>
  <c r="M10"/>
  <c r="M23" s="1"/>
  <c r="J10"/>
  <c r="H10"/>
  <c r="H26" i="2" l="1"/>
  <c r="H27" s="1"/>
  <c r="M53" i="1"/>
  <c r="H53"/>
  <c r="J11"/>
  <c r="J23" s="1"/>
  <c r="J25"/>
  <c r="J37" s="1"/>
  <c r="J39"/>
  <c r="J51" s="1"/>
  <c r="C26" i="3"/>
  <c r="L26" s="1"/>
  <c r="J53" i="1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<sst xmlns="http://schemas.openxmlformats.org/spreadsheetml/2006/main" count="342" uniqueCount="155">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</sst>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\$#,##0\ ;&quot;($&quot;#,##0\)"/>
    <numFmt numFmtId="167" formatCode="0.000000"/>
    <numFmt numFmtId="168" formatCode="yyyy\:mm"/>
    <numFmt numFmtId="169" formatCode="_([$€-2]* #,##0.00_);_([$€-2]* \(#,##0.00\);_([$€-2]* \-??_)"/>
    <numFmt numFmtId="170" formatCode="_(&quot;R$ &quot;* #,##0.00_);_(&quot;R$ &quot;* \(#,##0.00\);_(&quot;R$ &quot;* \-??_);_(@_)"/>
    <numFmt numFmtId="171" formatCode="%#,#00"/>
    <numFmt numFmtId="172" formatCode="#.##000"/>
    <numFmt numFmtId="173" formatCode="#,##0.000000"/>
    <numFmt numFmtId="174" formatCode="_-* #,##0.00_-;\-* #,##0.00_-;_-* \-??_-;_-@_-"/>
    <numFmt numFmtId="175" formatCode="0.000"/>
    <numFmt numFmtId="176" formatCode="mm/yy"/>
    <numFmt numFmtId="177" formatCode="_([$€-2]* #,##0.00_);_([$€-2]* \(#,##0.00\);_([$€-2]* &quot;-&quot;??_)"/>
    <numFmt numFmtId="178" formatCode="_(&quot;R$ &quot;* #,##0.00_);_(&quot;R$ &quot;* \(#,##0.00\);_(&quot;R$ &quot;* &quot;-&quot;??_);_(@_)"/>
    <numFmt numFmtId="179" formatCode="_-* #,##0_-;\-* #,##0_-;_-* &quot;-&quot;??_-;_-@_-"/>
    <numFmt numFmtId="180" formatCode="_(* #,##0_);_(* \(#,##0\);_(* &quot;-&quot;??_);_(@_)"/>
    <numFmt numFmtId="181" formatCode="_(* #,##0_);_(* \(#,##0\);_(* \-??_);_(@_)"/>
    <numFmt numFmtId="182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5" fontId="46" fillId="0" borderId="0"/>
    <xf numFmtId="165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7" fontId="1" fillId="0" borderId="0"/>
    <xf numFmtId="168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69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5" fontId="1" fillId="0" borderId="0"/>
    <xf numFmtId="170" fontId="46" fillId="0" borderId="0"/>
    <xf numFmtId="166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1" fontId="7" fillId="0" borderId="0">
      <protection locked="0"/>
    </xf>
    <xf numFmtId="172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3" fontId="46" fillId="0" borderId="0">
      <protection locked="0"/>
    </xf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1" fillId="0" borderId="0"/>
    <xf numFmtId="174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1" fillId="0" borderId="0"/>
    <xf numFmtId="176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2" fontId="7" fillId="0" borderId="0">
      <protection locked="0"/>
    </xf>
    <xf numFmtId="43" fontId="1" fillId="0" borderId="0"/>
    <xf numFmtId="165" fontId="46" fillId="0" borderId="0"/>
    <xf numFmtId="174" fontId="46" fillId="0" borderId="0"/>
    <xf numFmtId="165" fontId="46" fillId="0" borderId="0"/>
    <xf numFmtId="174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77" fontId="46" fillId="0" borderId="0"/>
    <xf numFmtId="177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78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6" fontId="1" fillId="0" borderId="0"/>
    <xf numFmtId="0" fontId="11" fillId="8" borderId="2"/>
    <xf numFmtId="165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77" fontId="46" fillId="0" borderId="0"/>
    <xf numFmtId="165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5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77" fontId="46" fillId="0" borderId="0"/>
    <xf numFmtId="0" fontId="20" fillId="0" borderId="0"/>
    <xf numFmtId="177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5" fontId="46" fillId="0" borderId="0"/>
    <xf numFmtId="0" fontId="13" fillId="21" borderId="3"/>
    <xf numFmtId="0" fontId="15" fillId="7" borderId="2"/>
    <xf numFmtId="165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5" fontId="46" fillId="0" borderId="0"/>
    <xf numFmtId="165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8" fontId="1" fillId="0" borderId="0"/>
    <xf numFmtId="165" fontId="46" fillId="0" borderId="0"/>
    <xf numFmtId="0" fontId="1" fillId="7" borderId="0"/>
    <xf numFmtId="0" fontId="2" fillId="17" borderId="0"/>
    <xf numFmtId="0" fontId="2" fillId="14" borderId="0"/>
    <xf numFmtId="165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4" fontId="46" fillId="0" borderId="0"/>
    <xf numFmtId="174" fontId="46" fillId="0" borderId="0"/>
  </cellStyleXfs>
  <cellXfs count="149">
    <xf numFmtId="0" fontId="0" fillId="0" borderId="0" xfId="0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79" fontId="37" fillId="0" borderId="17" xfId="0" applyNumberFormat="1" applyFont="1" applyFill="1" applyBorder="1" applyAlignment="1">
      <alignment vertical="center"/>
    </xf>
    <xf numFmtId="179" fontId="37" fillId="42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79" fontId="37" fillId="42" borderId="17" xfId="0" applyNumberFormat="1" applyFont="1" applyFill="1" applyBorder="1" applyAlignment="1">
      <alignment vertical="center"/>
    </xf>
    <xf numFmtId="179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8" fillId="42" borderId="17" xfId="0" applyFont="1" applyFill="1" applyBorder="1" applyAlignment="1">
      <alignment horizontal="center" vertical="center" wrapText="1"/>
    </xf>
    <xf numFmtId="179" fontId="37" fillId="0" borderId="17" xfId="0" applyNumberFormat="1" applyFont="1" applyFill="1" applyBorder="1" applyAlignment="1">
      <alignment horizontal="center" vertical="center"/>
    </xf>
    <xf numFmtId="179" fontId="38" fillId="0" borderId="17" xfId="0" applyNumberFormat="1" applyFont="1" applyFill="1" applyBorder="1" applyAlignment="1">
      <alignment horizontal="center" vertical="center"/>
    </xf>
    <xf numFmtId="179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36" fillId="0" borderId="0" xfId="0" applyFont="1" applyFill="1" applyAlignment="1">
      <alignment horizontal="left" vertical="center"/>
    </xf>
    <xf numFmtId="179" fontId="37" fillId="0" borderId="17" xfId="0" applyNumberFormat="1" applyFont="1" applyFill="1" applyBorder="1" applyAlignment="1">
      <alignment horizontal="center" vertical="center" wrapText="1"/>
    </xf>
    <xf numFmtId="179" fontId="38" fillId="0" borderId="17" xfId="0" applyNumberFormat="1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0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65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79" fontId="37" fillId="0" borderId="22" xfId="0" applyNumberFormat="1" applyFont="1" applyFill="1" applyBorder="1" applyAlignment="1">
      <alignment horizontal="center" vertical="center" wrapText="1"/>
    </xf>
    <xf numFmtId="182" fontId="38" fillId="8" borderId="17" xfId="0" applyNumberFormat="1" applyFont="1" applyFill="1" applyBorder="1" applyAlignment="1">
      <alignment horizontal="center" vertical="center" wrapText="1"/>
    </xf>
    <xf numFmtId="182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7" fillId="42" borderId="25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8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0" fontId="38" fillId="0" borderId="24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wrapText="1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4" zoomScaleNormal="100" workbookViewId="0">
      <selection activeCell="H11" sqref="H11"/>
    </sheetView>
  </sheetViews>
  <sheetFormatPr defaultColWidth="10.7109375" defaultRowHeight="15"/>
  <cols>
    <col min="1" max="1" width="1.7109375" style="7" customWidth="1"/>
    <col min="2" max="5" width="8.7109375" style="7" customWidth="1"/>
    <col min="6" max="10" width="15.7109375" style="7" customWidth="1"/>
    <col min="11" max="12" width="18.7109375" style="7" customWidth="1"/>
    <col min="13" max="13" width="15.7109375" style="7" customWidth="1"/>
    <col min="14" max="14" width="18.7109375" style="7" customWidth="1"/>
    <col min="15" max="15" width="9.140625" style="7" customWidth="1"/>
    <col min="16" max="16" width="10.7109375" style="7" customWidth="1"/>
    <col min="17" max="16384" width="10.7109375" style="7"/>
  </cols>
  <sheetData>
    <row r="1" spans="1:14" s="1" customFormat="1" ht="49.5" customHeight="1">
      <c r="B1" s="99" t="s">
        <v>0</v>
      </c>
      <c r="C1" s="99"/>
      <c r="D1" s="99"/>
      <c r="E1" s="99"/>
    </row>
    <row r="2" spans="1:14" s="2" customFormat="1" ht="30" customHeight="1">
      <c r="B2" s="100" t="s">
        <v>1</v>
      </c>
      <c r="C2" s="100"/>
      <c r="D2" s="100"/>
      <c r="E2" s="100"/>
      <c r="F2" s="3" t="s">
        <v>2</v>
      </c>
    </row>
    <row r="3" spans="1:14" s="2" customFormat="1" ht="30" customHeight="1">
      <c r="B3" s="100" t="s">
        <v>3</v>
      </c>
      <c r="C3" s="100"/>
      <c r="D3" s="100"/>
      <c r="E3" s="100"/>
      <c r="F3" s="4" t="s">
        <v>4</v>
      </c>
      <c r="G3" s="4"/>
    </row>
    <row r="4" spans="1:14" s="2" customFormat="1" ht="30" customHeight="1">
      <c r="B4" s="100" t="s">
        <v>5</v>
      </c>
      <c r="C4" s="100"/>
      <c r="D4" s="100"/>
      <c r="E4" s="100"/>
      <c r="F4" s="5" t="s">
        <v>6</v>
      </c>
      <c r="G4" s="6">
        <v>2021</v>
      </c>
    </row>
    <row r="5" spans="1:14" s="2" customFormat="1" ht="49.5" customHeight="1">
      <c r="B5" s="101" t="s">
        <v>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s="2" customFormat="1" ht="49.5" customHeight="1">
      <c r="B6" s="3" t="s">
        <v>8</v>
      </c>
    </row>
    <row r="7" spans="1:14" ht="30" customHeight="1">
      <c r="B7" s="95" t="s">
        <v>9</v>
      </c>
      <c r="C7" s="95"/>
      <c r="D7" s="95"/>
      <c r="E7" s="95"/>
      <c r="F7" s="95" t="s">
        <v>10</v>
      </c>
      <c r="G7" s="95"/>
      <c r="H7" s="95"/>
      <c r="I7" s="95"/>
      <c r="J7" s="95"/>
      <c r="K7" s="95" t="s">
        <v>11</v>
      </c>
      <c r="L7" s="95"/>
      <c r="M7" s="95"/>
      <c r="N7" s="95"/>
    </row>
    <row r="8" spans="1:14" ht="30" customHeight="1">
      <c r="B8" s="95"/>
      <c r="C8" s="95"/>
      <c r="D8" s="95"/>
      <c r="E8" s="95"/>
      <c r="F8" s="95" t="s">
        <v>12</v>
      </c>
      <c r="G8" s="95"/>
      <c r="H8" s="95"/>
      <c r="I8" s="95" t="s">
        <v>13</v>
      </c>
      <c r="J8" s="95" t="s">
        <v>14</v>
      </c>
      <c r="K8" s="95" t="s">
        <v>15</v>
      </c>
      <c r="L8" s="95" t="s">
        <v>16</v>
      </c>
      <c r="M8" s="95" t="s">
        <v>14</v>
      </c>
      <c r="N8" s="95" t="s">
        <v>17</v>
      </c>
    </row>
    <row r="9" spans="1:14" ht="30" customHeight="1">
      <c r="B9" s="95"/>
      <c r="C9" s="95"/>
      <c r="D9" s="95"/>
      <c r="E9" s="95"/>
      <c r="F9" s="8" t="s">
        <v>18</v>
      </c>
      <c r="G9" s="8" t="s">
        <v>19</v>
      </c>
      <c r="H9" s="8" t="s">
        <v>20</v>
      </c>
      <c r="I9" s="95"/>
      <c r="J9" s="95"/>
      <c r="K9" s="95"/>
      <c r="L9" s="95"/>
      <c r="M9" s="95"/>
      <c r="N9" s="95"/>
    </row>
    <row r="10" spans="1:14" ht="24.75" customHeight="1">
      <c r="A10" s="9"/>
      <c r="B10" s="10"/>
      <c r="C10" s="96" t="s">
        <v>21</v>
      </c>
      <c r="D10" s="11"/>
      <c r="E10" s="8">
        <v>13</v>
      </c>
      <c r="F10" s="12">
        <v>225</v>
      </c>
      <c r="G10" s="12">
        <v>0</v>
      </c>
      <c r="H10" s="12">
        <f t="shared" ref="H10:H22" si="0">F10+G10</f>
        <v>225</v>
      </c>
      <c r="I10" s="13"/>
      <c r="J10" s="14">
        <f t="shared" ref="J10:J22" si="1">H10+I10</f>
        <v>225</v>
      </c>
      <c r="K10" s="12">
        <v>107</v>
      </c>
      <c r="L10" s="12">
        <v>38</v>
      </c>
      <c r="M10" s="15">
        <f t="shared" ref="M10:M22" si="2">K10+L10</f>
        <v>145</v>
      </c>
      <c r="N10" s="12">
        <v>47</v>
      </c>
    </row>
    <row r="11" spans="1:14" ht="24.75" customHeight="1">
      <c r="A11" s="9"/>
      <c r="B11" s="16"/>
      <c r="C11" s="97"/>
      <c r="D11" s="11"/>
      <c r="E11" s="8">
        <v>12</v>
      </c>
      <c r="F11" s="12">
        <v>11</v>
      </c>
      <c r="G11" s="12">
        <v>0</v>
      </c>
      <c r="H11" s="12">
        <f t="shared" si="0"/>
        <v>11</v>
      </c>
      <c r="I11" s="13"/>
      <c r="J11" s="14">
        <f t="shared" si="1"/>
        <v>11</v>
      </c>
      <c r="K11" s="12">
        <v>0</v>
      </c>
      <c r="L11" s="12">
        <v>0</v>
      </c>
      <c r="M11" s="15">
        <f t="shared" si="2"/>
        <v>0</v>
      </c>
      <c r="N11" s="12">
        <v>0</v>
      </c>
    </row>
    <row r="12" spans="1:14" ht="24.75" customHeight="1">
      <c r="A12" s="9"/>
      <c r="B12" s="16" t="s">
        <v>22</v>
      </c>
      <c r="C12" s="98"/>
      <c r="D12" s="18" t="s">
        <v>23</v>
      </c>
      <c r="E12" s="8">
        <v>11</v>
      </c>
      <c r="F12" s="12">
        <v>14</v>
      </c>
      <c r="G12" s="12">
        <v>0</v>
      </c>
      <c r="H12" s="12">
        <f t="shared" si="0"/>
        <v>14</v>
      </c>
      <c r="I12" s="13"/>
      <c r="J12" s="14">
        <f t="shared" si="1"/>
        <v>14</v>
      </c>
      <c r="K12" s="12">
        <v>1</v>
      </c>
      <c r="L12" s="12">
        <v>0</v>
      </c>
      <c r="M12" s="15">
        <f t="shared" si="2"/>
        <v>1</v>
      </c>
      <c r="N12" s="12">
        <v>0</v>
      </c>
    </row>
    <row r="13" spans="1:14" ht="24.75" customHeight="1">
      <c r="A13" s="9"/>
      <c r="B13" s="16" t="s">
        <v>24</v>
      </c>
      <c r="C13" s="96" t="s">
        <v>25</v>
      </c>
      <c r="D13" s="18" t="s">
        <v>26</v>
      </c>
      <c r="E13" s="8">
        <v>10</v>
      </c>
      <c r="F13" s="12">
        <v>11</v>
      </c>
      <c r="G13" s="12">
        <v>0</v>
      </c>
      <c r="H13" s="12">
        <f t="shared" si="0"/>
        <v>11</v>
      </c>
      <c r="I13" s="13"/>
      <c r="J13" s="14">
        <f t="shared" si="1"/>
        <v>11</v>
      </c>
      <c r="K13" s="12">
        <v>1</v>
      </c>
      <c r="L13" s="12">
        <v>0</v>
      </c>
      <c r="M13" s="15">
        <f t="shared" si="2"/>
        <v>1</v>
      </c>
      <c r="N13" s="12">
        <v>0</v>
      </c>
    </row>
    <row r="14" spans="1:14" ht="24.75" customHeight="1">
      <c r="A14" s="9"/>
      <c r="B14" s="16" t="s">
        <v>22</v>
      </c>
      <c r="C14" s="97"/>
      <c r="D14" s="18" t="s">
        <v>27</v>
      </c>
      <c r="E14" s="8">
        <v>9</v>
      </c>
      <c r="F14" s="12">
        <v>7</v>
      </c>
      <c r="G14" s="12">
        <v>0</v>
      </c>
      <c r="H14" s="12">
        <f t="shared" si="0"/>
        <v>7</v>
      </c>
      <c r="I14" s="13"/>
      <c r="J14" s="14">
        <f t="shared" si="1"/>
        <v>7</v>
      </c>
      <c r="K14" s="12">
        <v>0</v>
      </c>
      <c r="L14" s="12">
        <v>0</v>
      </c>
      <c r="M14" s="15">
        <f t="shared" si="2"/>
        <v>0</v>
      </c>
      <c r="N14" s="12">
        <v>0</v>
      </c>
    </row>
    <row r="15" spans="1:14" ht="24.75" customHeight="1">
      <c r="A15" s="9"/>
      <c r="B15" s="16" t="s">
        <v>28</v>
      </c>
      <c r="C15" s="97"/>
      <c r="D15" s="18" t="s">
        <v>29</v>
      </c>
      <c r="E15" s="8">
        <v>8</v>
      </c>
      <c r="F15" s="12">
        <v>9</v>
      </c>
      <c r="G15" s="12">
        <v>0</v>
      </c>
      <c r="H15" s="12">
        <f t="shared" si="0"/>
        <v>9</v>
      </c>
      <c r="I15" s="13"/>
      <c r="J15" s="14">
        <f t="shared" si="1"/>
        <v>9</v>
      </c>
      <c r="K15" s="12">
        <v>0</v>
      </c>
      <c r="L15" s="12">
        <v>0</v>
      </c>
      <c r="M15" s="15">
        <f t="shared" si="2"/>
        <v>0</v>
      </c>
      <c r="N15" s="12">
        <v>0</v>
      </c>
    </row>
    <row r="16" spans="1:14" ht="24.75" customHeight="1">
      <c r="A16" s="9"/>
      <c r="B16" s="16" t="s">
        <v>30</v>
      </c>
      <c r="C16" s="97"/>
      <c r="D16" s="18" t="s">
        <v>31</v>
      </c>
      <c r="E16" s="8">
        <v>7</v>
      </c>
      <c r="F16" s="12">
        <v>11</v>
      </c>
      <c r="G16" s="12">
        <v>0</v>
      </c>
      <c r="H16" s="12">
        <f t="shared" si="0"/>
        <v>11</v>
      </c>
      <c r="I16" s="13"/>
      <c r="J16" s="14">
        <f t="shared" si="1"/>
        <v>11</v>
      </c>
      <c r="K16" s="12">
        <v>0</v>
      </c>
      <c r="L16" s="12">
        <v>0</v>
      </c>
      <c r="M16" s="15">
        <f t="shared" si="2"/>
        <v>0</v>
      </c>
      <c r="N16" s="12">
        <v>0</v>
      </c>
    </row>
    <row r="17" spans="1:14" ht="24.75" customHeight="1">
      <c r="A17" s="9"/>
      <c r="B17" s="16" t="s">
        <v>23</v>
      </c>
      <c r="C17" s="98"/>
      <c r="D17" s="18" t="s">
        <v>30</v>
      </c>
      <c r="E17" s="8">
        <v>6</v>
      </c>
      <c r="F17" s="12">
        <v>6</v>
      </c>
      <c r="G17" s="12">
        <v>0</v>
      </c>
      <c r="H17" s="12">
        <f t="shared" si="0"/>
        <v>6</v>
      </c>
      <c r="I17" s="13"/>
      <c r="J17" s="14">
        <f t="shared" si="1"/>
        <v>6</v>
      </c>
      <c r="K17" s="12">
        <v>0</v>
      </c>
      <c r="L17" s="12">
        <v>0</v>
      </c>
      <c r="M17" s="15">
        <f t="shared" si="2"/>
        <v>0</v>
      </c>
      <c r="N17" s="12">
        <v>0</v>
      </c>
    </row>
    <row r="18" spans="1:14" ht="24.75" customHeight="1">
      <c r="A18" s="9"/>
      <c r="B18" s="16" t="s">
        <v>32</v>
      </c>
      <c r="C18" s="96" t="s">
        <v>22</v>
      </c>
      <c r="D18" s="18" t="s">
        <v>33</v>
      </c>
      <c r="E18" s="8">
        <v>5</v>
      </c>
      <c r="F18" s="12">
        <v>94</v>
      </c>
      <c r="G18" s="12">
        <v>0</v>
      </c>
      <c r="H18" s="12">
        <f t="shared" si="0"/>
        <v>94</v>
      </c>
      <c r="I18" s="13"/>
      <c r="J18" s="14">
        <f t="shared" si="1"/>
        <v>94</v>
      </c>
      <c r="K18" s="12">
        <v>0</v>
      </c>
      <c r="L18" s="12">
        <v>0</v>
      </c>
      <c r="M18" s="15">
        <f t="shared" si="2"/>
        <v>0</v>
      </c>
      <c r="N18" s="12">
        <v>0</v>
      </c>
    </row>
    <row r="19" spans="1:14" ht="24.75" customHeight="1">
      <c r="A19" s="9"/>
      <c r="B19" s="16" t="s">
        <v>22</v>
      </c>
      <c r="C19" s="97"/>
      <c r="D19" s="18" t="s">
        <v>31</v>
      </c>
      <c r="E19" s="8">
        <v>4</v>
      </c>
      <c r="F19" s="12">
        <v>16</v>
      </c>
      <c r="G19" s="12">
        <v>0</v>
      </c>
      <c r="H19" s="12">
        <f t="shared" si="0"/>
        <v>16</v>
      </c>
      <c r="I19" s="13"/>
      <c r="J19" s="14">
        <f t="shared" si="1"/>
        <v>16</v>
      </c>
      <c r="K19" s="12">
        <v>0</v>
      </c>
      <c r="L19" s="12">
        <v>0</v>
      </c>
      <c r="M19" s="15">
        <f t="shared" si="2"/>
        <v>0</v>
      </c>
      <c r="N19" s="12">
        <v>0</v>
      </c>
    </row>
    <row r="20" spans="1:14" ht="24.75" customHeight="1">
      <c r="A20" s="9"/>
      <c r="B20" s="16"/>
      <c r="C20" s="97"/>
      <c r="D20" s="11"/>
      <c r="E20" s="8">
        <v>3</v>
      </c>
      <c r="F20" s="12">
        <v>0</v>
      </c>
      <c r="G20" s="12">
        <v>0</v>
      </c>
      <c r="H20" s="12">
        <f t="shared" si="0"/>
        <v>0</v>
      </c>
      <c r="I20" s="13"/>
      <c r="J20" s="14">
        <f t="shared" si="1"/>
        <v>0</v>
      </c>
      <c r="K20" s="12">
        <v>0</v>
      </c>
      <c r="L20" s="12">
        <v>0</v>
      </c>
      <c r="M20" s="15">
        <f t="shared" si="2"/>
        <v>0</v>
      </c>
      <c r="N20" s="12">
        <v>0</v>
      </c>
    </row>
    <row r="21" spans="1:14" ht="24.75" customHeight="1">
      <c r="A21" s="9"/>
      <c r="B21" s="16"/>
      <c r="C21" s="97"/>
      <c r="D21" s="11"/>
      <c r="E21" s="8">
        <v>2</v>
      </c>
      <c r="F21" s="12">
        <v>0</v>
      </c>
      <c r="G21" s="12">
        <v>3</v>
      </c>
      <c r="H21" s="12">
        <f t="shared" si="0"/>
        <v>3</v>
      </c>
      <c r="I21" s="13"/>
      <c r="J21" s="14">
        <f t="shared" si="1"/>
        <v>3</v>
      </c>
      <c r="K21" s="12">
        <v>0</v>
      </c>
      <c r="L21" s="12">
        <v>0</v>
      </c>
      <c r="M21" s="15">
        <f t="shared" si="2"/>
        <v>0</v>
      </c>
      <c r="N21" s="12">
        <v>0</v>
      </c>
    </row>
    <row r="22" spans="1:14" ht="24.75" customHeight="1">
      <c r="A22" s="9"/>
      <c r="B22" s="17"/>
      <c r="C22" s="98"/>
      <c r="D22" s="11"/>
      <c r="E22" s="10">
        <v>1</v>
      </c>
      <c r="F22" s="12">
        <v>0</v>
      </c>
      <c r="G22" s="12">
        <v>17</v>
      </c>
      <c r="H22" s="12">
        <f t="shared" si="0"/>
        <v>17</v>
      </c>
      <c r="I22" s="12">
        <v>5</v>
      </c>
      <c r="J22" s="14">
        <f t="shared" si="1"/>
        <v>22</v>
      </c>
      <c r="K22" s="12">
        <v>0</v>
      </c>
      <c r="L22" s="12">
        <v>0</v>
      </c>
      <c r="M22" s="15">
        <f t="shared" si="2"/>
        <v>0</v>
      </c>
      <c r="N22" s="12">
        <v>0</v>
      </c>
    </row>
    <row r="23" spans="1:14" s="19" customFormat="1" ht="24.75" customHeight="1">
      <c r="A23" s="20"/>
      <c r="B23" s="102" t="s">
        <v>34</v>
      </c>
      <c r="C23" s="103"/>
      <c r="D23" s="103"/>
      <c r="E23" s="103"/>
      <c r="F23" s="22">
        <f t="shared" ref="F23:N23" si="3">SUM(F10:F22)</f>
        <v>404</v>
      </c>
      <c r="G23" s="22">
        <f t="shared" si="3"/>
        <v>20</v>
      </c>
      <c r="H23" s="22">
        <f t="shared" si="3"/>
        <v>424</v>
      </c>
      <c r="I23" s="22">
        <f t="shared" si="3"/>
        <v>5</v>
      </c>
      <c r="J23" s="22">
        <f t="shared" si="3"/>
        <v>429</v>
      </c>
      <c r="K23" s="22">
        <f t="shared" si="3"/>
        <v>109</v>
      </c>
      <c r="L23" s="22">
        <f t="shared" si="3"/>
        <v>38</v>
      </c>
      <c r="M23" s="22">
        <f t="shared" si="3"/>
        <v>147</v>
      </c>
      <c r="N23" s="22">
        <f t="shared" si="3"/>
        <v>47</v>
      </c>
    </row>
    <row r="24" spans="1:14" ht="24.75" customHeight="1">
      <c r="A24" s="9"/>
      <c r="B24" s="16"/>
      <c r="C24" s="96" t="s">
        <v>21</v>
      </c>
      <c r="D24" s="18"/>
      <c r="E24" s="17">
        <v>13</v>
      </c>
      <c r="F24" s="12">
        <v>274</v>
      </c>
      <c r="G24" s="12">
        <v>0</v>
      </c>
      <c r="H24" s="12">
        <f t="shared" ref="H24:H36" si="4">F24+G24</f>
        <v>274</v>
      </c>
      <c r="I24" s="13"/>
      <c r="J24" s="14">
        <f t="shared" ref="J24:J36" si="5">H24+I24</f>
        <v>274</v>
      </c>
      <c r="K24" s="12">
        <v>67</v>
      </c>
      <c r="L24" s="12">
        <v>37</v>
      </c>
      <c r="M24" s="15">
        <f t="shared" ref="M24:M36" si="6">K24+L24</f>
        <v>104</v>
      </c>
      <c r="N24" s="12">
        <v>47</v>
      </c>
    </row>
    <row r="25" spans="1:14" ht="24.75" customHeight="1">
      <c r="A25" s="9"/>
      <c r="B25" s="16"/>
      <c r="C25" s="97"/>
      <c r="D25" s="18"/>
      <c r="E25" s="8">
        <v>12</v>
      </c>
      <c r="F25" s="12">
        <v>24</v>
      </c>
      <c r="G25" s="12">
        <v>0</v>
      </c>
      <c r="H25" s="12">
        <f t="shared" si="4"/>
        <v>24</v>
      </c>
      <c r="I25" s="13"/>
      <c r="J25" s="14">
        <f t="shared" si="5"/>
        <v>24</v>
      </c>
      <c r="K25" s="12">
        <v>0</v>
      </c>
      <c r="L25" s="12">
        <v>0</v>
      </c>
      <c r="M25" s="15">
        <f t="shared" si="6"/>
        <v>0</v>
      </c>
      <c r="N25" s="12">
        <v>0</v>
      </c>
    </row>
    <row r="26" spans="1:14" ht="24.75" customHeight="1">
      <c r="A26" s="9"/>
      <c r="B26" s="16" t="s">
        <v>32</v>
      </c>
      <c r="C26" s="98"/>
      <c r="D26" s="18"/>
      <c r="E26" s="8">
        <v>11</v>
      </c>
      <c r="F26" s="12">
        <v>16</v>
      </c>
      <c r="G26" s="12">
        <v>0</v>
      </c>
      <c r="H26" s="12">
        <f t="shared" si="4"/>
        <v>16</v>
      </c>
      <c r="I26" s="13"/>
      <c r="J26" s="14">
        <f t="shared" si="5"/>
        <v>16</v>
      </c>
      <c r="K26" s="12">
        <v>0</v>
      </c>
      <c r="L26" s="12">
        <v>1</v>
      </c>
      <c r="M26" s="15">
        <f t="shared" si="6"/>
        <v>1</v>
      </c>
      <c r="N26" s="12">
        <v>2</v>
      </c>
    </row>
    <row r="27" spans="1:14" ht="24.75" customHeight="1">
      <c r="A27" s="9"/>
      <c r="B27" s="16" t="s">
        <v>35</v>
      </c>
      <c r="C27" s="96" t="s">
        <v>25</v>
      </c>
      <c r="D27" s="18" t="s">
        <v>36</v>
      </c>
      <c r="E27" s="8">
        <v>10</v>
      </c>
      <c r="F27" s="12">
        <v>17</v>
      </c>
      <c r="G27" s="12">
        <v>0</v>
      </c>
      <c r="H27" s="12">
        <f t="shared" si="4"/>
        <v>17</v>
      </c>
      <c r="I27" s="13"/>
      <c r="J27" s="14">
        <f t="shared" si="5"/>
        <v>17</v>
      </c>
      <c r="K27" s="12">
        <v>0</v>
      </c>
      <c r="L27" s="12">
        <v>0</v>
      </c>
      <c r="M27" s="15">
        <f t="shared" si="6"/>
        <v>0</v>
      </c>
      <c r="N27" s="12">
        <v>0</v>
      </c>
    </row>
    <row r="28" spans="1:14" ht="24.75" customHeight="1">
      <c r="A28" s="9"/>
      <c r="B28" s="16" t="s">
        <v>21</v>
      </c>
      <c r="C28" s="97"/>
      <c r="D28" s="18" t="s">
        <v>35</v>
      </c>
      <c r="E28" s="8">
        <v>9</v>
      </c>
      <c r="F28" s="12">
        <v>16</v>
      </c>
      <c r="G28" s="12">
        <v>0</v>
      </c>
      <c r="H28" s="12">
        <f t="shared" si="4"/>
        <v>16</v>
      </c>
      <c r="I28" s="13"/>
      <c r="J28" s="14">
        <f t="shared" si="5"/>
        <v>16</v>
      </c>
      <c r="K28" s="12">
        <v>0</v>
      </c>
      <c r="L28" s="12">
        <v>1</v>
      </c>
      <c r="M28" s="15">
        <f t="shared" si="6"/>
        <v>1</v>
      </c>
      <c r="N28" s="12">
        <v>1</v>
      </c>
    </row>
    <row r="29" spans="1:14" ht="24.75" customHeight="1">
      <c r="A29" s="9"/>
      <c r="B29" s="16" t="s">
        <v>24</v>
      </c>
      <c r="C29" s="97"/>
      <c r="D29" s="18" t="s">
        <v>37</v>
      </c>
      <c r="E29" s="8">
        <v>8</v>
      </c>
      <c r="F29" s="12">
        <v>12</v>
      </c>
      <c r="G29" s="12">
        <v>0</v>
      </c>
      <c r="H29" s="12">
        <f t="shared" si="4"/>
        <v>12</v>
      </c>
      <c r="I29" s="13"/>
      <c r="J29" s="14">
        <f t="shared" si="5"/>
        <v>12</v>
      </c>
      <c r="K29" s="12">
        <v>0</v>
      </c>
      <c r="L29" s="12">
        <v>0</v>
      </c>
      <c r="M29" s="15">
        <f t="shared" si="6"/>
        <v>0</v>
      </c>
      <c r="N29" s="12">
        <v>0</v>
      </c>
    </row>
    <row r="30" spans="1:14" ht="24.75" customHeight="1">
      <c r="A30" s="9"/>
      <c r="B30" s="16" t="s">
        <v>30</v>
      </c>
      <c r="C30" s="97"/>
      <c r="D30" s="18" t="s">
        <v>30</v>
      </c>
      <c r="E30" s="8">
        <v>7</v>
      </c>
      <c r="F30" s="12">
        <v>13</v>
      </c>
      <c r="G30" s="12">
        <v>0</v>
      </c>
      <c r="H30" s="12">
        <f t="shared" si="4"/>
        <v>13</v>
      </c>
      <c r="I30" s="13"/>
      <c r="J30" s="14">
        <f t="shared" si="5"/>
        <v>13</v>
      </c>
      <c r="K30" s="12">
        <v>0</v>
      </c>
      <c r="L30" s="12">
        <v>0</v>
      </c>
      <c r="M30" s="15">
        <f t="shared" si="6"/>
        <v>0</v>
      </c>
      <c r="N30" s="12">
        <v>0</v>
      </c>
    </row>
    <row r="31" spans="1:14" ht="24.75" customHeight="1">
      <c r="A31" s="9"/>
      <c r="B31" s="16" t="s">
        <v>21</v>
      </c>
      <c r="C31" s="98"/>
      <c r="D31" s="18" t="s">
        <v>33</v>
      </c>
      <c r="E31" s="8">
        <v>6</v>
      </c>
      <c r="F31" s="12">
        <v>18</v>
      </c>
      <c r="G31" s="12">
        <v>0</v>
      </c>
      <c r="H31" s="12">
        <f t="shared" si="4"/>
        <v>18</v>
      </c>
      <c r="I31" s="13"/>
      <c r="J31" s="14">
        <f t="shared" si="5"/>
        <v>18</v>
      </c>
      <c r="K31" s="12">
        <v>0</v>
      </c>
      <c r="L31" s="12">
        <v>0</v>
      </c>
      <c r="M31" s="15">
        <f t="shared" si="6"/>
        <v>0</v>
      </c>
      <c r="N31" s="12">
        <v>0</v>
      </c>
    </row>
    <row r="32" spans="1:14" ht="24.75" customHeight="1">
      <c r="A32" s="9"/>
      <c r="B32" s="16" t="s">
        <v>33</v>
      </c>
      <c r="C32" s="96" t="s">
        <v>22</v>
      </c>
      <c r="D32" s="18"/>
      <c r="E32" s="8">
        <v>5</v>
      </c>
      <c r="F32" s="12">
        <v>28</v>
      </c>
      <c r="G32" s="12">
        <v>0</v>
      </c>
      <c r="H32" s="12">
        <f t="shared" si="4"/>
        <v>28</v>
      </c>
      <c r="I32" s="13"/>
      <c r="J32" s="14">
        <f t="shared" si="5"/>
        <v>28</v>
      </c>
      <c r="K32" s="12">
        <v>1</v>
      </c>
      <c r="L32" s="12">
        <v>0</v>
      </c>
      <c r="M32" s="15">
        <f t="shared" si="6"/>
        <v>1</v>
      </c>
      <c r="N32" s="12">
        <v>0</v>
      </c>
    </row>
    <row r="33" spans="1:14" ht="24.75" customHeight="1">
      <c r="A33" s="9"/>
      <c r="B33" s="16"/>
      <c r="C33" s="97"/>
      <c r="D33" s="18"/>
      <c r="E33" s="8">
        <v>4</v>
      </c>
      <c r="F33" s="12">
        <v>11</v>
      </c>
      <c r="G33" s="12">
        <v>0</v>
      </c>
      <c r="H33" s="12">
        <f t="shared" si="4"/>
        <v>11</v>
      </c>
      <c r="I33" s="13"/>
      <c r="J33" s="14">
        <f t="shared" si="5"/>
        <v>11</v>
      </c>
      <c r="K33" s="12">
        <v>0</v>
      </c>
      <c r="L33" s="12">
        <v>0</v>
      </c>
      <c r="M33" s="15">
        <f t="shared" si="6"/>
        <v>0</v>
      </c>
      <c r="N33" s="12">
        <v>0</v>
      </c>
    </row>
    <row r="34" spans="1:14" ht="24.75" customHeight="1">
      <c r="A34" s="9"/>
      <c r="B34" s="16"/>
      <c r="C34" s="97"/>
      <c r="D34" s="18"/>
      <c r="E34" s="8">
        <v>3</v>
      </c>
      <c r="F34" s="12">
        <v>0</v>
      </c>
      <c r="G34" s="12">
        <v>6</v>
      </c>
      <c r="H34" s="12">
        <f t="shared" si="4"/>
        <v>6</v>
      </c>
      <c r="I34" s="13"/>
      <c r="J34" s="14">
        <f t="shared" si="5"/>
        <v>6</v>
      </c>
      <c r="K34" s="12">
        <v>0</v>
      </c>
      <c r="L34" s="12">
        <v>0</v>
      </c>
      <c r="M34" s="15">
        <f t="shared" si="6"/>
        <v>0</v>
      </c>
      <c r="N34" s="12">
        <v>0</v>
      </c>
    </row>
    <row r="35" spans="1:14" ht="24.75" customHeight="1">
      <c r="A35" s="9"/>
      <c r="B35" s="16"/>
      <c r="C35" s="97"/>
      <c r="D35" s="18"/>
      <c r="E35" s="8">
        <v>2</v>
      </c>
      <c r="F35" s="12">
        <v>0</v>
      </c>
      <c r="G35" s="12">
        <v>6</v>
      </c>
      <c r="H35" s="12">
        <f t="shared" si="4"/>
        <v>6</v>
      </c>
      <c r="I35" s="13"/>
      <c r="J35" s="14">
        <f t="shared" si="5"/>
        <v>6</v>
      </c>
      <c r="K35" s="12">
        <v>0</v>
      </c>
      <c r="L35" s="12">
        <v>0</v>
      </c>
      <c r="M35" s="15">
        <f t="shared" si="6"/>
        <v>0</v>
      </c>
      <c r="N35" s="12">
        <v>0</v>
      </c>
    </row>
    <row r="36" spans="1:14" ht="24.75" customHeight="1">
      <c r="A36" s="9"/>
      <c r="B36" s="17"/>
      <c r="C36" s="98"/>
      <c r="D36" s="18"/>
      <c r="E36" s="10">
        <v>1</v>
      </c>
      <c r="F36" s="12">
        <v>0</v>
      </c>
      <c r="G36" s="12">
        <v>19</v>
      </c>
      <c r="H36" s="12">
        <f t="shared" si="4"/>
        <v>19</v>
      </c>
      <c r="I36" s="12">
        <v>8</v>
      </c>
      <c r="J36" s="14">
        <f t="shared" si="5"/>
        <v>27</v>
      </c>
      <c r="K36" s="12">
        <v>0</v>
      </c>
      <c r="L36" s="12">
        <v>0</v>
      </c>
      <c r="M36" s="15">
        <f t="shared" si="6"/>
        <v>0</v>
      </c>
      <c r="N36" s="12">
        <v>0</v>
      </c>
    </row>
    <row r="37" spans="1:14" s="19" customFormat="1" ht="24.75" customHeight="1">
      <c r="A37" s="20"/>
      <c r="B37" s="102" t="s">
        <v>38</v>
      </c>
      <c r="C37" s="103"/>
      <c r="D37" s="103"/>
      <c r="E37" s="103"/>
      <c r="F37" s="22">
        <f t="shared" ref="F37:N37" si="7">SUM(F24:F36)</f>
        <v>429</v>
      </c>
      <c r="G37" s="22">
        <f t="shared" si="7"/>
        <v>31</v>
      </c>
      <c r="H37" s="22">
        <f t="shared" si="7"/>
        <v>460</v>
      </c>
      <c r="I37" s="22">
        <f t="shared" si="7"/>
        <v>8</v>
      </c>
      <c r="J37" s="22">
        <f t="shared" si="7"/>
        <v>468</v>
      </c>
      <c r="K37" s="22">
        <f t="shared" si="7"/>
        <v>68</v>
      </c>
      <c r="L37" s="22">
        <f t="shared" si="7"/>
        <v>39</v>
      </c>
      <c r="M37" s="22">
        <f t="shared" si="7"/>
        <v>107</v>
      </c>
      <c r="N37" s="22">
        <f t="shared" si="7"/>
        <v>50</v>
      </c>
    </row>
    <row r="38" spans="1:14" ht="24.75" customHeight="1">
      <c r="A38" s="9"/>
      <c r="B38" s="10"/>
      <c r="C38" s="96" t="s">
        <v>21</v>
      </c>
      <c r="D38" s="23"/>
      <c r="E38" s="8">
        <v>13</v>
      </c>
      <c r="F38" s="12">
        <v>0</v>
      </c>
      <c r="G38" s="12">
        <v>0</v>
      </c>
      <c r="H38" s="12">
        <f t="shared" ref="H38:H50" si="8">F38+G38</f>
        <v>0</v>
      </c>
      <c r="I38" s="13"/>
      <c r="J38" s="14">
        <f t="shared" ref="J38:J50" si="9">H38+I38</f>
        <v>0</v>
      </c>
      <c r="K38" s="12">
        <v>1</v>
      </c>
      <c r="L38" s="12">
        <v>0</v>
      </c>
      <c r="M38" s="15">
        <f t="shared" ref="M38:M50" si="10">K38+L38</f>
        <v>1</v>
      </c>
      <c r="N38" s="12">
        <v>0</v>
      </c>
    </row>
    <row r="39" spans="1:14" ht="24.75" customHeight="1">
      <c r="A39" s="9"/>
      <c r="B39" s="16"/>
      <c r="C39" s="97"/>
      <c r="D39" s="18" t="s">
        <v>39</v>
      </c>
      <c r="E39" s="8">
        <v>12</v>
      </c>
      <c r="F39" s="12">
        <v>0</v>
      </c>
      <c r="G39" s="12">
        <v>0</v>
      </c>
      <c r="H39" s="12">
        <f t="shared" si="8"/>
        <v>0</v>
      </c>
      <c r="I39" s="13"/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12">
        <v>0</v>
      </c>
    </row>
    <row r="40" spans="1:14" ht="24.75" customHeight="1">
      <c r="A40" s="9"/>
      <c r="B40" s="16" t="s">
        <v>22</v>
      </c>
      <c r="C40" s="98"/>
      <c r="D40" s="18" t="s">
        <v>26</v>
      </c>
      <c r="E40" s="8">
        <v>11</v>
      </c>
      <c r="F40" s="12">
        <v>0</v>
      </c>
      <c r="G40" s="12">
        <v>0</v>
      </c>
      <c r="H40" s="12">
        <f t="shared" si="8"/>
        <v>0</v>
      </c>
      <c r="I40" s="13"/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12">
        <v>0</v>
      </c>
    </row>
    <row r="41" spans="1:14" ht="24.75" customHeight="1">
      <c r="A41" s="9"/>
      <c r="B41" s="16" t="s">
        <v>26</v>
      </c>
      <c r="C41" s="96" t="s">
        <v>25</v>
      </c>
      <c r="D41" s="18" t="s">
        <v>24</v>
      </c>
      <c r="E41" s="8">
        <v>10</v>
      </c>
      <c r="F41" s="12">
        <v>0</v>
      </c>
      <c r="G41" s="12">
        <v>0</v>
      </c>
      <c r="H41" s="12">
        <f t="shared" si="8"/>
        <v>0</v>
      </c>
      <c r="I41" s="13"/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12">
        <v>0</v>
      </c>
    </row>
    <row r="42" spans="1:14" ht="24.75" customHeight="1">
      <c r="A42" s="9"/>
      <c r="B42" s="16" t="s">
        <v>40</v>
      </c>
      <c r="C42" s="97"/>
      <c r="D42" s="18" t="s">
        <v>37</v>
      </c>
      <c r="E42" s="8">
        <v>9</v>
      </c>
      <c r="F42" s="12">
        <v>0</v>
      </c>
      <c r="G42" s="12">
        <v>0</v>
      </c>
      <c r="H42" s="12">
        <f t="shared" si="8"/>
        <v>0</v>
      </c>
      <c r="I42" s="13"/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12">
        <v>0</v>
      </c>
    </row>
    <row r="43" spans="1:14" ht="24.75" customHeight="1">
      <c r="A43" s="9"/>
      <c r="B43" s="16" t="s">
        <v>30</v>
      </c>
      <c r="C43" s="97"/>
      <c r="D43" s="18" t="s">
        <v>22</v>
      </c>
      <c r="E43" s="8">
        <v>8</v>
      </c>
      <c r="F43" s="12">
        <v>0</v>
      </c>
      <c r="G43" s="12">
        <v>0</v>
      </c>
      <c r="H43" s="12">
        <f t="shared" si="8"/>
        <v>0</v>
      </c>
      <c r="I43" s="13"/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12">
        <v>0</v>
      </c>
    </row>
    <row r="44" spans="1:14" ht="24.75" customHeight="1">
      <c r="A44" s="9"/>
      <c r="B44" s="16" t="s">
        <v>28</v>
      </c>
      <c r="C44" s="97"/>
      <c r="D44" s="18" t="s">
        <v>36</v>
      </c>
      <c r="E44" s="8">
        <v>7</v>
      </c>
      <c r="F44" s="12">
        <v>0</v>
      </c>
      <c r="G44" s="12">
        <v>0</v>
      </c>
      <c r="H44" s="12">
        <f t="shared" si="8"/>
        <v>0</v>
      </c>
      <c r="I44" s="13"/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12">
        <v>0</v>
      </c>
    </row>
    <row r="45" spans="1:14" ht="24.75" customHeight="1">
      <c r="A45" s="9"/>
      <c r="B45" s="16" t="s">
        <v>30</v>
      </c>
      <c r="C45" s="98"/>
      <c r="D45" s="18" t="s">
        <v>29</v>
      </c>
      <c r="E45" s="8">
        <v>6</v>
      </c>
      <c r="F45" s="12">
        <v>0</v>
      </c>
      <c r="G45" s="12">
        <v>0</v>
      </c>
      <c r="H45" s="12">
        <f t="shared" si="8"/>
        <v>0</v>
      </c>
      <c r="I45" s="13"/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12">
        <v>0</v>
      </c>
    </row>
    <row r="46" spans="1:14" ht="24.75" customHeight="1">
      <c r="A46" s="9"/>
      <c r="B46" s="16" t="s">
        <v>22</v>
      </c>
      <c r="C46" s="96" t="s">
        <v>22</v>
      </c>
      <c r="D46" s="18" t="s">
        <v>24</v>
      </c>
      <c r="E46" s="8">
        <v>5</v>
      </c>
      <c r="F46" s="12">
        <v>0</v>
      </c>
      <c r="G46" s="12">
        <v>0</v>
      </c>
      <c r="H46" s="12">
        <f t="shared" si="8"/>
        <v>0</v>
      </c>
      <c r="I46" s="13"/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12">
        <v>0</v>
      </c>
    </row>
    <row r="47" spans="1:14" ht="24.75" customHeight="1">
      <c r="A47" s="9"/>
      <c r="B47" s="16" t="s">
        <v>31</v>
      </c>
      <c r="C47" s="97"/>
      <c r="D47" s="18" t="s">
        <v>32</v>
      </c>
      <c r="E47" s="8">
        <v>4</v>
      </c>
      <c r="F47" s="12">
        <v>0</v>
      </c>
      <c r="G47" s="12">
        <v>0</v>
      </c>
      <c r="H47" s="12">
        <f t="shared" si="8"/>
        <v>0</v>
      </c>
      <c r="I47" s="13"/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12">
        <v>0</v>
      </c>
    </row>
    <row r="48" spans="1:14" ht="24.75" customHeight="1">
      <c r="A48" s="9"/>
      <c r="B48" s="16"/>
      <c r="C48" s="97"/>
      <c r="D48" s="18" t="s">
        <v>22</v>
      </c>
      <c r="E48" s="8">
        <v>3</v>
      </c>
      <c r="F48" s="12">
        <v>0</v>
      </c>
      <c r="G48" s="12">
        <v>0</v>
      </c>
      <c r="H48" s="12">
        <f t="shared" si="8"/>
        <v>0</v>
      </c>
      <c r="I48" s="13"/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12">
        <v>0</v>
      </c>
    </row>
    <row r="49" spans="1:14" ht="24.75" customHeight="1">
      <c r="A49" s="9"/>
      <c r="B49" s="16"/>
      <c r="C49" s="97"/>
      <c r="D49" s="18" t="s">
        <v>28</v>
      </c>
      <c r="E49" s="8">
        <v>2</v>
      </c>
      <c r="F49" s="12">
        <v>0</v>
      </c>
      <c r="G49" s="12">
        <v>0</v>
      </c>
      <c r="H49" s="12">
        <f t="shared" si="8"/>
        <v>0</v>
      </c>
      <c r="I49" s="13"/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12">
        <v>0</v>
      </c>
    </row>
    <row r="50" spans="1:14" ht="24.75" customHeight="1">
      <c r="A50" s="9"/>
      <c r="B50" s="17"/>
      <c r="C50" s="98"/>
      <c r="D50" s="17"/>
      <c r="E50" s="10">
        <v>1</v>
      </c>
      <c r="F50" s="12">
        <v>0</v>
      </c>
      <c r="G50" s="12">
        <v>0</v>
      </c>
      <c r="H50" s="12">
        <f t="shared" si="8"/>
        <v>0</v>
      </c>
      <c r="I50" s="24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12">
        <v>0</v>
      </c>
    </row>
    <row r="51" spans="1:14" s="19" customFormat="1" ht="24.75" customHeight="1">
      <c r="B51" s="102" t="s">
        <v>41</v>
      </c>
      <c r="C51" s="103"/>
      <c r="D51" s="103"/>
      <c r="E51" s="103"/>
      <c r="F51" s="22">
        <f t="shared" ref="F51:N51" si="11">SUM(F38:F50)</f>
        <v>0</v>
      </c>
      <c r="G51" s="22">
        <f t="shared" si="11"/>
        <v>0</v>
      </c>
      <c r="H51" s="22">
        <f t="shared" si="11"/>
        <v>0</v>
      </c>
      <c r="I51" s="22">
        <f t="shared" si="11"/>
        <v>0</v>
      </c>
      <c r="J51" s="22">
        <f t="shared" si="11"/>
        <v>0</v>
      </c>
      <c r="K51" s="22">
        <f t="shared" si="11"/>
        <v>1</v>
      </c>
      <c r="L51" s="22">
        <f t="shared" si="11"/>
        <v>0</v>
      </c>
      <c r="M51" s="22">
        <f t="shared" si="11"/>
        <v>1</v>
      </c>
      <c r="N51" s="22">
        <f t="shared" si="11"/>
        <v>0</v>
      </c>
    </row>
    <row r="52" spans="1:14" ht="24.75" customHeight="1">
      <c r="B52" s="104" t="s">
        <v>42</v>
      </c>
      <c r="C52" s="105"/>
      <c r="D52" s="105"/>
      <c r="E52" s="106"/>
      <c r="F52" s="25"/>
      <c r="G52" s="25"/>
      <c r="H52" s="12"/>
      <c r="I52" s="25"/>
      <c r="J52" s="14"/>
      <c r="K52" s="12">
        <v>1</v>
      </c>
      <c r="L52" s="12">
        <v>5</v>
      </c>
      <c r="M52" s="15">
        <f>K52+L52</f>
        <v>6</v>
      </c>
      <c r="N52" s="12">
        <v>5</v>
      </c>
    </row>
    <row r="53" spans="1:14" s="19" customFormat="1" ht="24.75" customHeight="1">
      <c r="B53" s="102" t="s">
        <v>43</v>
      </c>
      <c r="C53" s="103"/>
      <c r="D53" s="103"/>
      <c r="E53" s="103"/>
      <c r="F53" s="22">
        <f t="shared" ref="F53:N53" si="12">+F23+F37+F51+F52</f>
        <v>833</v>
      </c>
      <c r="G53" s="22">
        <f t="shared" si="12"/>
        <v>51</v>
      </c>
      <c r="H53" s="22">
        <f t="shared" si="12"/>
        <v>884</v>
      </c>
      <c r="I53" s="22">
        <f t="shared" si="12"/>
        <v>13</v>
      </c>
      <c r="J53" s="22">
        <f t="shared" si="12"/>
        <v>897</v>
      </c>
      <c r="K53" s="22">
        <f t="shared" si="12"/>
        <v>179</v>
      </c>
      <c r="L53" s="22">
        <f t="shared" si="12"/>
        <v>82</v>
      </c>
      <c r="M53" s="22">
        <f t="shared" si="12"/>
        <v>261</v>
      </c>
      <c r="N53" s="22">
        <f t="shared" si="12"/>
        <v>102</v>
      </c>
    </row>
    <row r="54" spans="1:14" ht="24.75" customHeight="1"/>
    <row r="55" spans="1:14" ht="24.75" customHeight="1"/>
  </sheetData>
  <mergeCells count="29"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>
      <selection activeCell="B20" sqref="B20"/>
    </sheetView>
  </sheetViews>
  <sheetFormatPr defaultColWidth="10.7109375" defaultRowHeight="15"/>
  <cols>
    <col min="1" max="1" width="1.7109375" style="35" customWidth="1"/>
    <col min="2" max="2" width="41.42578125" style="35" customWidth="1"/>
    <col min="3" max="8" width="25.7109375" style="35" customWidth="1"/>
    <col min="9" max="17" width="10.7109375" style="35" customWidth="1"/>
    <col min="18" max="21" width="10.7109375" style="26" customWidth="1"/>
    <col min="22" max="22" width="10.7109375" style="36" customWidth="1"/>
    <col min="23" max="24" width="10.7109375" style="26" customWidth="1"/>
    <col min="25" max="25" width="10.7109375" style="36" customWidth="1"/>
    <col min="26" max="30" width="10.7109375" style="26" customWidth="1"/>
    <col min="31" max="34" width="10.7109375" style="37" customWidth="1"/>
    <col min="35" max="35" width="10.7109375" style="26" customWidth="1"/>
    <col min="36" max="257" width="10.7109375" style="35" customWidth="1"/>
    <col min="258" max="259" width="10.7109375" style="38" customWidth="1"/>
    <col min="260" max="16384" width="10.7109375" style="38"/>
  </cols>
  <sheetData>
    <row r="1" spans="1:257" s="26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spans="1:257" s="26" customFormat="1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spans="1:257" s="26" customFormat="1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spans="1:257" s="26" customFormat="1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spans="1:257" s="26" customFormat="1" ht="49.5" customHeight="1">
      <c r="A5" s="2"/>
      <c r="B5" s="101" t="s">
        <v>7</v>
      </c>
      <c r="C5" s="101"/>
      <c r="D5" s="101"/>
      <c r="E5" s="101"/>
      <c r="F5" s="101"/>
      <c r="G5" s="101"/>
      <c r="H5" s="10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spans="1:257" s="26" customFormat="1" ht="49.5" customHeight="1">
      <c r="A6" s="2"/>
      <c r="B6" s="3" t="s">
        <v>44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spans="1:257" s="26" customFormat="1" ht="34.5" customHeight="1">
      <c r="A7" s="7"/>
      <c r="B7" s="109" t="s">
        <v>45</v>
      </c>
      <c r="C7" s="109" t="s">
        <v>12</v>
      </c>
      <c r="D7" s="109"/>
      <c r="E7" s="109"/>
      <c r="F7" s="109"/>
      <c r="G7" s="109" t="s">
        <v>13</v>
      </c>
      <c r="H7" s="109" t="s">
        <v>14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spans="1:257" s="26" customFormat="1" ht="30" customHeight="1">
      <c r="A8" s="7"/>
      <c r="B8" s="109"/>
      <c r="C8" s="109" t="s">
        <v>46</v>
      </c>
      <c r="D8" s="109"/>
      <c r="E8" s="109"/>
      <c r="F8" s="109" t="s">
        <v>47</v>
      </c>
      <c r="G8" s="109"/>
      <c r="H8" s="10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spans="1:257" s="26" customFormat="1" ht="19.5" customHeight="1">
      <c r="A9" s="7"/>
      <c r="B9" s="109"/>
      <c r="C9" s="109" t="s">
        <v>48</v>
      </c>
      <c r="D9" s="109" t="s">
        <v>49</v>
      </c>
      <c r="E9" s="109" t="s">
        <v>20</v>
      </c>
      <c r="F9" s="109"/>
      <c r="G9" s="109"/>
      <c r="H9" s="10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spans="1:257" s="26" customFormat="1" ht="19.5" customHeight="1">
      <c r="A10" s="7"/>
      <c r="B10" s="109"/>
      <c r="C10" s="109"/>
      <c r="D10" s="109"/>
      <c r="E10" s="109"/>
      <c r="F10" s="109"/>
      <c r="G10" s="109"/>
      <c r="H10" s="10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spans="1:257" s="26" customFormat="1" ht="19.5" customHeight="1">
      <c r="A11" s="7"/>
      <c r="B11" s="109"/>
      <c r="C11" s="109"/>
      <c r="D11" s="109"/>
      <c r="E11" s="109"/>
      <c r="F11" s="109"/>
      <c r="G11" s="109"/>
      <c r="H11" s="10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spans="1:257" s="26" customFormat="1" ht="24.75" customHeight="1">
      <c r="A12" s="7"/>
      <c r="B12" s="110" t="s">
        <v>50</v>
      </c>
      <c r="C12" s="110"/>
      <c r="D12" s="110"/>
      <c r="E12" s="110"/>
      <c r="F12" s="110"/>
      <c r="G12" s="110"/>
      <c r="H12" s="1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spans="1:257" s="26" customFormat="1" ht="24.75" customHeight="1">
      <c r="A13" s="7"/>
      <c r="B13" s="29" t="s">
        <v>51</v>
      </c>
      <c r="C13" s="12">
        <v>1</v>
      </c>
      <c r="D13" s="12">
        <v>0</v>
      </c>
      <c r="E13" s="12">
        <f>C13+D13</f>
        <v>1</v>
      </c>
      <c r="F13" s="12">
        <v>1</v>
      </c>
      <c r="G13" s="12">
        <v>0</v>
      </c>
      <c r="H13" s="15">
        <f>E13+F13+G13</f>
        <v>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spans="1:257" s="26" customFormat="1" ht="24.75" customHeight="1">
      <c r="A14" s="7"/>
      <c r="B14" s="29" t="s">
        <v>52</v>
      </c>
      <c r="C14" s="12">
        <v>30</v>
      </c>
      <c r="D14" s="12">
        <v>0</v>
      </c>
      <c r="E14" s="12">
        <f>C14+D14</f>
        <v>30</v>
      </c>
      <c r="F14" s="12">
        <v>4</v>
      </c>
      <c r="G14" s="12">
        <v>1</v>
      </c>
      <c r="H14" s="15">
        <f>E14+F14+G14</f>
        <v>35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spans="1:257" s="26" customFormat="1" ht="24.75" customHeight="1">
      <c r="A15" s="7"/>
      <c r="B15" s="29" t="s">
        <v>53</v>
      </c>
      <c r="C15" s="12">
        <v>47</v>
      </c>
      <c r="D15" s="12">
        <v>0</v>
      </c>
      <c r="E15" s="12">
        <f>C15+D15</f>
        <v>47</v>
      </c>
      <c r="F15" s="12">
        <v>4</v>
      </c>
      <c r="G15" s="12">
        <v>0</v>
      </c>
      <c r="H15" s="15">
        <f>E15+F15+G15</f>
        <v>51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spans="1:257" s="26" customFormat="1" ht="24.75" customHeight="1">
      <c r="A16" s="7"/>
      <c r="B16" s="29" t="s">
        <v>54</v>
      </c>
      <c r="C16" s="12">
        <v>28</v>
      </c>
      <c r="D16" s="12">
        <v>0</v>
      </c>
      <c r="E16" s="12">
        <f>C16+D16</f>
        <v>28</v>
      </c>
      <c r="F16" s="12">
        <v>8</v>
      </c>
      <c r="G16" s="12">
        <v>1</v>
      </c>
      <c r="H16" s="15">
        <f>E16+F16+G16</f>
        <v>37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pans="1:257" s="26" customFormat="1" ht="24.75" customHeight="1">
      <c r="A17" s="7"/>
      <c r="B17" s="30" t="s">
        <v>55</v>
      </c>
      <c r="C17" s="15">
        <f t="shared" ref="C17:H17" si="0">SUM(C13:C16)</f>
        <v>106</v>
      </c>
      <c r="D17" s="15">
        <f t="shared" si="0"/>
        <v>0</v>
      </c>
      <c r="E17" s="15">
        <f t="shared" si="0"/>
        <v>106</v>
      </c>
      <c r="F17" s="15">
        <f t="shared" si="0"/>
        <v>17</v>
      </c>
      <c r="G17" s="15">
        <f t="shared" si="0"/>
        <v>2</v>
      </c>
      <c r="H17" s="15">
        <f t="shared" si="0"/>
        <v>125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spans="1:257" s="26" customFormat="1" ht="24.75" customHeight="1">
      <c r="A18" s="7"/>
      <c r="B18" s="107" t="s">
        <v>56</v>
      </c>
      <c r="C18" s="107"/>
      <c r="D18" s="107"/>
      <c r="E18" s="107"/>
      <c r="F18" s="107"/>
      <c r="G18" s="107"/>
      <c r="H18" s="10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spans="1:257" s="26" customFormat="1" ht="24.75" customHeight="1">
      <c r="A19" s="7"/>
      <c r="B19" s="29" t="s">
        <v>57</v>
      </c>
      <c r="C19" s="12">
        <v>202</v>
      </c>
      <c r="D19" s="12">
        <v>0</v>
      </c>
      <c r="E19" s="12">
        <f t="shared" ref="E19:E25" si="1">C19+D19</f>
        <v>202</v>
      </c>
      <c r="F19" s="24">
        <v>0</v>
      </c>
      <c r="G19" s="12">
        <v>3</v>
      </c>
      <c r="H19" s="15">
        <f t="shared" ref="H19:H25" si="2">E19+G19</f>
        <v>205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spans="1:257" s="26" customFormat="1" ht="24.75" customHeight="1">
      <c r="A20" s="7"/>
      <c r="B20" s="29" t="s">
        <v>58</v>
      </c>
      <c r="C20" s="12">
        <v>36</v>
      </c>
      <c r="D20" s="12">
        <v>0</v>
      </c>
      <c r="E20" s="12">
        <f t="shared" si="1"/>
        <v>36</v>
      </c>
      <c r="F20" s="24">
        <v>0</v>
      </c>
      <c r="G20" s="12">
        <v>0</v>
      </c>
      <c r="H20" s="15">
        <f t="shared" si="2"/>
        <v>36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spans="1:257" s="26" customFormat="1" ht="24.75" customHeight="1">
      <c r="A21" s="7"/>
      <c r="B21" s="29" t="s">
        <v>59</v>
      </c>
      <c r="C21" s="12">
        <v>138</v>
      </c>
      <c r="D21" s="12">
        <v>0</v>
      </c>
      <c r="E21" s="12">
        <f t="shared" si="1"/>
        <v>138</v>
      </c>
      <c r="F21" s="24">
        <v>0</v>
      </c>
      <c r="G21" s="12">
        <v>1</v>
      </c>
      <c r="H21" s="15">
        <f t="shared" si="2"/>
        <v>139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spans="1:257" s="26" customFormat="1" ht="24.75" customHeight="1">
      <c r="A22" s="7"/>
      <c r="B22" s="29" t="s">
        <v>60</v>
      </c>
      <c r="C22" s="12">
        <v>87</v>
      </c>
      <c r="D22" s="12">
        <v>0</v>
      </c>
      <c r="E22" s="12">
        <f t="shared" si="1"/>
        <v>87</v>
      </c>
      <c r="F22" s="24">
        <v>0</v>
      </c>
      <c r="G22" s="12">
        <v>2</v>
      </c>
      <c r="H22" s="15">
        <f t="shared" si="2"/>
        <v>89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spans="1:257" s="26" customFormat="1" ht="24.75" customHeight="1">
      <c r="A23" s="7"/>
      <c r="B23" s="29" t="s">
        <v>61</v>
      </c>
      <c r="C23" s="12">
        <v>72</v>
      </c>
      <c r="D23" s="12">
        <v>0</v>
      </c>
      <c r="E23" s="12">
        <f t="shared" si="1"/>
        <v>72</v>
      </c>
      <c r="F23" s="24">
        <v>0</v>
      </c>
      <c r="G23" s="12">
        <v>0</v>
      </c>
      <c r="H23" s="15">
        <f t="shared" si="2"/>
        <v>72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spans="1:257" s="26" customFormat="1" ht="24.75" customHeight="1">
      <c r="A24" s="7"/>
      <c r="B24" s="29" t="s">
        <v>62</v>
      </c>
      <c r="C24" s="12">
        <v>73</v>
      </c>
      <c r="D24" s="12">
        <v>0</v>
      </c>
      <c r="E24" s="12">
        <f t="shared" si="1"/>
        <v>73</v>
      </c>
      <c r="F24" s="24">
        <v>0</v>
      </c>
      <c r="G24" s="12">
        <v>5</v>
      </c>
      <c r="H24" s="15">
        <f t="shared" si="2"/>
        <v>78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  <row r="25" spans="1:257" s="26" customFormat="1" ht="24.75" customHeight="1">
      <c r="A25" s="7"/>
      <c r="B25" s="29" t="s">
        <v>63</v>
      </c>
      <c r="C25" s="12">
        <v>0</v>
      </c>
      <c r="D25" s="12">
        <v>0</v>
      </c>
      <c r="E25" s="12">
        <f t="shared" si="1"/>
        <v>0</v>
      </c>
      <c r="F25" s="24">
        <v>0</v>
      </c>
      <c r="G25" s="12">
        <v>0</v>
      </c>
      <c r="H25" s="15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pans="1:257" s="26" customFormat="1" ht="24.75" customHeight="1">
      <c r="A26" s="7"/>
      <c r="B26" s="30" t="s">
        <v>64</v>
      </c>
      <c r="C26" s="15">
        <f t="shared" ref="C26:H26" si="3">SUM(C19:C25)</f>
        <v>608</v>
      </c>
      <c r="D26" s="15">
        <f t="shared" si="3"/>
        <v>0</v>
      </c>
      <c r="E26" s="15">
        <f t="shared" si="3"/>
        <v>608</v>
      </c>
      <c r="F26" s="15">
        <f t="shared" si="3"/>
        <v>0</v>
      </c>
      <c r="G26" s="15">
        <f t="shared" si="3"/>
        <v>11</v>
      </c>
      <c r="H26" s="15">
        <f t="shared" si="3"/>
        <v>619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pans="1:257" s="26" customFormat="1" ht="24.75" customHeight="1">
      <c r="A27" s="7"/>
      <c r="B27" s="31" t="s">
        <v>14</v>
      </c>
      <c r="C27" s="22">
        <f t="shared" ref="C27:H27" si="4">C17+C26</f>
        <v>714</v>
      </c>
      <c r="D27" s="22">
        <f t="shared" si="4"/>
        <v>0</v>
      </c>
      <c r="E27" s="22">
        <f t="shared" si="4"/>
        <v>714</v>
      </c>
      <c r="F27" s="22">
        <f t="shared" si="4"/>
        <v>17</v>
      </c>
      <c r="G27" s="22">
        <f t="shared" si="4"/>
        <v>13</v>
      </c>
      <c r="H27" s="22">
        <f t="shared" si="4"/>
        <v>744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</row>
    <row r="28" spans="1:257" s="26" customFormat="1" hidden="1">
      <c r="A28" s="7"/>
      <c r="B28" s="32"/>
      <c r="C28" s="32"/>
      <c r="D28" s="32"/>
      <c r="E28" s="32"/>
      <c r="F28" s="32"/>
      <c r="G28" s="32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spans="1:257" s="26" customFormat="1" ht="19.5" customHeight="1">
      <c r="A29" s="7"/>
      <c r="B29" s="33"/>
      <c r="C29" s="33"/>
      <c r="D29" s="33"/>
      <c r="E29" s="33"/>
      <c r="F29" s="33"/>
      <c r="G29" s="33"/>
      <c r="H29" s="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spans="1:257" s="26" customFormat="1" ht="19.5" customHeight="1">
      <c r="A30" s="7"/>
      <c r="B30" s="19" t="s">
        <v>65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pans="1:257" s="26" customFormat="1" ht="45.75" customHeight="1">
      <c r="A31" s="7"/>
      <c r="B31" s="108" t="s">
        <v>66</v>
      </c>
      <c r="C31" s="108"/>
      <c r="D31" s="108"/>
      <c r="E31" s="108"/>
      <c r="F31" s="108"/>
      <c r="G31" s="108"/>
      <c r="H31" s="108"/>
      <c r="I31" s="34"/>
      <c r="J31" s="34"/>
      <c r="K31" s="34"/>
      <c r="L31" s="34"/>
      <c r="M31" s="7"/>
      <c r="N31" s="7"/>
      <c r="O31" s="7"/>
      <c r="P31" s="7"/>
      <c r="Q31" s="7"/>
      <c r="R31" s="7"/>
      <c r="S31" s="7"/>
      <c r="T31" s="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spans="1:257" s="26" customFormat="1" ht="19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spans="1:257" s="26" customFormat="1" ht="19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spans="1:257" s="26" customFormat="1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6" customFormat="1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tabSelected="1" workbookViewId="0">
      <selection activeCell="E3" sqref="E3"/>
    </sheetView>
  </sheetViews>
  <sheetFormatPr defaultColWidth="10.7109375" defaultRowHeight="15.75"/>
  <cols>
    <col min="1" max="1" width="3.42578125" style="7" customWidth="1"/>
    <col min="2" max="2" width="40.7109375" style="7" customWidth="1"/>
    <col min="3" max="11" width="20.7109375" style="7" customWidth="1"/>
    <col min="12" max="12" width="20.7109375" style="19" customWidth="1"/>
    <col min="13" max="13" width="10.28515625" style="7" customWidth="1"/>
    <col min="14" max="246" width="10.7109375" style="7" customWidth="1"/>
    <col min="247" max="247" width="10.7109375" style="51" customWidth="1"/>
    <col min="248" max="16384" width="10.7109375" style="51"/>
  </cols>
  <sheetData>
    <row r="1" spans="1:246" s="39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</row>
    <row r="2" spans="1:246" s="40" customFormat="1" ht="30" customHeight="1">
      <c r="A2" s="2"/>
      <c r="B2" s="2" t="s">
        <v>1</v>
      </c>
      <c r="C2" s="3" t="s">
        <v>2</v>
      </c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</row>
    <row r="3" spans="1:246" s="40" customFormat="1" ht="30" customHeight="1">
      <c r="A3" s="2"/>
      <c r="B3" s="2" t="s">
        <v>3</v>
      </c>
      <c r="C3" s="4" t="s">
        <v>4</v>
      </c>
      <c r="E3" s="4"/>
      <c r="F3" s="2"/>
      <c r="G3" s="3"/>
      <c r="H3" s="3"/>
      <c r="I3" s="3"/>
      <c r="J3" s="3"/>
      <c r="K3" s="3"/>
      <c r="L3" s="3"/>
      <c r="M3" s="2"/>
      <c r="N3" s="2"/>
      <c r="O3" s="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</row>
    <row r="4" spans="1:246" s="40" customFormat="1" ht="30" customHeight="1">
      <c r="A4" s="2"/>
      <c r="B4" s="2" t="s">
        <v>5</v>
      </c>
      <c r="C4" s="5" t="s">
        <v>6</v>
      </c>
      <c r="D4" s="6">
        <v>2021</v>
      </c>
      <c r="F4" s="2"/>
      <c r="G4" s="3"/>
      <c r="H4" s="3"/>
      <c r="I4" s="3"/>
      <c r="J4" s="3"/>
      <c r="K4" s="3"/>
      <c r="L4" s="3"/>
      <c r="M4" s="2"/>
      <c r="N4" s="2"/>
      <c r="O4" s="2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</row>
    <row r="5" spans="1:246" s="40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</row>
    <row r="6" spans="1:246" s="40" customFormat="1" ht="49.5" customHeight="1">
      <c r="A6" s="2"/>
      <c r="B6" s="101" t="s">
        <v>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</row>
    <row r="7" spans="1:246" s="40" customFormat="1" ht="49.5" customHeight="1">
      <c r="A7" s="2"/>
      <c r="B7" s="3" t="s">
        <v>67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</row>
    <row r="8" spans="1:246" ht="39.75" customHeight="1">
      <c r="B8" s="114" t="s">
        <v>68</v>
      </c>
      <c r="C8" s="114" t="s">
        <v>69</v>
      </c>
      <c r="D8" s="114"/>
      <c r="E8" s="114"/>
      <c r="F8" s="114"/>
      <c r="G8" s="114"/>
      <c r="H8" s="114"/>
      <c r="I8" s="114"/>
      <c r="J8" s="114" t="s">
        <v>70</v>
      </c>
      <c r="K8" s="114" t="s">
        <v>13</v>
      </c>
      <c r="L8" s="114" t="s">
        <v>14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</row>
    <row r="9" spans="1:246" ht="39.75" customHeight="1">
      <c r="B9" s="114"/>
      <c r="C9" s="114" t="s">
        <v>71</v>
      </c>
      <c r="D9" s="114"/>
      <c r="E9" s="114"/>
      <c r="F9" s="114"/>
      <c r="G9" s="114" t="s">
        <v>72</v>
      </c>
      <c r="H9" s="114"/>
      <c r="I9" s="114"/>
      <c r="J9" s="114"/>
      <c r="K9" s="114"/>
      <c r="L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</row>
    <row r="10" spans="1:246" ht="49.5" customHeight="1">
      <c r="B10" s="114"/>
      <c r="C10" s="41" t="s">
        <v>73</v>
      </c>
      <c r="D10" s="41" t="s">
        <v>74</v>
      </c>
      <c r="E10" s="41" t="s">
        <v>75</v>
      </c>
      <c r="F10" s="41" t="s">
        <v>76</v>
      </c>
      <c r="G10" s="41" t="s">
        <v>77</v>
      </c>
      <c r="H10" s="41" t="s">
        <v>75</v>
      </c>
      <c r="I10" s="41" t="s">
        <v>76</v>
      </c>
      <c r="J10" s="114"/>
      <c r="K10" s="114"/>
      <c r="L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</row>
    <row r="11" spans="1:246" ht="24.75" customHeight="1">
      <c r="B11" s="111" t="s">
        <v>50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</row>
    <row r="12" spans="1:246" ht="24.75" customHeight="1">
      <c r="B12" s="42" t="s">
        <v>51</v>
      </c>
      <c r="C12" s="43">
        <v>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0</v>
      </c>
      <c r="L12" s="44">
        <f>SUM(C12:K12)</f>
        <v>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</row>
    <row r="13" spans="1:246" ht="24.75" customHeight="1">
      <c r="B13" s="42" t="s">
        <v>52</v>
      </c>
      <c r="C13" s="45">
        <v>19</v>
      </c>
      <c r="D13" s="43">
        <v>9</v>
      </c>
      <c r="E13" s="43">
        <v>2</v>
      </c>
      <c r="F13" s="43">
        <v>0</v>
      </c>
      <c r="G13" s="43">
        <v>0</v>
      </c>
      <c r="H13" s="43">
        <v>0</v>
      </c>
      <c r="I13" s="43">
        <v>0</v>
      </c>
      <c r="J13" s="43">
        <v>4</v>
      </c>
      <c r="K13" s="43">
        <v>1</v>
      </c>
      <c r="L13" s="44">
        <f>SUM(C13:K13)</f>
        <v>35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</row>
    <row r="14" spans="1:246" ht="24.75" customHeight="1">
      <c r="B14" s="42" t="s">
        <v>53</v>
      </c>
      <c r="C14" s="43">
        <v>40</v>
      </c>
      <c r="D14" s="43">
        <v>5</v>
      </c>
      <c r="E14" s="43">
        <v>1</v>
      </c>
      <c r="F14" s="43">
        <v>0</v>
      </c>
      <c r="G14" s="43">
        <v>1</v>
      </c>
      <c r="H14" s="43">
        <v>0</v>
      </c>
      <c r="I14" s="43">
        <v>0</v>
      </c>
      <c r="J14" s="43">
        <v>4</v>
      </c>
      <c r="K14" s="43">
        <v>0</v>
      </c>
      <c r="L14" s="44">
        <f>SUM(C14:K14)</f>
        <v>51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</row>
    <row r="15" spans="1:246" ht="24.75" customHeight="1">
      <c r="B15" s="42" t="s">
        <v>54</v>
      </c>
      <c r="C15" s="43">
        <v>23</v>
      </c>
      <c r="D15" s="43">
        <v>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8</v>
      </c>
      <c r="K15" s="43">
        <v>1</v>
      </c>
      <c r="L15" s="44">
        <f>SUM(C15:K15)</f>
        <v>37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</row>
    <row r="16" spans="1:246" ht="24.75" customHeight="1">
      <c r="B16" s="46" t="s">
        <v>78</v>
      </c>
      <c r="C16" s="44">
        <f t="shared" ref="C16:K16" si="0">SUM(C12:C15)</f>
        <v>83</v>
      </c>
      <c r="D16" s="44">
        <f t="shared" si="0"/>
        <v>19</v>
      </c>
      <c r="E16" s="44">
        <f t="shared" si="0"/>
        <v>3</v>
      </c>
      <c r="F16" s="44">
        <f t="shared" si="0"/>
        <v>0</v>
      </c>
      <c r="G16" s="44">
        <f t="shared" si="0"/>
        <v>1</v>
      </c>
      <c r="H16" s="44">
        <f t="shared" si="0"/>
        <v>0</v>
      </c>
      <c r="I16" s="44">
        <f t="shared" si="0"/>
        <v>0</v>
      </c>
      <c r="J16" s="44">
        <f t="shared" si="0"/>
        <v>17</v>
      </c>
      <c r="K16" s="44">
        <f t="shared" si="0"/>
        <v>2</v>
      </c>
      <c r="L16" s="44">
        <f>SUM(C16:K16)</f>
        <v>125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</row>
    <row r="17" spans="2:246" ht="24.75" customHeight="1"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</row>
    <row r="18" spans="2:246" ht="24.75" customHeight="1">
      <c r="B18" s="42" t="s">
        <v>57</v>
      </c>
      <c r="C18" s="43">
        <v>183</v>
      </c>
      <c r="D18" s="43">
        <v>13</v>
      </c>
      <c r="E18" s="43">
        <v>3</v>
      </c>
      <c r="F18" s="43">
        <v>0</v>
      </c>
      <c r="G18" s="43">
        <v>3</v>
      </c>
      <c r="H18" s="43">
        <v>0</v>
      </c>
      <c r="I18" s="43">
        <v>0</v>
      </c>
      <c r="J18" s="47">
        <v>0</v>
      </c>
      <c r="K18" s="43">
        <v>3</v>
      </c>
      <c r="L18" s="44">
        <f t="shared" ref="L18:L26" si="1">SUM(C18:K18)</f>
        <v>205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</row>
    <row r="19" spans="2:246" ht="24.75" customHeight="1">
      <c r="B19" s="42" t="s">
        <v>58</v>
      </c>
      <c r="C19" s="43">
        <v>31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7">
        <v>0</v>
      </c>
      <c r="K19" s="43">
        <v>0</v>
      </c>
      <c r="L19" s="44">
        <f t="shared" si="1"/>
        <v>36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</row>
    <row r="20" spans="2:246" ht="24.75" customHeight="1">
      <c r="B20" s="42" t="s">
        <v>59</v>
      </c>
      <c r="C20" s="43">
        <v>125</v>
      </c>
      <c r="D20" s="43">
        <v>11</v>
      </c>
      <c r="E20" s="43">
        <v>1</v>
      </c>
      <c r="F20" s="43">
        <v>0</v>
      </c>
      <c r="G20" s="43">
        <v>0</v>
      </c>
      <c r="H20" s="43">
        <v>1</v>
      </c>
      <c r="I20" s="43">
        <v>0</v>
      </c>
      <c r="J20" s="47">
        <v>0</v>
      </c>
      <c r="K20" s="43">
        <v>1</v>
      </c>
      <c r="L20" s="44">
        <f t="shared" si="1"/>
        <v>139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</row>
    <row r="21" spans="2:246" ht="24.75" customHeight="1">
      <c r="B21" s="42" t="s">
        <v>60</v>
      </c>
      <c r="C21" s="43">
        <v>81</v>
      </c>
      <c r="D21" s="43">
        <v>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7">
        <v>0</v>
      </c>
      <c r="K21" s="43">
        <v>2</v>
      </c>
      <c r="L21" s="44">
        <f t="shared" si="1"/>
        <v>89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</row>
    <row r="22" spans="2:246" ht="24.75" customHeight="1">
      <c r="B22" s="42" t="s">
        <v>61</v>
      </c>
      <c r="C22" s="43">
        <v>69</v>
      </c>
      <c r="D22" s="43">
        <v>2</v>
      </c>
      <c r="E22" s="43">
        <v>0</v>
      </c>
      <c r="F22" s="43">
        <v>0</v>
      </c>
      <c r="G22" s="43">
        <v>1</v>
      </c>
      <c r="H22" s="43">
        <v>0</v>
      </c>
      <c r="I22" s="43">
        <v>0</v>
      </c>
      <c r="J22" s="47">
        <v>0</v>
      </c>
      <c r="K22" s="43">
        <v>0</v>
      </c>
      <c r="L22" s="44">
        <f t="shared" si="1"/>
        <v>72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</row>
    <row r="23" spans="2:246" ht="24.75" customHeight="1">
      <c r="B23" s="42" t="s">
        <v>62</v>
      </c>
      <c r="C23" s="43">
        <v>64</v>
      </c>
      <c r="D23" s="43">
        <v>4</v>
      </c>
      <c r="E23" s="43">
        <v>1</v>
      </c>
      <c r="F23" s="43">
        <v>2</v>
      </c>
      <c r="G23" s="43">
        <v>2</v>
      </c>
      <c r="H23" s="43">
        <v>0</v>
      </c>
      <c r="I23" s="43">
        <v>0</v>
      </c>
      <c r="J23" s="47">
        <v>0</v>
      </c>
      <c r="K23" s="43">
        <v>5</v>
      </c>
      <c r="L23" s="44">
        <f t="shared" si="1"/>
        <v>78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</row>
    <row r="24" spans="2:246" ht="24.75" customHeight="1">
      <c r="B24" s="48" t="s">
        <v>79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7">
        <v>0</v>
      </c>
      <c r="K24" s="43">
        <v>0</v>
      </c>
      <c r="L24" s="44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</row>
    <row r="25" spans="2:246" ht="24.75" customHeight="1">
      <c r="B25" s="46" t="s">
        <v>80</v>
      </c>
      <c r="C25" s="44">
        <f t="shared" ref="C25:K25" si="2">SUM(C18:C24)</f>
        <v>553</v>
      </c>
      <c r="D25" s="44">
        <f t="shared" si="2"/>
        <v>41</v>
      </c>
      <c r="E25" s="44">
        <f t="shared" si="2"/>
        <v>5</v>
      </c>
      <c r="F25" s="44">
        <f t="shared" si="2"/>
        <v>2</v>
      </c>
      <c r="G25" s="44">
        <f t="shared" si="2"/>
        <v>6</v>
      </c>
      <c r="H25" s="44">
        <f t="shared" si="2"/>
        <v>1</v>
      </c>
      <c r="I25" s="44">
        <f t="shared" si="2"/>
        <v>0</v>
      </c>
      <c r="J25" s="44">
        <f t="shared" si="2"/>
        <v>0</v>
      </c>
      <c r="K25" s="44">
        <f t="shared" si="2"/>
        <v>11</v>
      </c>
      <c r="L25" s="44">
        <f t="shared" si="1"/>
        <v>619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</row>
    <row r="26" spans="2:246" ht="24.75" customHeight="1">
      <c r="B26" s="49" t="s">
        <v>14</v>
      </c>
      <c r="C26" s="50">
        <f t="shared" ref="C26:K26" si="3">C16+C25</f>
        <v>636</v>
      </c>
      <c r="D26" s="50">
        <f t="shared" si="3"/>
        <v>60</v>
      </c>
      <c r="E26" s="50">
        <f t="shared" si="3"/>
        <v>8</v>
      </c>
      <c r="F26" s="50">
        <f t="shared" si="3"/>
        <v>2</v>
      </c>
      <c r="G26" s="50">
        <f t="shared" si="3"/>
        <v>7</v>
      </c>
      <c r="H26" s="50">
        <f t="shared" si="3"/>
        <v>1</v>
      </c>
      <c r="I26" s="50">
        <f t="shared" si="3"/>
        <v>0</v>
      </c>
      <c r="J26" s="50">
        <f t="shared" si="3"/>
        <v>17</v>
      </c>
      <c r="K26" s="50">
        <f t="shared" si="3"/>
        <v>13</v>
      </c>
      <c r="L26" s="50">
        <f t="shared" si="1"/>
        <v>744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</row>
    <row r="27" spans="2:246" ht="19.5" customHeight="1"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</row>
    <row r="28" spans="2:246" ht="24.75" customHeight="1">
      <c r="B28" s="19" t="s">
        <v>65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</row>
    <row r="29" spans="2:246" ht="30" customHeight="1">
      <c r="B29" s="113" t="s">
        <v>66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</row>
    <row r="30" spans="2:246" ht="19.5" customHeight="1"/>
    <row r="31" spans="2:246" ht="19.5" customHeight="1"/>
    <row r="32" spans="2:24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5"/>
  <sheetViews>
    <sheetView showGridLines="0" workbookViewId="0"/>
  </sheetViews>
  <sheetFormatPr defaultColWidth="10.7109375" defaultRowHeight="15.75"/>
  <cols>
    <col min="1" max="1" width="2.5703125" style="7" customWidth="1"/>
    <col min="2" max="4" width="12.7109375" style="7" customWidth="1"/>
    <col min="5" max="7" width="30.7109375" style="7" customWidth="1"/>
    <col min="8" max="8" width="30.7109375" style="19" customWidth="1"/>
    <col min="9" max="21" width="10.7109375" style="7" customWidth="1"/>
    <col min="22" max="16384" width="10.7109375" style="7"/>
  </cols>
  <sheetData>
    <row r="1" spans="1:8" s="1" customFormat="1" ht="49.5" customHeight="1">
      <c r="B1" s="1" t="s">
        <v>0</v>
      </c>
    </row>
    <row r="2" spans="1:8" s="2" customFormat="1" ht="30" customHeight="1">
      <c r="B2" s="2" t="s">
        <v>1</v>
      </c>
      <c r="E2" s="3" t="s">
        <v>2</v>
      </c>
      <c r="H2" s="3"/>
    </row>
    <row r="3" spans="1:8" s="2" customFormat="1" ht="30" customHeight="1">
      <c r="B3" s="2" t="s">
        <v>3</v>
      </c>
      <c r="E3" s="4" t="s">
        <v>4</v>
      </c>
      <c r="F3" s="4"/>
      <c r="H3" s="3"/>
    </row>
    <row r="4" spans="1:8" s="2" customFormat="1" ht="30" customHeight="1">
      <c r="B4" s="2" t="s">
        <v>5</v>
      </c>
      <c r="E4" s="5" t="s">
        <v>6</v>
      </c>
      <c r="F4" s="6">
        <v>2021</v>
      </c>
      <c r="H4" s="3"/>
    </row>
    <row r="5" spans="1:8" s="2" customFormat="1" ht="19.5" customHeight="1">
      <c r="B5" s="52"/>
      <c r="H5" s="3"/>
    </row>
    <row r="6" spans="1:8" s="2" customFormat="1" ht="49.5" customHeight="1">
      <c r="B6" s="101" t="s">
        <v>7</v>
      </c>
      <c r="C6" s="101"/>
      <c r="D6" s="101"/>
      <c r="E6" s="101"/>
      <c r="F6" s="101"/>
      <c r="G6" s="101"/>
      <c r="H6" s="101"/>
    </row>
    <row r="7" spans="1:8" s="2" customFormat="1" ht="49.5" customHeight="1">
      <c r="B7" s="3" t="s">
        <v>81</v>
      </c>
      <c r="H7" s="3"/>
    </row>
    <row r="8" spans="1:8" ht="39.75" customHeight="1">
      <c r="B8" s="95" t="s">
        <v>82</v>
      </c>
      <c r="C8" s="95"/>
      <c r="D8" s="95"/>
      <c r="E8" s="95" t="s">
        <v>83</v>
      </c>
      <c r="F8" s="95"/>
      <c r="G8" s="95"/>
      <c r="H8" s="95"/>
    </row>
    <row r="9" spans="1:8" ht="39.75" customHeight="1">
      <c r="B9" s="95"/>
      <c r="C9" s="95"/>
      <c r="D9" s="95"/>
      <c r="E9" s="8" t="s">
        <v>84</v>
      </c>
      <c r="F9" s="8" t="s">
        <v>85</v>
      </c>
      <c r="G9" s="8" t="s">
        <v>86</v>
      </c>
      <c r="H9" s="28" t="s">
        <v>14</v>
      </c>
    </row>
    <row r="10" spans="1:8" ht="24.75" customHeight="1">
      <c r="A10" s="9"/>
      <c r="B10" s="10"/>
      <c r="C10" s="18"/>
      <c r="D10" s="8">
        <v>13</v>
      </c>
      <c r="E10" s="53">
        <v>187</v>
      </c>
      <c r="F10" s="53">
        <v>35</v>
      </c>
      <c r="G10" s="53">
        <v>3</v>
      </c>
      <c r="H10" s="54">
        <f t="shared" ref="H10:H37" si="0">SUM(E10:G10)</f>
        <v>225</v>
      </c>
    </row>
    <row r="11" spans="1:8" ht="24.75" customHeight="1">
      <c r="A11" s="9"/>
      <c r="B11" s="16"/>
      <c r="C11" s="18" t="s">
        <v>21</v>
      </c>
      <c r="D11" s="8">
        <v>12</v>
      </c>
      <c r="E11" s="53">
        <v>3</v>
      </c>
      <c r="F11" s="53">
        <v>8</v>
      </c>
      <c r="G11" s="53" t="s">
        <v>87</v>
      </c>
      <c r="H11" s="54">
        <f t="shared" si="0"/>
        <v>11</v>
      </c>
    </row>
    <row r="12" spans="1:8" ht="24.75" customHeight="1">
      <c r="A12" s="9"/>
      <c r="B12" s="16" t="s">
        <v>22</v>
      </c>
      <c r="C12" s="18"/>
      <c r="D12" s="8">
        <v>11</v>
      </c>
      <c r="E12" s="53">
        <v>7</v>
      </c>
      <c r="F12" s="53">
        <v>7</v>
      </c>
      <c r="G12" s="53" t="s">
        <v>87</v>
      </c>
      <c r="H12" s="54">
        <f t="shared" si="0"/>
        <v>14</v>
      </c>
    </row>
    <row r="13" spans="1:8" ht="24.75" customHeight="1">
      <c r="A13" s="9"/>
      <c r="B13" s="16" t="s">
        <v>24</v>
      </c>
      <c r="C13" s="55"/>
      <c r="D13" s="8">
        <v>10</v>
      </c>
      <c r="E13" s="53">
        <v>7</v>
      </c>
      <c r="F13" s="53">
        <v>4</v>
      </c>
      <c r="G13" s="53" t="s">
        <v>87</v>
      </c>
      <c r="H13" s="54">
        <f t="shared" si="0"/>
        <v>11</v>
      </c>
    </row>
    <row r="14" spans="1:8" ht="24.75" customHeight="1">
      <c r="A14" s="9"/>
      <c r="B14" s="16" t="s">
        <v>22</v>
      </c>
      <c r="C14" s="18"/>
      <c r="D14" s="8">
        <v>9</v>
      </c>
      <c r="E14" s="53">
        <v>5</v>
      </c>
      <c r="F14" s="53">
        <v>2</v>
      </c>
      <c r="G14" s="53" t="s">
        <v>87</v>
      </c>
      <c r="H14" s="54">
        <f t="shared" si="0"/>
        <v>7</v>
      </c>
    </row>
    <row r="15" spans="1:8" ht="24.75" customHeight="1">
      <c r="A15" s="9"/>
      <c r="B15" s="16" t="s">
        <v>28</v>
      </c>
      <c r="C15" s="18" t="s">
        <v>25</v>
      </c>
      <c r="D15" s="8">
        <v>8</v>
      </c>
      <c r="E15" s="53">
        <v>9</v>
      </c>
      <c r="F15" s="53">
        <v>0</v>
      </c>
      <c r="G15" s="53" t="s">
        <v>87</v>
      </c>
      <c r="H15" s="54">
        <f t="shared" si="0"/>
        <v>9</v>
      </c>
    </row>
    <row r="16" spans="1:8" ht="24.75" customHeight="1">
      <c r="A16" s="9"/>
      <c r="B16" s="16" t="s">
        <v>30</v>
      </c>
      <c r="C16" s="18"/>
      <c r="D16" s="8">
        <v>7</v>
      </c>
      <c r="E16" s="53">
        <v>8</v>
      </c>
      <c r="F16" s="53">
        <v>1</v>
      </c>
      <c r="G16" s="53">
        <v>2</v>
      </c>
      <c r="H16" s="54">
        <f t="shared" si="0"/>
        <v>11</v>
      </c>
    </row>
    <row r="17" spans="1:8" ht="24.75" customHeight="1">
      <c r="A17" s="9"/>
      <c r="B17" s="16" t="s">
        <v>23</v>
      </c>
      <c r="C17" s="18"/>
      <c r="D17" s="8">
        <v>6</v>
      </c>
      <c r="E17" s="53">
        <v>6</v>
      </c>
      <c r="F17" s="53">
        <v>0</v>
      </c>
      <c r="G17" s="53" t="s">
        <v>87</v>
      </c>
      <c r="H17" s="54">
        <f t="shared" si="0"/>
        <v>6</v>
      </c>
    </row>
    <row r="18" spans="1:8" ht="24.75" customHeight="1">
      <c r="A18" s="9"/>
      <c r="B18" s="16" t="s">
        <v>32</v>
      </c>
      <c r="C18" s="55"/>
      <c r="D18" s="8">
        <v>5</v>
      </c>
      <c r="E18" s="53">
        <v>94</v>
      </c>
      <c r="F18" s="53">
        <v>0</v>
      </c>
      <c r="G18" s="53" t="s">
        <v>87</v>
      </c>
      <c r="H18" s="54">
        <f t="shared" si="0"/>
        <v>94</v>
      </c>
    </row>
    <row r="19" spans="1:8" ht="24.75" customHeight="1">
      <c r="A19" s="9"/>
      <c r="B19" s="16" t="s">
        <v>22</v>
      </c>
      <c r="C19" s="18"/>
      <c r="D19" s="8">
        <v>4</v>
      </c>
      <c r="E19" s="53">
        <v>9</v>
      </c>
      <c r="F19" s="53">
        <v>7</v>
      </c>
      <c r="G19" s="53" t="s">
        <v>87</v>
      </c>
      <c r="H19" s="54">
        <f t="shared" si="0"/>
        <v>16</v>
      </c>
    </row>
    <row r="20" spans="1:8" ht="24.75" customHeight="1">
      <c r="A20" s="9"/>
      <c r="B20" s="16"/>
      <c r="C20" s="18" t="s">
        <v>22</v>
      </c>
      <c r="D20" s="8">
        <v>3</v>
      </c>
      <c r="E20" s="53">
        <v>0</v>
      </c>
      <c r="F20" s="53">
        <v>0</v>
      </c>
      <c r="G20" s="53">
        <v>0</v>
      </c>
      <c r="H20" s="54">
        <f t="shared" si="0"/>
        <v>0</v>
      </c>
    </row>
    <row r="21" spans="1:8" ht="24.75" customHeight="1">
      <c r="A21" s="9"/>
      <c r="B21" s="16"/>
      <c r="C21" s="18"/>
      <c r="D21" s="8">
        <v>2</v>
      </c>
      <c r="E21" s="53">
        <v>3</v>
      </c>
      <c r="F21" s="53">
        <v>0</v>
      </c>
      <c r="G21" s="53" t="s">
        <v>87</v>
      </c>
      <c r="H21" s="54">
        <f t="shared" si="0"/>
        <v>3</v>
      </c>
    </row>
    <row r="22" spans="1:8" ht="24.75" customHeight="1">
      <c r="A22" s="9"/>
      <c r="B22" s="17"/>
      <c r="C22" s="56"/>
      <c r="D22" s="10">
        <v>1</v>
      </c>
      <c r="E22" s="53">
        <v>17</v>
      </c>
      <c r="F22" s="53">
        <v>0</v>
      </c>
      <c r="G22" s="53" t="s">
        <v>87</v>
      </c>
      <c r="H22" s="54">
        <f t="shared" si="0"/>
        <v>17</v>
      </c>
    </row>
    <row r="23" spans="1:8" ht="24.75" customHeight="1">
      <c r="A23" s="9"/>
      <c r="B23" s="102" t="s">
        <v>34</v>
      </c>
      <c r="C23" s="103"/>
      <c r="D23" s="115"/>
      <c r="E23" s="57">
        <f>SUM(E10:E22)</f>
        <v>355</v>
      </c>
      <c r="F23" s="57">
        <f>SUM(F10:F22)</f>
        <v>64</v>
      </c>
      <c r="G23" s="57">
        <f>SUM(G10:G22)</f>
        <v>5</v>
      </c>
      <c r="H23" s="57">
        <f t="shared" si="0"/>
        <v>424</v>
      </c>
    </row>
    <row r="24" spans="1:8" ht="24.75" customHeight="1">
      <c r="A24" s="9"/>
      <c r="B24" s="10"/>
      <c r="C24" s="55"/>
      <c r="D24" s="8">
        <v>13</v>
      </c>
      <c r="E24" s="53">
        <v>247</v>
      </c>
      <c r="F24" s="53">
        <v>27</v>
      </c>
      <c r="G24" s="53" t="s">
        <v>87</v>
      </c>
      <c r="H24" s="54">
        <f t="shared" si="0"/>
        <v>274</v>
      </c>
    </row>
    <row r="25" spans="1:8" ht="24.75" customHeight="1">
      <c r="A25" s="9"/>
      <c r="B25" s="16"/>
      <c r="C25" s="18" t="s">
        <v>21</v>
      </c>
      <c r="D25" s="8">
        <v>12</v>
      </c>
      <c r="E25" s="53">
        <v>19</v>
      </c>
      <c r="F25" s="53">
        <v>5</v>
      </c>
      <c r="G25" s="53" t="s">
        <v>87</v>
      </c>
      <c r="H25" s="54">
        <f t="shared" si="0"/>
        <v>24</v>
      </c>
    </row>
    <row r="26" spans="1:8" ht="24.75" customHeight="1">
      <c r="A26" s="9"/>
      <c r="B26" s="16" t="s">
        <v>32</v>
      </c>
      <c r="C26" s="18"/>
      <c r="D26" s="8">
        <v>11</v>
      </c>
      <c r="E26" s="53">
        <v>14</v>
      </c>
      <c r="F26" s="53">
        <v>2</v>
      </c>
      <c r="G26" s="53" t="s">
        <v>87</v>
      </c>
      <c r="H26" s="54">
        <f t="shared" si="0"/>
        <v>16</v>
      </c>
    </row>
    <row r="27" spans="1:8" ht="24.75" customHeight="1">
      <c r="A27" s="9"/>
      <c r="B27" s="16" t="s">
        <v>35</v>
      </c>
      <c r="C27" s="55"/>
      <c r="D27" s="8">
        <v>10</v>
      </c>
      <c r="E27" s="53">
        <v>11</v>
      </c>
      <c r="F27" s="53">
        <v>6</v>
      </c>
      <c r="G27" s="53" t="s">
        <v>87</v>
      </c>
      <c r="H27" s="54">
        <f t="shared" si="0"/>
        <v>17</v>
      </c>
    </row>
    <row r="28" spans="1:8" ht="24.75" customHeight="1">
      <c r="A28" s="9"/>
      <c r="B28" s="16" t="s">
        <v>21</v>
      </c>
      <c r="C28" s="18"/>
      <c r="D28" s="8">
        <v>9</v>
      </c>
      <c r="E28" s="53">
        <v>12</v>
      </c>
      <c r="F28" s="53">
        <v>4</v>
      </c>
      <c r="G28" s="53" t="s">
        <v>87</v>
      </c>
      <c r="H28" s="54">
        <f t="shared" si="0"/>
        <v>16</v>
      </c>
    </row>
    <row r="29" spans="1:8" ht="24.75" customHeight="1">
      <c r="A29" s="9"/>
      <c r="B29" s="16" t="s">
        <v>24</v>
      </c>
      <c r="C29" s="18" t="s">
        <v>25</v>
      </c>
      <c r="D29" s="8">
        <v>8</v>
      </c>
      <c r="E29" s="53">
        <v>10</v>
      </c>
      <c r="F29" s="53">
        <v>2</v>
      </c>
      <c r="G29" s="53" t="s">
        <v>87</v>
      </c>
      <c r="H29" s="54">
        <f t="shared" si="0"/>
        <v>12</v>
      </c>
    </row>
    <row r="30" spans="1:8" ht="24.75" customHeight="1">
      <c r="A30" s="9"/>
      <c r="B30" s="16" t="s">
        <v>30</v>
      </c>
      <c r="C30" s="18"/>
      <c r="D30" s="8">
        <v>7</v>
      </c>
      <c r="E30" s="53">
        <v>10</v>
      </c>
      <c r="F30" s="53">
        <v>3</v>
      </c>
      <c r="G30" s="53" t="s">
        <v>87</v>
      </c>
      <c r="H30" s="54">
        <f t="shared" si="0"/>
        <v>13</v>
      </c>
    </row>
    <row r="31" spans="1:8" ht="24.75" customHeight="1">
      <c r="A31" s="9"/>
      <c r="B31" s="16" t="s">
        <v>21</v>
      </c>
      <c r="C31" s="18"/>
      <c r="D31" s="8">
        <v>6</v>
      </c>
      <c r="E31" s="53">
        <v>16</v>
      </c>
      <c r="F31" s="53">
        <v>2</v>
      </c>
      <c r="G31" s="53" t="s">
        <v>87</v>
      </c>
      <c r="H31" s="54">
        <f t="shared" si="0"/>
        <v>18</v>
      </c>
    </row>
    <row r="32" spans="1:8" ht="24.75" customHeight="1">
      <c r="A32" s="9"/>
      <c r="B32" s="16" t="s">
        <v>33</v>
      </c>
      <c r="C32" s="55"/>
      <c r="D32" s="8">
        <v>5</v>
      </c>
      <c r="E32" s="53">
        <v>26</v>
      </c>
      <c r="F32" s="53">
        <v>2</v>
      </c>
      <c r="G32" s="53" t="s">
        <v>87</v>
      </c>
      <c r="H32" s="54">
        <f t="shared" si="0"/>
        <v>28</v>
      </c>
    </row>
    <row r="33" spans="1:8" ht="24.75" customHeight="1">
      <c r="A33" s="9"/>
      <c r="B33" s="16"/>
      <c r="C33" s="18"/>
      <c r="D33" s="8">
        <v>4</v>
      </c>
      <c r="E33" s="53">
        <v>8</v>
      </c>
      <c r="F33" s="53">
        <v>3</v>
      </c>
      <c r="G33" s="53" t="s">
        <v>87</v>
      </c>
      <c r="H33" s="54">
        <f t="shared" si="0"/>
        <v>11</v>
      </c>
    </row>
    <row r="34" spans="1:8" ht="24.75" customHeight="1">
      <c r="A34" s="9"/>
      <c r="B34" s="16"/>
      <c r="C34" s="18" t="s">
        <v>22</v>
      </c>
      <c r="D34" s="8">
        <v>3</v>
      </c>
      <c r="E34" s="53">
        <v>6</v>
      </c>
      <c r="F34" s="53">
        <v>0</v>
      </c>
      <c r="G34" s="53" t="s">
        <v>87</v>
      </c>
      <c r="H34" s="54">
        <f t="shared" si="0"/>
        <v>6</v>
      </c>
    </row>
    <row r="35" spans="1:8" ht="24.75" customHeight="1">
      <c r="A35" s="9"/>
      <c r="B35" s="16"/>
      <c r="C35" s="18"/>
      <c r="D35" s="8">
        <v>2</v>
      </c>
      <c r="E35" s="53">
        <v>5</v>
      </c>
      <c r="F35" s="53">
        <v>1</v>
      </c>
      <c r="G35" s="53" t="s">
        <v>87</v>
      </c>
      <c r="H35" s="54">
        <f t="shared" si="0"/>
        <v>6</v>
      </c>
    </row>
    <row r="36" spans="1:8" ht="24.75" customHeight="1">
      <c r="A36" s="9"/>
      <c r="B36" s="17"/>
      <c r="C36" s="56"/>
      <c r="D36" s="10">
        <v>1</v>
      </c>
      <c r="E36" s="53">
        <v>19</v>
      </c>
      <c r="F36" s="53">
        <v>0</v>
      </c>
      <c r="G36" s="53" t="s">
        <v>87</v>
      </c>
      <c r="H36" s="54">
        <f t="shared" si="0"/>
        <v>19</v>
      </c>
    </row>
    <row r="37" spans="1:8" ht="24.75" customHeight="1">
      <c r="A37" s="9"/>
      <c r="B37" s="102" t="s">
        <v>38</v>
      </c>
      <c r="C37" s="103"/>
      <c r="D37" s="115"/>
      <c r="E37" s="57">
        <f>SUM(E24:E36)</f>
        <v>403</v>
      </c>
      <c r="F37" s="57">
        <f>SUM(F24:F36)</f>
        <v>57</v>
      </c>
      <c r="G37" s="57">
        <f>SUM(G24:G36)</f>
        <v>0</v>
      </c>
      <c r="H37" s="57">
        <f t="shared" si="0"/>
        <v>460</v>
      </c>
    </row>
    <row r="38" spans="1:8" ht="24.75" customHeight="1">
      <c r="A38" s="9"/>
      <c r="B38" s="10"/>
      <c r="C38" s="10"/>
      <c r="D38" s="8">
        <v>13</v>
      </c>
      <c r="E38" s="53">
        <v>0</v>
      </c>
      <c r="F38" s="53">
        <v>0</v>
      </c>
      <c r="G38" s="53">
        <v>0</v>
      </c>
      <c r="H38" s="54">
        <v>0</v>
      </c>
    </row>
    <row r="39" spans="1:8" ht="24.75" customHeight="1">
      <c r="A39" s="9"/>
      <c r="B39" s="16"/>
      <c r="C39" s="18" t="s">
        <v>21</v>
      </c>
      <c r="D39" s="8">
        <v>12</v>
      </c>
      <c r="E39" s="53">
        <v>0</v>
      </c>
      <c r="F39" s="53">
        <v>0</v>
      </c>
      <c r="G39" s="53">
        <v>0</v>
      </c>
      <c r="H39" s="54">
        <f t="shared" ref="H39:H51" si="1">SUM(E39:G39)</f>
        <v>0</v>
      </c>
    </row>
    <row r="40" spans="1:8" ht="24.75" customHeight="1">
      <c r="A40" s="9"/>
      <c r="B40" s="16" t="s">
        <v>22</v>
      </c>
      <c r="C40" s="17"/>
      <c r="D40" s="8">
        <v>11</v>
      </c>
      <c r="E40" s="53">
        <v>0</v>
      </c>
      <c r="F40" s="53">
        <v>0</v>
      </c>
      <c r="G40" s="53">
        <v>0</v>
      </c>
      <c r="H40" s="54">
        <f t="shared" si="1"/>
        <v>0</v>
      </c>
    </row>
    <row r="41" spans="1:8" ht="24.75" customHeight="1">
      <c r="A41" s="9"/>
      <c r="B41" s="16" t="s">
        <v>26</v>
      </c>
      <c r="C41" s="18"/>
      <c r="D41" s="8">
        <v>10</v>
      </c>
      <c r="E41" s="53">
        <v>0</v>
      </c>
      <c r="F41" s="53">
        <v>0</v>
      </c>
      <c r="G41" s="53">
        <v>0</v>
      </c>
      <c r="H41" s="54">
        <f t="shared" si="1"/>
        <v>0</v>
      </c>
    </row>
    <row r="42" spans="1:8" ht="24.75" customHeight="1">
      <c r="A42" s="9"/>
      <c r="B42" s="16" t="s">
        <v>40</v>
      </c>
      <c r="C42" s="18"/>
      <c r="D42" s="8">
        <v>9</v>
      </c>
      <c r="E42" s="53">
        <v>0</v>
      </c>
      <c r="F42" s="53">
        <v>0</v>
      </c>
      <c r="G42" s="53">
        <v>0</v>
      </c>
      <c r="H42" s="54">
        <f t="shared" si="1"/>
        <v>0</v>
      </c>
    </row>
    <row r="43" spans="1:8" ht="24.75" customHeight="1">
      <c r="A43" s="9"/>
      <c r="B43" s="16" t="s">
        <v>30</v>
      </c>
      <c r="C43" s="18" t="s">
        <v>25</v>
      </c>
      <c r="D43" s="8">
        <v>8</v>
      </c>
      <c r="E43" s="53">
        <v>0</v>
      </c>
      <c r="F43" s="53">
        <v>0</v>
      </c>
      <c r="G43" s="53">
        <v>0</v>
      </c>
      <c r="H43" s="54">
        <f t="shared" si="1"/>
        <v>0</v>
      </c>
    </row>
    <row r="44" spans="1:8" ht="24.75" customHeight="1">
      <c r="A44" s="9"/>
      <c r="B44" s="16" t="s">
        <v>28</v>
      </c>
      <c r="C44" s="18"/>
      <c r="D44" s="8">
        <v>7</v>
      </c>
      <c r="E44" s="53">
        <v>0</v>
      </c>
      <c r="F44" s="53">
        <v>0</v>
      </c>
      <c r="G44" s="53">
        <v>0</v>
      </c>
      <c r="H44" s="54">
        <f t="shared" si="1"/>
        <v>0</v>
      </c>
    </row>
    <row r="45" spans="1:8" ht="24.75" customHeight="1">
      <c r="A45" s="9"/>
      <c r="B45" s="16" t="s">
        <v>30</v>
      </c>
      <c r="C45" s="18"/>
      <c r="D45" s="8">
        <v>6</v>
      </c>
      <c r="E45" s="53">
        <v>0</v>
      </c>
      <c r="F45" s="53">
        <v>0</v>
      </c>
      <c r="G45" s="53">
        <v>0</v>
      </c>
      <c r="H45" s="54">
        <f t="shared" si="1"/>
        <v>0</v>
      </c>
    </row>
    <row r="46" spans="1:8" ht="24.75" customHeight="1">
      <c r="A46" s="9"/>
      <c r="B46" s="16" t="s">
        <v>22</v>
      </c>
      <c r="C46" s="10"/>
      <c r="D46" s="8">
        <v>5</v>
      </c>
      <c r="E46" s="53">
        <v>0</v>
      </c>
      <c r="F46" s="53">
        <v>0</v>
      </c>
      <c r="G46" s="53">
        <v>0</v>
      </c>
      <c r="H46" s="54">
        <f t="shared" si="1"/>
        <v>0</v>
      </c>
    </row>
    <row r="47" spans="1:8" ht="24.75" customHeight="1">
      <c r="A47" s="9"/>
      <c r="B47" s="16" t="s">
        <v>31</v>
      </c>
      <c r="C47" s="18"/>
      <c r="D47" s="8">
        <v>4</v>
      </c>
      <c r="E47" s="53">
        <v>0</v>
      </c>
      <c r="F47" s="53">
        <v>0</v>
      </c>
      <c r="G47" s="53">
        <v>0</v>
      </c>
      <c r="H47" s="54">
        <f t="shared" si="1"/>
        <v>0</v>
      </c>
    </row>
    <row r="48" spans="1:8" ht="24.75" customHeight="1">
      <c r="A48" s="9"/>
      <c r="B48" s="16"/>
      <c r="C48" s="18" t="s">
        <v>22</v>
      </c>
      <c r="D48" s="8">
        <v>3</v>
      </c>
      <c r="E48" s="53">
        <v>0</v>
      </c>
      <c r="F48" s="53">
        <v>0</v>
      </c>
      <c r="G48" s="53">
        <v>0</v>
      </c>
      <c r="H48" s="54">
        <f t="shared" si="1"/>
        <v>0</v>
      </c>
    </row>
    <row r="49" spans="1:8" ht="24.75" customHeight="1">
      <c r="A49" s="9"/>
      <c r="B49" s="16"/>
      <c r="C49" s="18"/>
      <c r="D49" s="8">
        <v>2</v>
      </c>
      <c r="E49" s="53">
        <v>0</v>
      </c>
      <c r="F49" s="53">
        <v>0</v>
      </c>
      <c r="G49" s="53">
        <v>0</v>
      </c>
      <c r="H49" s="54">
        <f t="shared" si="1"/>
        <v>0</v>
      </c>
    </row>
    <row r="50" spans="1:8" ht="24.75" customHeight="1">
      <c r="A50" s="9"/>
      <c r="B50" s="17"/>
      <c r="C50" s="18"/>
      <c r="D50" s="10">
        <v>1</v>
      </c>
      <c r="E50" s="53">
        <v>0</v>
      </c>
      <c r="F50" s="53">
        <v>0</v>
      </c>
      <c r="G50" s="53">
        <v>0</v>
      </c>
      <c r="H50" s="54">
        <f t="shared" si="1"/>
        <v>0</v>
      </c>
    </row>
    <row r="51" spans="1:8" ht="24.75" customHeight="1">
      <c r="B51" s="109" t="s">
        <v>41</v>
      </c>
      <c r="C51" s="109"/>
      <c r="D51" s="109"/>
      <c r="E51" s="57">
        <f>SUM(E38:E50)</f>
        <v>0</v>
      </c>
      <c r="F51" s="57">
        <f>SUM(F38:F50)</f>
        <v>0</v>
      </c>
      <c r="G51" s="57">
        <f>SUM(G38:G50)</f>
        <v>0</v>
      </c>
      <c r="H51" s="57">
        <f t="shared" si="1"/>
        <v>0</v>
      </c>
    </row>
    <row r="52" spans="1:8" ht="24.75" customHeight="1">
      <c r="B52" s="109" t="s">
        <v>55</v>
      </c>
      <c r="C52" s="109"/>
      <c r="D52" s="109"/>
      <c r="E52" s="57">
        <f>E23+E37+E51</f>
        <v>758</v>
      </c>
      <c r="F52" s="57">
        <f>F23+F37+F51</f>
        <v>121</v>
      </c>
      <c r="G52" s="57">
        <f>G23+G37+G51</f>
        <v>5</v>
      </c>
      <c r="H52" s="57">
        <f>H51+H37+H23</f>
        <v>884</v>
      </c>
    </row>
    <row r="53" spans="1:8" ht="19.5" customHeight="1">
      <c r="B53" s="58"/>
      <c r="C53" s="58"/>
      <c r="D53" s="58"/>
      <c r="E53" s="59"/>
      <c r="F53" s="59"/>
      <c r="G53" s="59"/>
      <c r="H53" s="59"/>
    </row>
    <row r="54" spans="1:8" ht="19.5" customHeight="1"/>
    <row r="55" spans="1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>
      <selection activeCell="B19" sqref="B19:D25"/>
    </sheetView>
  </sheetViews>
  <sheetFormatPr defaultColWidth="10.7109375" defaultRowHeight="12"/>
  <cols>
    <col min="1" max="1" width="1.7109375" style="66" customWidth="1"/>
    <col min="2" max="2" width="35.7109375" style="66" customWidth="1"/>
    <col min="3" max="4" width="25.7109375" style="66" customWidth="1"/>
    <col min="5" max="5" width="60.7109375" style="66" customWidth="1"/>
    <col min="6" max="6" width="25.7109375" style="66" customWidth="1"/>
    <col min="7" max="11" width="10.7109375" style="66" customWidth="1"/>
    <col min="12" max="16384" width="10.7109375" style="66"/>
  </cols>
  <sheetData>
    <row r="1" spans="1:234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</row>
    <row r="2" spans="1:234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</row>
    <row r="3" spans="1:234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</row>
    <row r="4" spans="1:234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</row>
    <row r="5" spans="1:234" ht="49.5" customHeight="1">
      <c r="A5" s="2"/>
      <c r="B5" s="101" t="s">
        <v>7</v>
      </c>
      <c r="C5" s="101"/>
      <c r="D5" s="101"/>
      <c r="E5" s="101"/>
      <c r="F5" s="101"/>
      <c r="G5" s="2"/>
      <c r="H5" s="2"/>
      <c r="I5" s="2"/>
      <c r="J5" s="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</row>
    <row r="6" spans="1:234" ht="39.75" customHeight="1">
      <c r="A6" s="2"/>
      <c r="B6" s="3" t="s">
        <v>88</v>
      </c>
      <c r="C6" s="3"/>
      <c r="D6" s="2"/>
      <c r="E6" s="2"/>
      <c r="F6" s="2"/>
      <c r="G6" s="2"/>
      <c r="H6" s="2"/>
      <c r="I6" s="2"/>
      <c r="J6" s="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</row>
    <row r="7" spans="1:234" ht="30" customHeight="1">
      <c r="A7" s="7"/>
      <c r="B7" s="102" t="s">
        <v>89</v>
      </c>
      <c r="C7" s="103"/>
      <c r="D7" s="115"/>
      <c r="E7" s="21" t="s">
        <v>90</v>
      </c>
      <c r="F7" s="28" t="s">
        <v>91</v>
      </c>
      <c r="G7" s="7"/>
      <c r="H7" s="7"/>
      <c r="I7" s="7"/>
      <c r="J7" s="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</row>
    <row r="8" spans="1:234" ht="24.75" customHeight="1">
      <c r="A8" s="7"/>
      <c r="B8" s="117" t="s">
        <v>92</v>
      </c>
      <c r="C8" s="118"/>
      <c r="D8" s="119"/>
      <c r="E8" s="60" t="s">
        <v>93</v>
      </c>
      <c r="F8" s="61">
        <v>5</v>
      </c>
      <c r="G8" s="7"/>
      <c r="H8" s="7"/>
      <c r="I8" s="7"/>
      <c r="J8" s="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</row>
    <row r="9" spans="1:234" ht="24.75" customHeight="1">
      <c r="A9" s="7"/>
      <c r="B9" s="120"/>
      <c r="C9" s="121"/>
      <c r="D9" s="122"/>
      <c r="E9" s="60" t="s">
        <v>94</v>
      </c>
      <c r="F9" s="61">
        <v>5</v>
      </c>
      <c r="G9" s="7"/>
      <c r="H9" s="7"/>
      <c r="I9" s="7"/>
      <c r="J9" s="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</row>
    <row r="10" spans="1:234" ht="24.75" customHeight="1">
      <c r="A10" s="7"/>
      <c r="B10" s="123" t="s">
        <v>95</v>
      </c>
      <c r="C10" s="124"/>
      <c r="D10" s="125"/>
      <c r="E10" s="62" t="s">
        <v>96</v>
      </c>
      <c r="F10" s="61">
        <v>0</v>
      </c>
      <c r="G10" s="7"/>
      <c r="H10" s="7"/>
      <c r="I10" s="7"/>
      <c r="J10" s="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</row>
    <row r="11" spans="1:234" ht="24.75" customHeight="1">
      <c r="A11" s="7"/>
      <c r="B11" s="126"/>
      <c r="C11" s="127"/>
      <c r="D11" s="128"/>
      <c r="E11" s="62" t="s">
        <v>97</v>
      </c>
      <c r="F11" s="61">
        <v>0</v>
      </c>
      <c r="G11" s="7"/>
      <c r="H11" s="7"/>
      <c r="I11" s="7"/>
      <c r="J11" s="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</row>
    <row r="12" spans="1:234" ht="24.75" customHeight="1">
      <c r="A12" s="7"/>
      <c r="B12" s="129"/>
      <c r="C12" s="130"/>
      <c r="D12" s="131"/>
      <c r="E12" s="62" t="s">
        <v>98</v>
      </c>
      <c r="F12" s="61">
        <v>0</v>
      </c>
      <c r="G12" s="63"/>
      <c r="H12" s="63"/>
      <c r="I12" s="63"/>
      <c r="J12" s="6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</row>
    <row r="13" spans="1:234" ht="24.75" customHeight="1">
      <c r="A13" s="7"/>
      <c r="B13" s="123" t="s">
        <v>99</v>
      </c>
      <c r="C13" s="124"/>
      <c r="D13" s="125"/>
      <c r="E13" s="62" t="s">
        <v>96</v>
      </c>
      <c r="F13" s="61">
        <v>0</v>
      </c>
      <c r="G13" s="63"/>
      <c r="H13" s="63"/>
      <c r="I13" s="63"/>
      <c r="J13" s="6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</row>
    <row r="14" spans="1:234" ht="24.75" customHeight="1">
      <c r="A14" s="7"/>
      <c r="B14" s="126"/>
      <c r="C14" s="127"/>
      <c r="D14" s="128"/>
      <c r="E14" s="62" t="s">
        <v>97</v>
      </c>
      <c r="F14" s="61">
        <v>0</v>
      </c>
      <c r="G14" s="63"/>
      <c r="H14" s="63"/>
      <c r="I14" s="63"/>
      <c r="J14" s="6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</row>
    <row r="15" spans="1:234" ht="24.75" customHeight="1">
      <c r="A15" s="7"/>
      <c r="B15" s="126"/>
      <c r="C15" s="127"/>
      <c r="D15" s="128"/>
      <c r="E15" s="62" t="s">
        <v>98</v>
      </c>
      <c r="F15" s="61">
        <v>0</v>
      </c>
      <c r="G15" s="63"/>
      <c r="H15" s="63"/>
      <c r="I15" s="63"/>
      <c r="J15" s="6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</row>
    <row r="16" spans="1:234" ht="24.75" customHeight="1">
      <c r="A16" s="7"/>
      <c r="B16" s="129"/>
      <c r="C16" s="130"/>
      <c r="D16" s="131"/>
      <c r="E16" s="62" t="s">
        <v>100</v>
      </c>
      <c r="F16" s="61">
        <v>4</v>
      </c>
      <c r="G16" s="7"/>
      <c r="H16" s="7"/>
      <c r="I16" s="7"/>
      <c r="J16" s="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</row>
    <row r="17" spans="1:234" ht="24.75" customHeight="1">
      <c r="A17" s="7"/>
      <c r="B17" s="132" t="s">
        <v>101</v>
      </c>
      <c r="C17" s="132"/>
      <c r="D17" s="132"/>
      <c r="E17" s="62" t="s">
        <v>100</v>
      </c>
      <c r="F17" s="61">
        <v>0</v>
      </c>
      <c r="G17" s="7"/>
      <c r="H17" s="7"/>
      <c r="I17" s="7"/>
      <c r="J17" s="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</row>
    <row r="18" spans="1:234" ht="24.75" customHeight="1">
      <c r="A18" s="7"/>
      <c r="B18" s="132" t="s">
        <v>102</v>
      </c>
      <c r="C18" s="132"/>
      <c r="D18" s="132"/>
      <c r="E18" s="62" t="s">
        <v>100</v>
      </c>
      <c r="F18" s="61">
        <v>0</v>
      </c>
      <c r="G18" s="7"/>
      <c r="H18" s="7"/>
      <c r="I18" s="7"/>
      <c r="J18" s="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</row>
    <row r="19" spans="1:234" ht="24.75" customHeight="1">
      <c r="A19" s="7"/>
      <c r="B19" s="117" t="s">
        <v>103</v>
      </c>
      <c r="C19" s="124"/>
      <c r="D19" s="125"/>
      <c r="E19" s="62" t="s">
        <v>96</v>
      </c>
      <c r="F19" s="61">
        <v>0</v>
      </c>
      <c r="G19" s="7"/>
      <c r="H19" s="7"/>
      <c r="I19" s="7"/>
      <c r="J19" s="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</row>
    <row r="20" spans="1:234" ht="24.75" customHeight="1">
      <c r="A20" s="7"/>
      <c r="B20" s="126"/>
      <c r="C20" s="127"/>
      <c r="D20" s="128"/>
      <c r="E20" s="62" t="s">
        <v>104</v>
      </c>
      <c r="F20" s="61">
        <v>0</v>
      </c>
      <c r="G20" s="7"/>
      <c r="H20" s="7"/>
      <c r="I20" s="7"/>
      <c r="J20" s="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</row>
    <row r="21" spans="1:234" ht="24.75" customHeight="1">
      <c r="A21" s="7"/>
      <c r="B21" s="126"/>
      <c r="C21" s="127"/>
      <c r="D21" s="128"/>
      <c r="E21" s="62" t="s">
        <v>105</v>
      </c>
      <c r="F21" s="61">
        <v>0</v>
      </c>
      <c r="G21" s="7"/>
      <c r="H21" s="7"/>
      <c r="I21" s="7"/>
      <c r="J21" s="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</row>
    <row r="22" spans="1:234" ht="24.75" customHeight="1">
      <c r="A22" s="7"/>
      <c r="B22" s="126"/>
      <c r="C22" s="127"/>
      <c r="D22" s="128"/>
      <c r="E22" s="62" t="s">
        <v>106</v>
      </c>
      <c r="F22" s="61">
        <v>0</v>
      </c>
      <c r="G22" s="7"/>
      <c r="H22" s="7"/>
      <c r="I22" s="7"/>
      <c r="J22" s="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</row>
    <row r="23" spans="1:234" ht="24.75" customHeight="1">
      <c r="A23" s="7"/>
      <c r="B23" s="126"/>
      <c r="C23" s="127"/>
      <c r="D23" s="128"/>
      <c r="E23" s="62" t="s">
        <v>98</v>
      </c>
      <c r="F23" s="61">
        <v>0</v>
      </c>
      <c r="G23" s="7"/>
      <c r="H23" s="7"/>
      <c r="I23" s="7"/>
      <c r="J23" s="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</row>
    <row r="24" spans="1:234" ht="24.75" customHeight="1">
      <c r="A24" s="7"/>
      <c r="B24" s="126"/>
      <c r="C24" s="127"/>
      <c r="D24" s="128"/>
      <c r="E24" s="62" t="s">
        <v>100</v>
      </c>
      <c r="F24" s="61">
        <v>7</v>
      </c>
      <c r="G24" s="7"/>
      <c r="H24" s="7"/>
      <c r="I24" s="7"/>
      <c r="J24" s="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</row>
    <row r="25" spans="1:234" ht="24.75" customHeight="1">
      <c r="A25" s="7"/>
      <c r="B25" s="129"/>
      <c r="C25" s="130"/>
      <c r="D25" s="131"/>
      <c r="E25" s="62" t="s">
        <v>107</v>
      </c>
      <c r="F25" s="61">
        <v>0</v>
      </c>
      <c r="G25" s="7"/>
      <c r="H25" s="7"/>
      <c r="I25" s="7"/>
      <c r="J25" s="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</row>
    <row r="26" spans="1:234" ht="24.75" customHeight="1">
      <c r="A26" s="7"/>
      <c r="B26" s="117" t="s">
        <v>108</v>
      </c>
      <c r="C26" s="118"/>
      <c r="D26" s="119"/>
      <c r="E26" s="62" t="s">
        <v>105</v>
      </c>
      <c r="F26" s="61">
        <v>0</v>
      </c>
      <c r="G26" s="7"/>
      <c r="H26" s="7"/>
      <c r="I26" s="7"/>
      <c r="J26" s="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</row>
    <row r="27" spans="1:234" ht="24.75" customHeight="1">
      <c r="A27" s="7"/>
      <c r="B27" s="133"/>
      <c r="C27" s="134"/>
      <c r="D27" s="135"/>
      <c r="E27" s="62" t="s">
        <v>106</v>
      </c>
      <c r="F27" s="61">
        <v>0</v>
      </c>
      <c r="G27" s="7"/>
      <c r="H27" s="7"/>
      <c r="I27" s="7"/>
      <c r="J27" s="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</row>
    <row r="28" spans="1:234" ht="24.75" customHeight="1">
      <c r="A28" s="7"/>
      <c r="B28" s="133"/>
      <c r="C28" s="134"/>
      <c r="D28" s="135"/>
      <c r="E28" s="62" t="s">
        <v>98</v>
      </c>
      <c r="F28" s="61">
        <v>0</v>
      </c>
      <c r="G28" s="7"/>
      <c r="H28" s="7"/>
      <c r="I28" s="7"/>
      <c r="J28" s="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</row>
    <row r="29" spans="1:234" ht="24.75" customHeight="1">
      <c r="A29" s="7"/>
      <c r="B29" s="133"/>
      <c r="C29" s="134"/>
      <c r="D29" s="135"/>
      <c r="E29" s="62" t="s">
        <v>100</v>
      </c>
      <c r="F29" s="61">
        <v>0</v>
      </c>
      <c r="G29" s="7"/>
      <c r="H29" s="7"/>
      <c r="I29" s="7"/>
      <c r="J29" s="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</row>
    <row r="30" spans="1:234" ht="24.75" customHeight="1">
      <c r="A30" s="7"/>
      <c r="B30" s="133"/>
      <c r="C30" s="134"/>
      <c r="D30" s="135"/>
      <c r="E30" s="62" t="s">
        <v>107</v>
      </c>
      <c r="F30" s="61">
        <v>0</v>
      </c>
      <c r="G30" s="7"/>
      <c r="H30" s="7"/>
      <c r="I30" s="7"/>
      <c r="J30" s="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</row>
    <row r="31" spans="1:234" ht="24.75" customHeight="1">
      <c r="A31" s="7"/>
      <c r="B31" s="109" t="s">
        <v>109</v>
      </c>
      <c r="C31" s="109"/>
      <c r="D31" s="109"/>
      <c r="E31" s="109"/>
      <c r="F31" s="64">
        <f>SUM(F8:F30)</f>
        <v>21</v>
      </c>
      <c r="G31" s="7"/>
      <c r="H31" s="7"/>
      <c r="I31" s="7"/>
      <c r="J31" s="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</row>
    <row r="32" spans="1:234" ht="24.75" customHeight="1">
      <c r="A32" s="7"/>
      <c r="B32" s="58"/>
      <c r="C32" s="58"/>
      <c r="D32" s="58"/>
      <c r="E32" s="58"/>
      <c r="F32" s="65"/>
      <c r="G32" s="7"/>
      <c r="H32" s="7"/>
      <c r="I32" s="7"/>
      <c r="J32" s="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</row>
    <row r="33" spans="1:234" ht="39.75" customHeight="1">
      <c r="A33" s="2"/>
      <c r="B33" s="116" t="s">
        <v>110</v>
      </c>
      <c r="C33" s="116"/>
      <c r="D33" s="116"/>
      <c r="E33" s="116"/>
      <c r="F33" s="116"/>
      <c r="G33" s="2"/>
      <c r="H33" s="2"/>
      <c r="I33" s="2"/>
      <c r="J33" s="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</row>
    <row r="34" spans="1:234" ht="24.75" customHeight="1">
      <c r="A34" s="7"/>
      <c r="B34" s="109" t="s">
        <v>89</v>
      </c>
      <c r="C34" s="109"/>
      <c r="D34" s="109"/>
      <c r="E34" s="21" t="s">
        <v>90</v>
      </c>
      <c r="F34" s="28" t="s">
        <v>91</v>
      </c>
      <c r="G34" s="7"/>
      <c r="H34" s="7"/>
      <c r="I34" s="7"/>
      <c r="J34" s="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</row>
    <row r="35" spans="1:234" ht="24.75" customHeight="1">
      <c r="A35" s="7"/>
      <c r="B35" s="117" t="s">
        <v>111</v>
      </c>
      <c r="C35" s="124"/>
      <c r="D35" s="125"/>
      <c r="E35" s="60" t="s">
        <v>93</v>
      </c>
      <c r="F35" s="61">
        <v>2</v>
      </c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</row>
    <row r="36" spans="1:234" ht="24.75" customHeight="1">
      <c r="A36" s="7"/>
      <c r="B36" s="126"/>
      <c r="C36" s="127"/>
      <c r="D36" s="128"/>
      <c r="E36" s="60" t="s">
        <v>94</v>
      </c>
      <c r="F36" s="61">
        <v>2</v>
      </c>
      <c r="G36" s="7"/>
      <c r="H36" s="7"/>
      <c r="I36" s="7"/>
      <c r="J36" s="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</row>
    <row r="37" spans="1:234" ht="24.75" customHeight="1">
      <c r="A37" s="7"/>
      <c r="B37" s="126"/>
      <c r="C37" s="127"/>
      <c r="D37" s="128"/>
      <c r="E37" s="62" t="s">
        <v>96</v>
      </c>
      <c r="F37" s="61">
        <v>0</v>
      </c>
      <c r="G37" s="7"/>
      <c r="H37" s="7"/>
      <c r="I37" s="7"/>
      <c r="J37" s="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</row>
    <row r="38" spans="1:234" ht="24.75" customHeight="1">
      <c r="A38" s="7"/>
      <c r="B38" s="126"/>
      <c r="C38" s="127"/>
      <c r="D38" s="128"/>
      <c r="E38" s="62" t="s">
        <v>97</v>
      </c>
      <c r="F38" s="61">
        <v>0</v>
      </c>
      <c r="G38" s="7"/>
      <c r="H38" s="7"/>
      <c r="I38" s="7"/>
      <c r="J38" s="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</row>
    <row r="39" spans="1:234" ht="24.75" customHeight="1">
      <c r="A39" s="7"/>
      <c r="B39" s="129"/>
      <c r="C39" s="130"/>
      <c r="D39" s="131"/>
      <c r="E39" s="62" t="s">
        <v>98</v>
      </c>
      <c r="F39" s="61">
        <v>0</v>
      </c>
      <c r="G39" s="7"/>
      <c r="H39" s="7"/>
      <c r="I39" s="7"/>
      <c r="J39" s="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</row>
    <row r="40" spans="1:234" ht="24.75" customHeight="1">
      <c r="A40" s="7"/>
      <c r="B40" s="117" t="s">
        <v>112</v>
      </c>
      <c r="C40" s="124"/>
      <c r="D40" s="125"/>
      <c r="E40" s="62" t="s">
        <v>113</v>
      </c>
      <c r="F40" s="61">
        <v>1</v>
      </c>
      <c r="G40" s="7"/>
      <c r="H40" s="7"/>
      <c r="I40" s="7"/>
      <c r="J40" s="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</row>
    <row r="41" spans="1:234" ht="24.75" customHeight="1">
      <c r="A41" s="7"/>
      <c r="B41" s="133"/>
      <c r="C41" s="127"/>
      <c r="D41" s="128"/>
      <c r="E41" s="62" t="s">
        <v>114</v>
      </c>
      <c r="F41" s="61">
        <v>1</v>
      </c>
      <c r="G41" s="7"/>
      <c r="H41" s="7"/>
      <c r="I41" s="7"/>
      <c r="J41" s="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</row>
    <row r="42" spans="1:234" ht="24.75" customHeight="1">
      <c r="A42" s="7"/>
      <c r="B42" s="129"/>
      <c r="C42" s="130"/>
      <c r="D42" s="131"/>
      <c r="E42" s="62" t="s">
        <v>115</v>
      </c>
      <c r="F42" s="61">
        <v>0</v>
      </c>
      <c r="G42" s="7"/>
      <c r="H42" s="7"/>
      <c r="I42" s="7"/>
      <c r="J42" s="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</row>
    <row r="43" spans="1:234" ht="24.75" customHeight="1">
      <c r="A43" s="7"/>
      <c r="B43" s="117" t="s">
        <v>116</v>
      </c>
      <c r="C43" s="124"/>
      <c r="D43" s="125"/>
      <c r="E43" s="62" t="s">
        <v>117</v>
      </c>
      <c r="F43" s="61">
        <v>0</v>
      </c>
      <c r="G43" s="7"/>
      <c r="H43" s="7"/>
      <c r="I43" s="7"/>
      <c r="J43" s="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</row>
    <row r="44" spans="1:234" ht="24.75" customHeight="1">
      <c r="A44" s="7"/>
      <c r="B44" s="133"/>
      <c r="C44" s="127"/>
      <c r="D44" s="128"/>
      <c r="E44" s="62" t="s">
        <v>118</v>
      </c>
      <c r="F44" s="61">
        <v>0</v>
      </c>
      <c r="G44" s="7"/>
      <c r="H44" s="7"/>
      <c r="I44" s="7"/>
      <c r="J44" s="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</row>
    <row r="45" spans="1:234" ht="24.75" customHeight="1">
      <c r="A45" s="7"/>
      <c r="B45" s="129"/>
      <c r="C45" s="130"/>
      <c r="D45" s="131"/>
      <c r="E45" s="62" t="s">
        <v>119</v>
      </c>
      <c r="F45" s="61">
        <v>0</v>
      </c>
      <c r="G45" s="7"/>
      <c r="H45" s="7"/>
      <c r="I45" s="7"/>
      <c r="J45" s="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</row>
    <row r="46" spans="1:234" ht="24.75" customHeight="1">
      <c r="A46" s="7"/>
      <c r="B46" s="117" t="s">
        <v>120</v>
      </c>
      <c r="C46" s="124"/>
      <c r="D46" s="125"/>
      <c r="E46" s="62" t="s">
        <v>121</v>
      </c>
      <c r="F46" s="61">
        <v>0</v>
      </c>
      <c r="G46" s="7"/>
      <c r="H46" s="7"/>
      <c r="I46" s="7"/>
      <c r="J46" s="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</row>
    <row r="47" spans="1:234" ht="24.75" customHeight="1">
      <c r="A47" s="7"/>
      <c r="B47" s="129"/>
      <c r="C47" s="130"/>
      <c r="D47" s="131"/>
      <c r="E47" s="62" t="s">
        <v>122</v>
      </c>
      <c r="F47" s="61">
        <v>0</v>
      </c>
      <c r="G47" s="7"/>
      <c r="H47" s="7"/>
      <c r="I47" s="7"/>
      <c r="J47" s="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</row>
    <row r="48" spans="1:234" ht="24.75" customHeight="1">
      <c r="A48" s="7"/>
      <c r="B48" s="109" t="s">
        <v>123</v>
      </c>
      <c r="C48" s="109"/>
      <c r="D48" s="109"/>
      <c r="E48" s="109"/>
      <c r="F48" s="64">
        <f>SUM(F35:F47)</f>
        <v>6</v>
      </c>
      <c r="G48" s="7"/>
      <c r="H48" s="7"/>
      <c r="I48" s="7"/>
      <c r="J48" s="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</row>
    <row r="49" spans="1:234" ht="24.75" customHeight="1">
      <c r="A49" s="7"/>
      <c r="B49" s="109" t="s">
        <v>124</v>
      </c>
      <c r="C49" s="109"/>
      <c r="D49" s="109"/>
      <c r="E49" s="109"/>
      <c r="F49" s="64">
        <f>F48+F31</f>
        <v>27</v>
      </c>
      <c r="G49" s="7"/>
      <c r="H49" s="7"/>
      <c r="I49" s="7"/>
      <c r="J49" s="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</row>
    <row r="50" spans="1:234" ht="24.75" customHeight="1">
      <c r="A50" s="7"/>
      <c r="B50" s="19" t="s">
        <v>125</v>
      </c>
      <c r="C50" s="7"/>
      <c r="D50" s="7"/>
      <c r="E50" s="7"/>
      <c r="F50" s="7"/>
      <c r="G50" s="7"/>
      <c r="H50" s="7"/>
      <c r="I50" s="7"/>
      <c r="J50" s="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</row>
    <row r="51" spans="1:234" ht="33.75" customHeight="1">
      <c r="A51" s="7"/>
      <c r="B51" s="136" t="s">
        <v>126</v>
      </c>
      <c r="C51" s="136"/>
      <c r="D51" s="136"/>
      <c r="E51" s="136"/>
      <c r="F51" s="136"/>
      <c r="G51" s="7"/>
      <c r="H51" s="7"/>
      <c r="I51" s="7"/>
      <c r="J51" s="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</row>
    <row r="52" spans="1:234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</row>
    <row r="53" spans="1:234" ht="19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</row>
    <row r="54" spans="1:234" ht="19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</row>
    <row r="55" spans="1:234" ht="19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topLeftCell="A7" workbookViewId="0"/>
  </sheetViews>
  <sheetFormatPr defaultColWidth="10.7109375" defaultRowHeight="15"/>
  <cols>
    <col min="1" max="1" width="2.5703125" style="7" customWidth="1"/>
    <col min="2" max="2" width="40.7109375" style="7" customWidth="1"/>
    <col min="3" max="3" width="35.7109375" style="7" customWidth="1"/>
    <col min="4" max="10" width="20.7109375" style="7" customWidth="1"/>
    <col min="11" max="15" width="9.140625" style="7" customWidth="1"/>
    <col min="16" max="16" width="10.7109375" style="7" customWidth="1"/>
    <col min="17" max="16384" width="10.7109375" style="7"/>
  </cols>
  <sheetData>
    <row r="1" spans="1:15" s="67" customFormat="1" ht="49.5" customHeight="1">
      <c r="A1" s="68"/>
      <c r="B1" s="69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2" customFormat="1" ht="30" customHeight="1">
      <c r="A2" s="70"/>
      <c r="B2" s="70" t="s">
        <v>1</v>
      </c>
      <c r="C2" s="71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2" customFormat="1" ht="30" customHeight="1">
      <c r="A3" s="70"/>
      <c r="B3" s="70" t="s">
        <v>3</v>
      </c>
      <c r="C3" s="72" t="s">
        <v>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" customFormat="1" ht="30" customHeight="1">
      <c r="A4" s="70"/>
      <c r="B4" s="70" t="s">
        <v>5</v>
      </c>
      <c r="C4" s="73" t="s">
        <v>6</v>
      </c>
      <c r="D4" s="74" t="s">
        <v>127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40" customFormat="1" ht="39.75" customHeight="1">
      <c r="A5" s="75"/>
      <c r="B5" s="146" t="s">
        <v>7</v>
      </c>
      <c r="C5" s="146"/>
      <c r="D5" s="146"/>
      <c r="E5" s="146"/>
      <c r="F5" s="146"/>
      <c r="G5" s="146"/>
      <c r="H5" s="146"/>
      <c r="I5" s="146"/>
      <c r="J5" s="146"/>
      <c r="K5" s="75"/>
      <c r="L5" s="75"/>
      <c r="M5" s="75"/>
      <c r="N5" s="75"/>
      <c r="O5" s="75"/>
    </row>
    <row r="6" spans="1:15" s="2" customFormat="1" ht="19.5" customHeight="1">
      <c r="A6" s="70"/>
      <c r="B6" s="76"/>
      <c r="C6" s="76"/>
      <c r="D6" s="76"/>
      <c r="E6" s="76"/>
      <c r="F6" s="76"/>
      <c r="G6" s="76"/>
      <c r="H6" s="76"/>
      <c r="I6" s="76"/>
      <c r="J6" s="76"/>
      <c r="K6" s="70"/>
      <c r="L6" s="70"/>
      <c r="M6" s="70"/>
      <c r="N6" s="70"/>
      <c r="O6" s="70"/>
    </row>
    <row r="7" spans="1:15" s="2" customFormat="1" ht="39.75" customHeight="1">
      <c r="A7" s="70"/>
      <c r="B7" s="71" t="s">
        <v>128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9.75" customHeight="1">
      <c r="A8" s="77"/>
      <c r="B8" s="144" t="s">
        <v>129</v>
      </c>
      <c r="C8" s="137"/>
      <c r="D8" s="137" t="s">
        <v>91</v>
      </c>
      <c r="E8" s="137"/>
      <c r="F8" s="137"/>
      <c r="G8" s="137"/>
      <c r="H8" s="137"/>
      <c r="I8" s="137"/>
      <c r="J8" s="138"/>
      <c r="K8" s="77"/>
      <c r="L8" s="77"/>
      <c r="M8" s="77"/>
      <c r="N8" s="77"/>
      <c r="O8" s="77"/>
    </row>
    <row r="9" spans="1:15" ht="30" customHeight="1">
      <c r="A9" s="77"/>
      <c r="B9" s="144" t="s">
        <v>130</v>
      </c>
      <c r="C9" s="137" t="s">
        <v>131</v>
      </c>
      <c r="D9" s="137" t="s">
        <v>132</v>
      </c>
      <c r="E9" s="137" t="s">
        <v>133</v>
      </c>
      <c r="F9" s="137" t="s">
        <v>134</v>
      </c>
      <c r="G9" s="137" t="s">
        <v>135</v>
      </c>
      <c r="H9" s="137" t="s">
        <v>136</v>
      </c>
      <c r="I9" s="137"/>
      <c r="J9" s="138"/>
      <c r="K9" s="77"/>
      <c r="L9" s="77"/>
      <c r="M9" s="77"/>
      <c r="N9" s="77"/>
      <c r="O9" s="77"/>
    </row>
    <row r="10" spans="1:15" ht="30" customHeight="1">
      <c r="A10" s="77"/>
      <c r="B10" s="144"/>
      <c r="C10" s="137"/>
      <c r="D10" s="137"/>
      <c r="E10" s="137"/>
      <c r="F10" s="137"/>
      <c r="G10" s="137"/>
      <c r="H10" s="78" t="s">
        <v>137</v>
      </c>
      <c r="I10" s="78" t="s">
        <v>138</v>
      </c>
      <c r="J10" s="79" t="s">
        <v>14</v>
      </c>
      <c r="K10" s="77"/>
      <c r="L10" s="77"/>
      <c r="M10" s="77"/>
      <c r="N10" s="77"/>
      <c r="O10" s="77"/>
    </row>
    <row r="11" spans="1:15" ht="34.5" customHeight="1">
      <c r="A11" s="77"/>
      <c r="B11" s="80" t="s">
        <v>139</v>
      </c>
      <c r="C11" s="80" t="s">
        <v>4</v>
      </c>
      <c r="D11" s="81">
        <v>903</v>
      </c>
      <c r="E11" s="82">
        <v>200</v>
      </c>
      <c r="F11" s="83">
        <v>4</v>
      </c>
      <c r="G11" s="84">
        <v>0</v>
      </c>
      <c r="H11" s="85">
        <v>1195</v>
      </c>
      <c r="I11" s="86">
        <v>1984</v>
      </c>
      <c r="J11" s="87">
        <f>H11+I11</f>
        <v>3179</v>
      </c>
      <c r="K11" s="77"/>
      <c r="L11" s="77"/>
      <c r="M11" s="77"/>
      <c r="N11" s="77"/>
      <c r="O11" s="77"/>
    </row>
    <row r="12" spans="1:15" ht="34.5" customHeight="1">
      <c r="A12" s="77"/>
      <c r="B12" s="139" t="s">
        <v>14</v>
      </c>
      <c r="C12" s="144"/>
      <c r="D12" s="88">
        <f t="shared" ref="D12:J12" si="0">SUM(D11:D11)</f>
        <v>903</v>
      </c>
      <c r="E12" s="88">
        <f t="shared" si="0"/>
        <v>200</v>
      </c>
      <c r="F12" s="88">
        <f t="shared" si="0"/>
        <v>4</v>
      </c>
      <c r="G12" s="88">
        <f t="shared" si="0"/>
        <v>0</v>
      </c>
      <c r="H12" s="88">
        <f t="shared" si="0"/>
        <v>1195</v>
      </c>
      <c r="I12" s="88">
        <f t="shared" si="0"/>
        <v>1984</v>
      </c>
      <c r="J12" s="89">
        <f t="shared" si="0"/>
        <v>3179</v>
      </c>
      <c r="K12" s="77"/>
      <c r="L12" s="77"/>
      <c r="M12" s="77"/>
      <c r="N12" s="77"/>
      <c r="O12" s="77"/>
    </row>
    <row r="13" spans="1:15" ht="30" customHeight="1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77"/>
      <c r="L13" s="77"/>
      <c r="M13" s="77"/>
      <c r="N13" s="77"/>
      <c r="O13" s="77"/>
    </row>
    <row r="14" spans="1:15" ht="30" customHeight="1">
      <c r="A14" s="77"/>
      <c r="B14" s="148" t="s">
        <v>140</v>
      </c>
      <c r="C14" s="148"/>
      <c r="D14" s="148"/>
      <c r="E14" s="148"/>
      <c r="F14" s="148"/>
      <c r="G14" s="148"/>
      <c r="H14" s="148"/>
      <c r="I14" s="148"/>
      <c r="J14" s="148"/>
      <c r="K14" s="77"/>
      <c r="L14" s="77"/>
      <c r="M14" s="77"/>
      <c r="N14" s="77"/>
      <c r="O14" s="77"/>
    </row>
    <row r="15" spans="1:15" ht="39.75" customHeight="1">
      <c r="A15" s="77"/>
      <c r="B15" s="139" t="s">
        <v>141</v>
      </c>
      <c r="C15" s="144"/>
      <c r="D15" s="78" t="s">
        <v>142</v>
      </c>
      <c r="E15" s="138" t="s">
        <v>143</v>
      </c>
      <c r="F15" s="139"/>
      <c r="G15" s="139"/>
      <c r="H15" s="139"/>
      <c r="I15" s="139"/>
      <c r="J15" s="139"/>
      <c r="K15" s="77"/>
      <c r="L15" s="77"/>
      <c r="M15" s="77"/>
      <c r="N15" s="77"/>
      <c r="O15" s="77"/>
    </row>
    <row r="16" spans="1:15" ht="34.5" customHeight="1">
      <c r="A16" s="77"/>
      <c r="B16" s="140" t="s">
        <v>144</v>
      </c>
      <c r="C16" s="141"/>
      <c r="D16" s="90">
        <v>910.08</v>
      </c>
      <c r="E16" s="142" t="s">
        <v>145</v>
      </c>
      <c r="F16" s="143"/>
      <c r="G16" s="143"/>
      <c r="H16" s="143"/>
      <c r="I16" s="143"/>
      <c r="J16" s="143"/>
      <c r="K16" s="77"/>
      <c r="L16" s="77"/>
      <c r="M16" s="77"/>
      <c r="N16" s="77"/>
      <c r="O16" s="77"/>
    </row>
    <row r="17" spans="1:15" ht="34.5" customHeight="1">
      <c r="A17" s="77"/>
      <c r="B17" s="140" t="s">
        <v>146</v>
      </c>
      <c r="C17" s="141"/>
      <c r="D17" s="90">
        <v>719.62</v>
      </c>
      <c r="E17" s="142" t="s">
        <v>147</v>
      </c>
      <c r="F17" s="143"/>
      <c r="G17" s="143"/>
      <c r="H17" s="143"/>
      <c r="I17" s="143"/>
      <c r="J17" s="143"/>
      <c r="K17" s="77"/>
      <c r="L17" s="77"/>
      <c r="M17" s="77"/>
      <c r="N17" s="77"/>
      <c r="O17" s="77"/>
    </row>
    <row r="18" spans="1:15" ht="34.5" customHeight="1">
      <c r="A18" s="77"/>
      <c r="B18" s="140" t="s">
        <v>148</v>
      </c>
      <c r="C18" s="141"/>
      <c r="D18" s="90"/>
      <c r="E18" s="145" t="s">
        <v>149</v>
      </c>
      <c r="F18" s="140"/>
      <c r="G18" s="140"/>
      <c r="H18" s="140"/>
      <c r="I18" s="140"/>
      <c r="J18" s="140"/>
      <c r="K18" s="77"/>
      <c r="L18" s="77"/>
      <c r="M18" s="77"/>
      <c r="N18" s="77"/>
      <c r="O18" s="77"/>
    </row>
    <row r="19" spans="1:15" ht="34.5" customHeight="1">
      <c r="A19" s="77"/>
      <c r="B19" s="140" t="s">
        <v>150</v>
      </c>
      <c r="C19" s="141"/>
      <c r="D19" s="91" t="s">
        <v>151</v>
      </c>
      <c r="E19" s="142" t="s">
        <v>152</v>
      </c>
      <c r="F19" s="143"/>
      <c r="G19" s="143"/>
      <c r="H19" s="143"/>
      <c r="I19" s="143"/>
      <c r="J19" s="143"/>
      <c r="K19" s="77"/>
      <c r="L19" s="77"/>
      <c r="M19" s="77"/>
      <c r="N19" s="77"/>
      <c r="O19" s="77"/>
    </row>
    <row r="20" spans="1:15" ht="34.5" customHeight="1">
      <c r="A20" s="77"/>
      <c r="B20" s="140" t="s">
        <v>153</v>
      </c>
      <c r="C20" s="141"/>
      <c r="D20" s="90">
        <f>IF(C11="TSE",441.88,249.4)</f>
        <v>441.88</v>
      </c>
      <c r="E20" s="145" t="s">
        <v>154</v>
      </c>
      <c r="F20" s="140"/>
      <c r="G20" s="140"/>
      <c r="H20" s="140"/>
      <c r="I20" s="140"/>
      <c r="J20" s="140"/>
      <c r="K20" s="77"/>
      <c r="L20" s="77"/>
      <c r="M20" s="77"/>
      <c r="N20" s="77"/>
      <c r="O20" s="77"/>
    </row>
    <row r="21" spans="1:15" ht="15" customHeight="1">
      <c r="A21" s="77"/>
      <c r="B21" s="92"/>
      <c r="C21" s="92"/>
      <c r="D21" s="92"/>
      <c r="E21" s="93"/>
      <c r="F21" s="93"/>
      <c r="G21" s="93"/>
      <c r="H21" s="93"/>
      <c r="I21" s="93"/>
      <c r="J21" s="93"/>
      <c r="K21" s="77"/>
      <c r="L21" s="77"/>
      <c r="M21" s="77"/>
      <c r="N21" s="77"/>
      <c r="O21" s="77"/>
    </row>
    <row r="22" spans="1:15" ht="15" customHeight="1">
      <c r="A22" s="77"/>
      <c r="B22" s="136"/>
      <c r="C22" s="136"/>
      <c r="D22" s="136"/>
      <c r="E22" s="136"/>
      <c r="F22" s="136"/>
      <c r="G22" s="136"/>
      <c r="H22" s="136"/>
      <c r="I22" s="136"/>
      <c r="J22" s="136"/>
      <c r="K22" s="77"/>
      <c r="L22" s="77"/>
      <c r="M22" s="77"/>
      <c r="N22" s="77"/>
      <c r="O22" s="77"/>
    </row>
    <row r="23" spans="1:15" ht="1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" customHeight="1">
      <c r="A24" s="77"/>
      <c r="B24" s="77"/>
      <c r="C24" s="77"/>
      <c r="D24" s="77"/>
      <c r="E24" s="77"/>
      <c r="F24" s="77"/>
      <c r="G24" s="77"/>
      <c r="H24" s="94"/>
      <c r="I24" s="77"/>
      <c r="J24" s="77"/>
      <c r="K24" s="77"/>
      <c r="L24" s="77"/>
      <c r="M24" s="77"/>
      <c r="N24" s="77"/>
      <c r="O24" s="77"/>
    </row>
    <row r="25" spans="1:15" ht="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1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1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1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1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</sheetData>
  <mergeCells count="26"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2022-01-14T18:45:55Z</dcterms:created>
  <dcterms:modified xsi:type="dcterms:W3CDTF">2022-01-14T22:10:03Z</dcterms:modified>
</cp:coreProperties>
</file>