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tabRatio="911" activeTab="0"/>
  </bookViews>
  <sheets>
    <sheet name="ANEXO IV-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<sst xmlns="http://schemas.openxmlformats.org/spreadsheetml/2006/main" count="40" uniqueCount="39">
  <si>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</si>
  <si>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</si>
  <si>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</si>
  <si>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</si>
  <si>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</si>
  <si>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</si>
  <si>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</si>
  <si>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</si>
  <si>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</si>
  <si>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</si>
  <si>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</si>
  <si>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</si>
  <si>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</si>
  <si>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</si>
  <si>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</si>
  <si>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</si>
  <si>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</si>
  <si>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</si>
  <si>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</si>
  <si>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</si>
  <si>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</si>
  <si>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</si>
  <si>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</si>
  <si>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</si>
  <si>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</si>
  <si>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</si>
  <si>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</si>
  <si>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</si>
  <si>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</si>
  <si>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</si>
  <si>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</si>
  <si>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b) cargos em comissão e funções de confiança do quadro de pessoal do órgão.</t>
  </si>
  <si>
    <t>JUSTIÇA ELEITORAL</t>
  </si>
  <si>
    <t>DATA DE REFERÊNCIA:</t>
  </si>
  <si>
    <t>Chefia de Cartório da Capital (FC-04)</t>
  </si>
  <si>
    <t>Chefia de Cartório do Interior (FC-01)</t>
  </si>
  <si>
    <t>Chefia de Cartório da Capital (FC-04) - pró-labore</t>
  </si>
  <si>
    <t>Chefia de Cartório do Interior (FC-01)  - pró-labore</t>
  </si>
  <si>
    <t>AGOSTO/2016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</si>
</sst>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_);_(* \(#,##0\);_(* &quot;-&quot;??_);_(@_)"/>
    <numFmt numFmtId="182" formatCode="_-* #,##0_-;\-* #,##0_-;_-* &quot;-&quot;??_-;_-@_-"/>
    <numFmt numFmtId="183" formatCode="_(* #,##0_);_(* \(#,##0\);_(* \-??_);_(@_)"/>
    <numFmt numFmtId="184" formatCode="_(* #,##0.00_);_(* \(#,##0.00\);_(* &quot;-&quot;??_);_(@_)"/>
    <numFmt numFmtId="185" formatCode="_(* #,##0_);_(* \(#,##0\);_(* &quot;-&quot;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8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8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8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64" fontId="19" fillId="0" borderId="1">
      <alignment/>
      <protection/>
    </xf>
    <xf numFmtId="0" fontId="9" fillId="3" borderId="0" applyNumberFormat="0" applyBorder="0" applyAlignment="0" applyProtection="0"/>
    <xf numFmtId="164" fontId="20" fillId="0" borderId="0">
      <alignment vertical="top"/>
      <protection/>
    </xf>
    <xf numFmtId="164" fontId="21" fillId="0" borderId="0">
      <alignment horizontal="right"/>
      <protection/>
    </xf>
    <xf numFmtId="164" fontId="21" fillId="0" borderId="0">
      <alignment horizontal="left"/>
      <protection/>
    </xf>
    <xf numFmtId="0" fontId="39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0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1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2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8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8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8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8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3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1" fontId="1" fillId="0" borderId="0">
      <alignment/>
      <protection/>
    </xf>
    <xf numFmtId="0" fontId="7" fillId="0" borderId="7" applyNumberFormat="0" applyFill="0" applyAlignment="0" applyProtection="0"/>
    <xf numFmtId="165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5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73" fontId="24" fillId="0" borderId="0">
      <alignment/>
      <protection locked="0"/>
    </xf>
    <xf numFmtId="174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6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75" fontId="0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6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2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3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74" fontId="24" fillId="0" borderId="0">
      <alignment/>
      <protection locked="0"/>
    </xf>
    <xf numFmtId="179" fontId="24" fillId="0" borderId="0">
      <alignment/>
      <protection locked="0"/>
    </xf>
    <xf numFmtId="0" fontId="0" fillId="0" borderId="0">
      <alignment/>
      <protection/>
    </xf>
    <xf numFmtId="43" fontId="37" fillId="0" borderId="0" applyFont="0" applyFill="0" applyBorder="0" applyAlignment="0" applyProtection="0"/>
    <xf numFmtId="165" fontId="0" fillId="0" borderId="0" applyFill="0" applyBorder="0" applyAlignment="0" applyProtection="0"/>
    <xf numFmtId="176" fontId="0" fillId="0" borderId="0" applyFill="0" applyBorder="0" applyAlignment="0" applyProtection="0"/>
    <xf numFmtId="165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1" fontId="26" fillId="0" borderId="0" xfId="422" applyNumberFormat="1" applyFont="1" applyFill="1" applyBorder="1" applyAlignment="1" applyProtection="1">
      <alignment vertical="center"/>
      <protection/>
    </xf>
    <xf numFmtId="181" fontId="26" fillId="0" borderId="0" xfId="422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49" fontId="26" fillId="0" borderId="0" xfId="0" applyNumberFormat="1" applyFont="1" applyAlignment="1" applyProtection="1">
      <alignment vertical="center"/>
      <protection/>
    </xf>
    <xf numFmtId="0" fontId="34" fillId="0" borderId="0" xfId="34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181" fontId="54" fillId="0" borderId="0" xfId="0" applyNumberFormat="1" applyFont="1" applyBorder="1" applyAlignment="1" applyProtection="1">
      <alignment vertical="center"/>
      <protection/>
    </xf>
    <xf numFmtId="0" fontId="34" fillId="55" borderId="26" xfId="0" applyFont="1" applyFill="1" applyBorder="1" applyAlignment="1" applyProtection="1">
      <alignment horizontal="center" vertical="center" wrapText="1"/>
      <protection/>
    </xf>
    <xf numFmtId="0" fontId="34" fillId="55" borderId="27" xfId="0" applyFont="1" applyFill="1" applyBorder="1" applyAlignment="1" applyProtection="1">
      <alignment horizontal="center" vertical="center" wrapText="1"/>
      <protection/>
    </xf>
    <xf numFmtId="0" fontId="34" fillId="55" borderId="28" xfId="0" applyFont="1" applyFill="1" applyBorder="1" applyAlignment="1" applyProtection="1">
      <alignment horizontal="center" vertical="center" wrapText="1"/>
      <protection/>
    </xf>
    <xf numFmtId="182" fontId="34" fillId="0" borderId="29" xfId="400" applyNumberFormat="1" applyFont="1" applyBorder="1" applyAlignment="1" applyProtection="1">
      <alignment horizontal="center" vertical="center"/>
      <protection/>
    </xf>
    <xf numFmtId="182" fontId="34" fillId="0" borderId="29" xfId="400" applyNumberFormat="1" applyFont="1" applyBorder="1" applyAlignment="1" applyProtection="1">
      <alignment horizontal="right" vertical="center"/>
      <protection/>
    </xf>
    <xf numFmtId="182" fontId="26" fillId="0" borderId="29" xfId="400" applyNumberFormat="1" applyFont="1" applyBorder="1" applyAlignment="1" applyProtection="1">
      <alignment horizontal="center" vertical="center"/>
      <protection/>
    </xf>
    <xf numFmtId="182" fontId="26" fillId="0" borderId="29" xfId="400" applyNumberFormat="1" applyFont="1" applyBorder="1" applyAlignment="1" applyProtection="1">
      <alignment horizontal="right" vertical="center"/>
      <protection/>
    </xf>
    <xf numFmtId="182" fontId="34" fillId="56" borderId="29" xfId="400" applyNumberFormat="1" applyFont="1" applyFill="1" applyBorder="1" applyAlignment="1" applyProtection="1">
      <alignment horizontal="right" vertical="center"/>
      <protection/>
    </xf>
    <xf numFmtId="182" fontId="34" fillId="0" borderId="29" xfId="400" applyNumberFormat="1" applyFont="1" applyBorder="1" applyAlignment="1" applyProtection="1">
      <alignment horizontal="left" vertical="center"/>
      <protection/>
    </xf>
    <xf numFmtId="182" fontId="26" fillId="0" borderId="29" xfId="400" applyNumberFormat="1" applyFont="1" applyFill="1" applyBorder="1" applyAlignment="1" applyProtection="1">
      <alignment horizontal="right" vertical="center"/>
      <protection/>
    </xf>
    <xf numFmtId="182" fontId="26" fillId="56" borderId="29" xfId="400" applyNumberFormat="1" applyFont="1" applyFill="1" applyBorder="1" applyAlignment="1" applyProtection="1">
      <alignment horizontal="right" vertical="center"/>
      <protection/>
    </xf>
    <xf numFmtId="182" fontId="26" fillId="55" borderId="29" xfId="400" applyNumberFormat="1" applyFont="1" applyFill="1" applyBorder="1" applyAlignment="1" applyProtection="1">
      <alignment horizontal="center" vertical="center"/>
      <protection/>
    </xf>
    <xf numFmtId="182" fontId="26" fillId="55" borderId="29" xfId="400" applyNumberFormat="1" applyFont="1" applyFill="1" applyBorder="1" applyAlignment="1" applyProtection="1">
      <alignment horizontal="right" vertical="center"/>
      <protection/>
    </xf>
    <xf numFmtId="49" fontId="34" fillId="0" borderId="30" xfId="400" applyNumberFormat="1" applyFont="1" applyBorder="1" applyAlignment="1" applyProtection="1">
      <alignment horizontal="center" vertical="center" wrapText="1"/>
      <protection/>
    </xf>
    <xf numFmtId="182" fontId="34" fillId="57" borderId="31" xfId="400" applyNumberFormat="1" applyFont="1" applyFill="1" applyBorder="1" applyAlignment="1" applyProtection="1">
      <alignment horizontal="center" vertical="center"/>
      <protection locked="0"/>
    </xf>
    <xf numFmtId="0" fontId="34" fillId="55" borderId="32" xfId="0" applyFont="1" applyFill="1" applyBorder="1" applyAlignment="1" applyProtection="1">
      <alignment horizontal="center" vertical="center" wrapText="1"/>
      <protection/>
    </xf>
    <xf numFmtId="0" fontId="34" fillId="55" borderId="33" xfId="0" applyFont="1" applyFill="1" applyBorder="1" applyAlignment="1" applyProtection="1">
      <alignment horizontal="center" vertical="center" wrapText="1"/>
      <protection/>
    </xf>
    <xf numFmtId="0" fontId="34" fillId="55" borderId="34" xfId="0" applyFont="1" applyFill="1" applyBorder="1" applyAlignment="1" applyProtection="1">
      <alignment horizontal="center" vertical="center" wrapText="1"/>
      <protection/>
    </xf>
    <xf numFmtId="0" fontId="34" fillId="55" borderId="26" xfId="0" applyFont="1" applyFill="1" applyBorder="1" applyAlignment="1" applyProtection="1">
      <alignment horizontal="center" vertical="center" wrapText="1"/>
      <protection/>
    </xf>
    <xf numFmtId="0" fontId="34" fillId="55" borderId="27" xfId="0" applyFont="1" applyFill="1" applyBorder="1" applyAlignment="1" applyProtection="1">
      <alignment horizontal="center" vertical="center" wrapText="1"/>
      <protection/>
    </xf>
    <xf numFmtId="0" fontId="34" fillId="55" borderId="28" xfId="0" applyFont="1" applyFill="1" applyBorder="1" applyAlignment="1" applyProtection="1">
      <alignment horizontal="center" vertical="center" wrapText="1"/>
      <protection/>
    </xf>
    <xf numFmtId="0" fontId="26" fillId="55" borderId="32" xfId="0" applyFont="1" applyFill="1" applyBorder="1" applyAlignment="1" applyProtection="1">
      <alignment horizontal="left" vertical="center" wrapText="1"/>
      <protection/>
    </xf>
    <xf numFmtId="0" fontId="26" fillId="55" borderId="33" xfId="0" applyFont="1" applyFill="1" applyBorder="1" applyAlignment="1" applyProtection="1">
      <alignment horizontal="left" vertical="center" wrapText="1"/>
      <protection/>
    </xf>
    <xf numFmtId="0" fontId="26" fillId="55" borderId="34" xfId="0" applyFont="1" applyFill="1" applyBorder="1" applyAlignment="1" applyProtection="1">
      <alignment horizontal="left" vertical="center" wrapText="1"/>
      <protection/>
    </xf>
    <xf numFmtId="182" fontId="26" fillId="58" borderId="32" xfId="400" applyNumberFormat="1" applyFont="1" applyFill="1" applyBorder="1" applyAlignment="1" applyProtection="1">
      <alignment horizontal="left" vertical="center" wrapText="1"/>
      <protection/>
    </xf>
    <xf numFmtId="182" fontId="26" fillId="58" borderId="33" xfId="400" applyNumberFormat="1" applyFont="1" applyFill="1" applyBorder="1" applyAlignment="1" applyProtection="1">
      <alignment horizontal="left" vertical="center" wrapText="1"/>
      <protection/>
    </xf>
    <xf numFmtId="182" fontId="26" fillId="58" borderId="34" xfId="40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center" vertical="center"/>
      <protection/>
    </xf>
  </cellXfs>
  <cellStyles count="4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Incorreto" xfId="311"/>
    <cellStyle name="Incorreto 2" xfId="312"/>
    <cellStyle name="Incorreto 2 2" xfId="313"/>
    <cellStyle name="Incorreto 2_05_Impactos_Demais PLs_2013_Dados CNJ de jul-12" xfId="314"/>
    <cellStyle name="Incorreto 3" xfId="315"/>
    <cellStyle name="Incorreto 4" xfId="316"/>
    <cellStyle name="Indefinido" xfId="317"/>
    <cellStyle name="Input" xfId="318"/>
    <cellStyle name="Jr_Normal" xfId="319"/>
    <cellStyle name="Leg_It_1" xfId="320"/>
    <cellStyle name="Linea horizontal" xfId="321"/>
    <cellStyle name="Linked Cell" xfId="322"/>
    <cellStyle name="Millares_deuhist99" xfId="323"/>
    <cellStyle name="Currency" xfId="324"/>
    <cellStyle name="Currency [0]" xfId="325"/>
    <cellStyle name="Moeda 2" xfId="326"/>
    <cellStyle name="Moeda0" xfId="327"/>
    <cellStyle name="Neutra" xfId="328"/>
    <cellStyle name="Neutra 2" xfId="329"/>
    <cellStyle name="Neutra 2 2" xfId="330"/>
    <cellStyle name="Neutra 2_05_Impactos_Demais PLs_2013_Dados CNJ de jul-12" xfId="331"/>
    <cellStyle name="Neutra 3" xfId="332"/>
    <cellStyle name="Neutra 4" xfId="333"/>
    <cellStyle name="Neutral" xfId="334"/>
    <cellStyle name="Normal 10" xfId="335"/>
    <cellStyle name="Normal 11" xfId="336"/>
    <cellStyle name="Normal 12" xfId="337"/>
    <cellStyle name="Normal 13" xfId="338"/>
    <cellStyle name="Normal 14" xfId="339"/>
    <cellStyle name="Normal 15" xfId="340"/>
    <cellStyle name="Normal 2" xfId="341"/>
    <cellStyle name="Normal 2 2" xfId="342"/>
    <cellStyle name="Normal 2 3" xfId="343"/>
    <cellStyle name="Normal 2 3 2" xfId="344"/>
    <cellStyle name="Normal 2 3_00_Decisão Anexo V 2015_MEMORIAL_Oficial SOF" xfId="345"/>
    <cellStyle name="Normal 2 4" xfId="346"/>
    <cellStyle name="Normal 2 5" xfId="347"/>
    <cellStyle name="Normal 2 6" xfId="348"/>
    <cellStyle name="Normal 2 7" xfId="349"/>
    <cellStyle name="Normal 2_00_Decisão Anexo V 2015_MEMORIAL_Oficial SOF" xfId="350"/>
    <cellStyle name="Normal 3" xfId="351"/>
    <cellStyle name="Normal 3 2" xfId="352"/>
    <cellStyle name="Normal 3 2 2" xfId="353"/>
    <cellStyle name="Normal 3 3" xfId="354"/>
    <cellStyle name="Normal 3_05_Impactos_Demais PLs_2013_Dados CNJ de jul-12" xfId="355"/>
    <cellStyle name="Normal 4" xfId="356"/>
    <cellStyle name="Normal 5" xfId="357"/>
    <cellStyle name="Normal 6" xfId="358"/>
    <cellStyle name="Normal 7" xfId="359"/>
    <cellStyle name="Normal 8" xfId="360"/>
    <cellStyle name="Normal 9" xfId="361"/>
    <cellStyle name="Nota" xfId="362"/>
    <cellStyle name="Nota 2" xfId="363"/>
    <cellStyle name="Nota 2 2" xfId="364"/>
    <cellStyle name="Nota 2_00_Decisão Anexo V 2015_MEMORIAL_Oficial SOF" xfId="365"/>
    <cellStyle name="Nota 3" xfId="366"/>
    <cellStyle name="Nota 4" xfId="367"/>
    <cellStyle name="Note" xfId="368"/>
    <cellStyle name="Output" xfId="369"/>
    <cellStyle name="Percent_Agenda" xfId="370"/>
    <cellStyle name="Percentual" xfId="371"/>
    <cellStyle name="Ponto" xfId="372"/>
    <cellStyle name="Percent" xfId="373"/>
    <cellStyle name="Porcentagem 10" xfId="374"/>
    <cellStyle name="Porcentagem 11" xfId="375"/>
    <cellStyle name="Porcentagem 2" xfId="376"/>
    <cellStyle name="Porcentagem 2 2" xfId="377"/>
    <cellStyle name="Porcentagem 2 3" xfId="378"/>
    <cellStyle name="Porcentagem 2_FCDF 2014_2ª Versão" xfId="379"/>
    <cellStyle name="Porcentagem 3" xfId="380"/>
    <cellStyle name="Porcentagem 4" xfId="381"/>
    <cellStyle name="Porcentagem 5" xfId="382"/>
    <cellStyle name="Porcentagem 6" xfId="383"/>
    <cellStyle name="Porcentagem 7" xfId="384"/>
    <cellStyle name="Porcentagem 8" xfId="385"/>
    <cellStyle name="Porcentagem 9" xfId="386"/>
    <cellStyle name="rodape" xfId="387"/>
    <cellStyle name="Saída" xfId="388"/>
    <cellStyle name="Saída 2" xfId="389"/>
    <cellStyle name="Saída 2 2" xfId="390"/>
    <cellStyle name="Saída 2_05_Impactos_Demais PLs_2013_Dados CNJ de jul-12" xfId="391"/>
    <cellStyle name="Saída 3" xfId="392"/>
    <cellStyle name="Saída 4" xfId="393"/>
    <cellStyle name="Sep. milhar [0]" xfId="394"/>
    <cellStyle name="Sep. milhar [2]" xfId="395"/>
    <cellStyle name="Separador de m" xfId="396"/>
    <cellStyle name="Comma" xfId="397"/>
    <cellStyle name="Comma [0]" xfId="398"/>
    <cellStyle name="Separador de milhares 10" xfId="399"/>
    <cellStyle name="Separador de milhares 11" xfId="400"/>
    <cellStyle name="Separador de milhares 2" xfId="401"/>
    <cellStyle name="Separador de milhares 2 2" xfId="402"/>
    <cellStyle name="Separador de milhares 2 2 2" xfId="403"/>
    <cellStyle name="Separador de milhares 2 2 3" xfId="404"/>
    <cellStyle name="Separador de milhares 2 2 6" xfId="405"/>
    <cellStyle name="Separador de milhares 2 2_00_Decisão Anexo V 2015_MEMORIAL_Oficial SOF" xfId="406"/>
    <cellStyle name="Separador de milhares 2 3" xfId="407"/>
    <cellStyle name="Separador de milhares 2 3 2" xfId="408"/>
    <cellStyle name="Separador de milhares 2 3 2 2" xfId="409"/>
    <cellStyle name="Separador de milhares 2 3 2 2 2" xfId="410"/>
    <cellStyle name="Separador de milhares 2 3 2 2_00_Decisão Anexo V 2015_MEMORIAL_Oficial SOF" xfId="411"/>
    <cellStyle name="Separador de milhares 2 3 2_00_Decisão Anexo V 2015_MEMORIAL_Oficial SOF" xfId="412"/>
    <cellStyle name="Separador de milhares 2 3 3" xfId="413"/>
    <cellStyle name="Separador de milhares 2 3_00_Decisão Anexo V 2015_MEMORIAL_Oficial SOF" xfId="414"/>
    <cellStyle name="Separador de milhares 2 4" xfId="415"/>
    <cellStyle name="Separador de milhares 2 5" xfId="416"/>
    <cellStyle name="Separador de milhares 2 5 2" xfId="417"/>
    <cellStyle name="Separador de milhares 2 5_00_Decisão Anexo V 2015_MEMORIAL_Oficial SOF" xfId="418"/>
    <cellStyle name="Separador de milhares 2_00_Decisão Anexo V 2015_MEMORIAL_Oficial SOF" xfId="419"/>
    <cellStyle name="Separador de milhares 3" xfId="420"/>
    <cellStyle name="Separador de milhares 3 2" xfId="421"/>
    <cellStyle name="Separador de milhares 3 2 2" xfId="422"/>
    <cellStyle name="Separador de milhares 3 3" xfId="423"/>
    <cellStyle name="Separador de milhares 3_00_Decisão Anexo V 2015_MEMORIAL_Oficial SOF" xfId="424"/>
    <cellStyle name="Separador de milhares 4" xfId="425"/>
    <cellStyle name="Separador de milhares 5" xfId="426"/>
    <cellStyle name="Separador de milhares 6" xfId="427"/>
    <cellStyle name="Separador de milhares 7" xfId="428"/>
    <cellStyle name="Separador de milhares 8" xfId="429"/>
    <cellStyle name="Separador de milhares 9" xfId="430"/>
    <cellStyle name="TableStyleLight1" xfId="431"/>
    <cellStyle name="TableStyleLight1 2" xfId="432"/>
    <cellStyle name="TableStyleLight1 3" xfId="433"/>
    <cellStyle name="TableStyleLight1 5" xfId="434"/>
    <cellStyle name="TableStyleLight1_00_Decisão Anexo V 2015_MEMORIAL_Oficial SOF" xfId="435"/>
    <cellStyle name="Texto de Aviso" xfId="436"/>
    <cellStyle name="Texto de Aviso 2" xfId="437"/>
    <cellStyle name="Texto de Aviso 2 2" xfId="438"/>
    <cellStyle name="Texto de Aviso 2_05_Impactos_Demais PLs_2013_Dados CNJ de jul-12" xfId="439"/>
    <cellStyle name="Texto de Aviso 3" xfId="440"/>
    <cellStyle name="Texto de Aviso 4" xfId="441"/>
    <cellStyle name="Texto Explicativo" xfId="442"/>
    <cellStyle name="Texto Explicativo 2" xfId="443"/>
    <cellStyle name="Texto Explicativo 2 2" xfId="444"/>
    <cellStyle name="Texto Explicativo 2_05_Impactos_Demais PLs_2013_Dados CNJ de jul-12" xfId="445"/>
    <cellStyle name="Texto Explicativo 3" xfId="446"/>
    <cellStyle name="Texto Explicativo 4" xfId="447"/>
    <cellStyle name="Texto, derecha" xfId="448"/>
    <cellStyle name="Texto, izquierda" xfId="449"/>
    <cellStyle name="Title" xfId="450"/>
    <cellStyle name="Titulo" xfId="451"/>
    <cellStyle name="Título" xfId="452"/>
    <cellStyle name="Título 1" xfId="453"/>
    <cellStyle name="Título 1 1" xfId="454"/>
    <cellStyle name="Título 1 2" xfId="455"/>
    <cellStyle name="Título 1 2 2" xfId="456"/>
    <cellStyle name="Título 1 2_05_Impactos_Demais PLs_2013_Dados CNJ de jul-12" xfId="457"/>
    <cellStyle name="Título 1 3" xfId="458"/>
    <cellStyle name="Título 1 4" xfId="459"/>
    <cellStyle name="Título 10" xfId="460"/>
    <cellStyle name="Título 11" xfId="461"/>
    <cellStyle name="Título 2" xfId="462"/>
    <cellStyle name="Título 2 2" xfId="463"/>
    <cellStyle name="Título 2 2 2" xfId="464"/>
    <cellStyle name="Título 2 2_05_Impactos_Demais PLs_2013_Dados CNJ de jul-12" xfId="465"/>
    <cellStyle name="Título 2 3" xfId="466"/>
    <cellStyle name="Título 2 4" xfId="467"/>
    <cellStyle name="Título 3" xfId="468"/>
    <cellStyle name="Título 3 2" xfId="469"/>
    <cellStyle name="Título 3 2 2" xfId="470"/>
    <cellStyle name="Título 3 2_05_Impactos_Demais PLs_2013_Dados CNJ de jul-12" xfId="471"/>
    <cellStyle name="Título 3 3" xfId="472"/>
    <cellStyle name="Título 3 4" xfId="473"/>
    <cellStyle name="Título 4" xfId="474"/>
    <cellStyle name="Título 4 2" xfId="475"/>
    <cellStyle name="Título 4 2 2" xfId="476"/>
    <cellStyle name="Título 4 2_05_Impactos_Demais PLs_2013_Dados CNJ de jul-12" xfId="477"/>
    <cellStyle name="Título 4 3" xfId="478"/>
    <cellStyle name="Título 4 4" xfId="479"/>
    <cellStyle name="Título 5" xfId="480"/>
    <cellStyle name="Título 5 2" xfId="481"/>
    <cellStyle name="Título 5 3" xfId="482"/>
    <cellStyle name="Título 5_05_Impactos_Demais PLs_2013_Dados CNJ de jul-12" xfId="483"/>
    <cellStyle name="Título 6" xfId="484"/>
    <cellStyle name="Título 6 2" xfId="485"/>
    <cellStyle name="Título 6_34" xfId="486"/>
    <cellStyle name="Título 7" xfId="487"/>
    <cellStyle name="Título 8" xfId="488"/>
    <cellStyle name="Título 9" xfId="489"/>
    <cellStyle name="Titulo_00_Equalização ASMED_SOF" xfId="490"/>
    <cellStyle name="Titulo1" xfId="491"/>
    <cellStyle name="Titulo2" xfId="492"/>
    <cellStyle name="Total" xfId="493"/>
    <cellStyle name="Total 2" xfId="494"/>
    <cellStyle name="Total 2 2" xfId="495"/>
    <cellStyle name="Total 2_05_Impactos_Demais PLs_2013_Dados CNJ de jul-12" xfId="496"/>
    <cellStyle name="Total 3" xfId="497"/>
    <cellStyle name="Total 4" xfId="498"/>
    <cellStyle name="V¡rgula" xfId="499"/>
    <cellStyle name="V¡rgula0" xfId="500"/>
    <cellStyle name="Vírgul - Estilo1" xfId="501"/>
    <cellStyle name="Vírgula 2" xfId="502"/>
    <cellStyle name="Vírgula 2 2" xfId="503"/>
    <cellStyle name="Vírgula 3" xfId="504"/>
    <cellStyle name="Vírgula 4" xfId="505"/>
    <cellStyle name="Vírgula 5" xfId="506"/>
    <cellStyle name="Vírgula0" xfId="507"/>
    <cellStyle name="Warning Text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AEO\ACOMPANHAMENTO%20PROGRAMA&#199;&#195;O%202016\CAPTA&#199;&#213;ES\MAIO\TRANSPAR&#202;NCIA\PUBLICA&#199;&#213;ES\CONSOLIDADO\ANEXO%20IV-B%20%20CARGOS%20E%20FUN&#199;&#213;ES%20COMISSION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"/>
      <sheetName val="TSE"/>
      <sheetName val="AC"/>
      <sheetName val="AL"/>
      <sheetName val="AM"/>
      <sheetName val="BA"/>
      <sheetName val="CE"/>
      <sheetName val="DF"/>
      <sheetName val="ES"/>
      <sheetName val="GO"/>
      <sheetName val="MA"/>
      <sheetName val="MT"/>
      <sheetName val="MS"/>
      <sheetName val="MG"/>
      <sheetName val="PA"/>
      <sheetName val="PB"/>
      <sheetName val="PR"/>
      <sheetName val="PE"/>
      <sheetName val="PI"/>
      <sheetName val="RJ"/>
      <sheetName val="RN"/>
      <sheetName val="RS"/>
      <sheetName val="RO"/>
      <sheetName val="SC"/>
      <sheetName val="SP"/>
      <sheetName val="SE"/>
      <sheetName val="TO"/>
      <sheetName val="RR"/>
      <sheetName val="AP"/>
    </sheetNames>
    <sheetDataSet>
      <sheetData sheetId="1">
        <row r="3">
          <cell r="C3" t="str">
            <v>TRIBUNAL SUPERIOR ELEITORAL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M31"/>
  <sheetViews>
    <sheetView showGridLines="0" tabSelected="1" view="pageBreakPreview" zoomScale="60" zoomScalePageLayoutView="0" workbookViewId="0" topLeftCell="A1">
      <selection activeCell="J3" sqref="J3"/>
    </sheetView>
  </sheetViews>
  <sheetFormatPr defaultColWidth="9.140625" defaultRowHeight="15" customHeight="1"/>
  <cols>
    <col min="1" max="1" width="1.7109375" style="3" customWidth="1"/>
    <col min="2" max="2" width="41.421875" style="3" customWidth="1"/>
    <col min="3" max="8" width="18.140625" style="3" customWidth="1"/>
    <col min="9" max="10" width="9.140625" style="3" customWidth="1"/>
    <col min="11" max="13" width="9.140625" style="8" customWidth="1"/>
    <col min="14" max="16384" width="9.140625" style="8" customWidth="1"/>
  </cols>
  <sheetData>
    <row r="1" spans="2:247" ht="19.5" customHeight="1">
      <c r="B1" s="3" t="s">
        <v>27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2:247" ht="19.5" customHeight="1">
      <c r="B2" s="3" t="s">
        <v>29</v>
      </c>
      <c r="C2" s="4" t="s">
        <v>32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2:247" ht="19.5" customHeight="1">
      <c r="B3" s="3" t="s">
        <v>28</v>
      </c>
      <c r="C3" s="5" t="str">
        <f>'[1]TSE'!$C$3</f>
        <v>TRIBUNAL SUPERIOR ELEITORAL</v>
      </c>
      <c r="D3" s="6"/>
      <c r="E3" s="6"/>
      <c r="F3" s="6"/>
      <c r="G3" s="6"/>
      <c r="H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2:247" ht="19.5" customHeight="1">
      <c r="B4" s="3" t="s">
        <v>33</v>
      </c>
      <c r="C4" s="7" t="s">
        <v>38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2:247" ht="19.5" customHeight="1">
      <c r="B5" s="40" t="s">
        <v>26</v>
      </c>
      <c r="C5" s="40"/>
      <c r="D5" s="40"/>
      <c r="E5" s="40"/>
      <c r="F5" s="40"/>
      <c r="G5" s="40"/>
      <c r="H5" s="40"/>
      <c r="I5" s="9"/>
      <c r="J5" s="9"/>
      <c r="K5" s="9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2:11" s="9" customFormat="1" ht="19.5" customHeight="1">
      <c r="B6" s="10" t="s">
        <v>31</v>
      </c>
      <c r="C6" s="11"/>
      <c r="D6" s="11"/>
      <c r="E6" s="11"/>
      <c r="F6" s="11"/>
      <c r="G6" s="11"/>
      <c r="H6" s="11"/>
      <c r="I6" s="12"/>
      <c r="J6" s="12"/>
      <c r="K6" s="12"/>
    </row>
    <row r="7" spans="2:11" s="9" customFormat="1" ht="19.5" customHeight="1">
      <c r="B7" s="31" t="s">
        <v>30</v>
      </c>
      <c r="C7" s="28" t="s">
        <v>14</v>
      </c>
      <c r="D7" s="29"/>
      <c r="E7" s="29"/>
      <c r="F7" s="30"/>
      <c r="G7" s="31" t="s">
        <v>15</v>
      </c>
      <c r="H7" s="31" t="s">
        <v>16</v>
      </c>
      <c r="I7" s="12"/>
      <c r="J7" s="12"/>
      <c r="K7" s="12"/>
    </row>
    <row r="8" spans="2:8" s="9" customFormat="1" ht="19.5" customHeight="1">
      <c r="B8" s="32"/>
      <c r="C8" s="28" t="s">
        <v>17</v>
      </c>
      <c r="D8" s="29"/>
      <c r="E8" s="30"/>
      <c r="F8" s="31" t="s">
        <v>18</v>
      </c>
      <c r="G8" s="32"/>
      <c r="H8" s="32"/>
    </row>
    <row r="9" spans="2:8" s="9" customFormat="1" ht="15" customHeight="1">
      <c r="B9" s="32"/>
      <c r="C9" s="13" t="s">
        <v>19</v>
      </c>
      <c r="D9" s="13" t="s">
        <v>20</v>
      </c>
      <c r="E9" s="31" t="s">
        <v>21</v>
      </c>
      <c r="F9" s="32"/>
      <c r="G9" s="32"/>
      <c r="H9" s="32"/>
    </row>
    <row r="10" spans="2:8" s="9" customFormat="1" ht="15" customHeight="1">
      <c r="B10" s="32"/>
      <c r="C10" s="14" t="s">
        <v>20</v>
      </c>
      <c r="D10" s="14" t="s">
        <v>2</v>
      </c>
      <c r="E10" s="32"/>
      <c r="F10" s="32"/>
      <c r="G10" s="32"/>
      <c r="H10" s="32"/>
    </row>
    <row r="11" spans="2:8" s="9" customFormat="1" ht="15" customHeight="1">
      <c r="B11" s="33"/>
      <c r="C11" s="15" t="s">
        <v>3</v>
      </c>
      <c r="D11" s="15" t="s">
        <v>1</v>
      </c>
      <c r="E11" s="33"/>
      <c r="F11" s="33"/>
      <c r="G11" s="33"/>
      <c r="H11" s="33"/>
    </row>
    <row r="12" spans="2:8" s="9" customFormat="1" ht="15" customHeight="1">
      <c r="B12" s="34" t="s">
        <v>22</v>
      </c>
      <c r="C12" s="35"/>
      <c r="D12" s="35"/>
      <c r="E12" s="35"/>
      <c r="F12" s="35"/>
      <c r="G12" s="35"/>
      <c r="H12" s="36"/>
    </row>
    <row r="13" spans="2:9" s="9" customFormat="1" ht="15" customHeight="1">
      <c r="B13" s="16" t="s">
        <v>4</v>
      </c>
      <c r="C13" s="27">
        <v>2</v>
      </c>
      <c r="D13" s="27"/>
      <c r="E13" s="17">
        <f>C13+D13</f>
        <v>2</v>
      </c>
      <c r="F13" s="27"/>
      <c r="G13" s="27"/>
      <c r="H13" s="17">
        <f>E13+F13+G13</f>
        <v>2</v>
      </c>
      <c r="I13" s="1"/>
    </row>
    <row r="14" spans="2:9" s="9" customFormat="1" ht="15" customHeight="1">
      <c r="B14" s="16" t="s">
        <v>5</v>
      </c>
      <c r="C14" s="27">
        <v>32</v>
      </c>
      <c r="D14" s="27"/>
      <c r="E14" s="17">
        <f>C14+D14</f>
        <v>32</v>
      </c>
      <c r="F14" s="27">
        <v>5</v>
      </c>
      <c r="G14" s="27">
        <v>1</v>
      </c>
      <c r="H14" s="17">
        <f>E14+F14+G14</f>
        <v>38</v>
      </c>
      <c r="I14" s="1"/>
    </row>
    <row r="15" spans="2:9" s="9" customFormat="1" ht="15" customHeight="1">
      <c r="B15" s="16" t="s">
        <v>6</v>
      </c>
      <c r="C15" s="27">
        <v>39</v>
      </c>
      <c r="D15" s="27"/>
      <c r="E15" s="17">
        <f>C15+D15</f>
        <v>39</v>
      </c>
      <c r="F15" s="27">
        <v>5</v>
      </c>
      <c r="G15" s="27">
        <v>1</v>
      </c>
      <c r="H15" s="17">
        <f>E15+F15+G15</f>
        <v>45</v>
      </c>
      <c r="I15" s="2"/>
    </row>
    <row r="16" spans="2:8" s="9" customFormat="1" ht="15" customHeight="1">
      <c r="B16" s="16" t="s">
        <v>7</v>
      </c>
      <c r="C16" s="27">
        <v>33</v>
      </c>
      <c r="D16" s="27"/>
      <c r="E16" s="17">
        <f>C16+D16</f>
        <v>33</v>
      </c>
      <c r="F16" s="27">
        <v>3</v>
      </c>
      <c r="G16" s="27">
        <v>4</v>
      </c>
      <c r="H16" s="17">
        <f>E16+F16+G16</f>
        <v>40</v>
      </c>
    </row>
    <row r="17" spans="2:8" s="9" customFormat="1" ht="19.5" customHeight="1">
      <c r="B17" s="18" t="s">
        <v>24</v>
      </c>
      <c r="C17" s="19">
        <f aca="true" t="shared" si="0" ref="C17:H17">SUM(C13:C16)</f>
        <v>106</v>
      </c>
      <c r="D17" s="19">
        <f t="shared" si="0"/>
        <v>0</v>
      </c>
      <c r="E17" s="17">
        <f t="shared" si="0"/>
        <v>106</v>
      </c>
      <c r="F17" s="19">
        <f t="shared" si="0"/>
        <v>13</v>
      </c>
      <c r="G17" s="19">
        <f t="shared" si="0"/>
        <v>6</v>
      </c>
      <c r="H17" s="17">
        <f t="shared" si="0"/>
        <v>125</v>
      </c>
    </row>
    <row r="18" spans="2:8" s="9" customFormat="1" ht="19.5" customHeight="1">
      <c r="B18" s="37" t="s">
        <v>23</v>
      </c>
      <c r="C18" s="38"/>
      <c r="D18" s="38"/>
      <c r="E18" s="38"/>
      <c r="F18" s="38"/>
      <c r="G18" s="38"/>
      <c r="H18" s="39"/>
    </row>
    <row r="19" spans="2:8" s="9" customFormat="1" ht="15" customHeight="1">
      <c r="B19" s="16" t="s">
        <v>8</v>
      </c>
      <c r="C19" s="27">
        <v>199</v>
      </c>
      <c r="D19" s="27"/>
      <c r="E19" s="17">
        <f aca="true" t="shared" si="1" ref="E19:E28">C19+D19</f>
        <v>199</v>
      </c>
      <c r="F19" s="20"/>
      <c r="G19" s="27">
        <v>6</v>
      </c>
      <c r="H19" s="17">
        <f aca="true" t="shared" si="2" ref="H19:H28">E19+G19</f>
        <v>205</v>
      </c>
    </row>
    <row r="20" spans="2:8" s="9" customFormat="1" ht="15" customHeight="1">
      <c r="B20" s="16" t="s">
        <v>9</v>
      </c>
      <c r="C20" s="27">
        <v>36</v>
      </c>
      <c r="D20" s="27"/>
      <c r="E20" s="17">
        <f t="shared" si="1"/>
        <v>36</v>
      </c>
      <c r="F20" s="20"/>
      <c r="G20" s="27"/>
      <c r="H20" s="17">
        <f t="shared" si="2"/>
        <v>36</v>
      </c>
    </row>
    <row r="21" spans="2:8" s="9" customFormat="1" ht="15" customHeight="1">
      <c r="B21" s="16" t="s">
        <v>10</v>
      </c>
      <c r="C21" s="27">
        <v>120</v>
      </c>
      <c r="D21" s="27"/>
      <c r="E21" s="17">
        <f t="shared" si="1"/>
        <v>120</v>
      </c>
      <c r="F21" s="20"/>
      <c r="G21" s="27">
        <v>6</v>
      </c>
      <c r="H21" s="17">
        <f t="shared" si="2"/>
        <v>126</v>
      </c>
    </row>
    <row r="22" spans="2:8" s="9" customFormat="1" ht="15" customHeight="1">
      <c r="B22" s="16" t="s">
        <v>11</v>
      </c>
      <c r="C22" s="27">
        <v>89</v>
      </c>
      <c r="D22" s="27"/>
      <c r="E22" s="17">
        <f t="shared" si="1"/>
        <v>89</v>
      </c>
      <c r="F22" s="20"/>
      <c r="G22" s="27">
        <v>2</v>
      </c>
      <c r="H22" s="17">
        <f t="shared" si="2"/>
        <v>91</v>
      </c>
    </row>
    <row r="23" spans="2:8" s="9" customFormat="1" ht="15" customHeight="1">
      <c r="B23" s="16" t="s">
        <v>12</v>
      </c>
      <c r="C23" s="27">
        <v>82</v>
      </c>
      <c r="D23" s="27"/>
      <c r="E23" s="17">
        <f t="shared" si="1"/>
        <v>82</v>
      </c>
      <c r="F23" s="20"/>
      <c r="G23" s="27">
        <v>3</v>
      </c>
      <c r="H23" s="17">
        <f t="shared" si="2"/>
        <v>85</v>
      </c>
    </row>
    <row r="24" spans="2:8" s="9" customFormat="1" ht="15" customHeight="1">
      <c r="B24" s="16" t="s">
        <v>13</v>
      </c>
      <c r="C24" s="27">
        <v>79</v>
      </c>
      <c r="D24" s="27"/>
      <c r="E24" s="17">
        <f t="shared" si="1"/>
        <v>79</v>
      </c>
      <c r="F24" s="20"/>
      <c r="G24" s="27">
        <v>6</v>
      </c>
      <c r="H24" s="17">
        <f>E24+G24</f>
        <v>85</v>
      </c>
    </row>
    <row r="25" spans="2:8" s="9" customFormat="1" ht="15" customHeight="1">
      <c r="B25" s="21" t="s">
        <v>34</v>
      </c>
      <c r="C25" s="27"/>
      <c r="D25" s="27"/>
      <c r="E25" s="17">
        <f t="shared" si="1"/>
        <v>0</v>
      </c>
      <c r="F25" s="20"/>
      <c r="G25" s="27"/>
      <c r="H25" s="17">
        <f>E25+G25</f>
        <v>0</v>
      </c>
    </row>
    <row r="26" spans="2:8" s="9" customFormat="1" ht="15" customHeight="1">
      <c r="B26" s="21" t="s">
        <v>35</v>
      </c>
      <c r="C26" s="27"/>
      <c r="D26" s="27"/>
      <c r="E26" s="17">
        <f t="shared" si="1"/>
        <v>0</v>
      </c>
      <c r="F26" s="20"/>
      <c r="G26" s="27"/>
      <c r="H26" s="17">
        <f>E26+G26</f>
        <v>0</v>
      </c>
    </row>
    <row r="27" spans="2:8" s="9" customFormat="1" ht="15" customHeight="1">
      <c r="B27" s="21" t="s">
        <v>36</v>
      </c>
      <c r="C27" s="27"/>
      <c r="D27" s="27"/>
      <c r="E27" s="17">
        <f t="shared" si="1"/>
        <v>0</v>
      </c>
      <c r="F27" s="20"/>
      <c r="G27" s="27"/>
      <c r="H27" s="17">
        <f>E27+G27</f>
        <v>0</v>
      </c>
    </row>
    <row r="28" spans="2:8" s="9" customFormat="1" ht="15" customHeight="1">
      <c r="B28" s="21" t="s">
        <v>37</v>
      </c>
      <c r="C28" s="27"/>
      <c r="D28" s="27"/>
      <c r="E28" s="17">
        <f t="shared" si="1"/>
        <v>0</v>
      </c>
      <c r="F28" s="20"/>
      <c r="G28" s="27"/>
      <c r="H28" s="17">
        <f t="shared" si="2"/>
        <v>0</v>
      </c>
    </row>
    <row r="29" spans="2:8" s="9" customFormat="1" ht="19.5" customHeight="1">
      <c r="B29" s="18" t="s">
        <v>25</v>
      </c>
      <c r="C29" s="22">
        <f aca="true" t="shared" si="3" ref="C29:H29">SUM(C19:C28)</f>
        <v>605</v>
      </c>
      <c r="D29" s="22">
        <f t="shared" si="3"/>
        <v>0</v>
      </c>
      <c r="E29" s="17">
        <f t="shared" si="3"/>
        <v>605</v>
      </c>
      <c r="F29" s="23">
        <f t="shared" si="3"/>
        <v>0</v>
      </c>
      <c r="G29" s="22">
        <f t="shared" si="3"/>
        <v>23</v>
      </c>
      <c r="H29" s="17">
        <f t="shared" si="3"/>
        <v>628</v>
      </c>
    </row>
    <row r="30" spans="2:8" s="9" customFormat="1" ht="19.5" customHeight="1">
      <c r="B30" s="24" t="s">
        <v>0</v>
      </c>
      <c r="C30" s="25">
        <f aca="true" t="shared" si="4" ref="C30:H30">C17+C29</f>
        <v>711</v>
      </c>
      <c r="D30" s="25">
        <f t="shared" si="4"/>
        <v>0</v>
      </c>
      <c r="E30" s="25">
        <f t="shared" si="4"/>
        <v>711</v>
      </c>
      <c r="F30" s="25">
        <f t="shared" si="4"/>
        <v>13</v>
      </c>
      <c r="G30" s="25">
        <f t="shared" si="4"/>
        <v>29</v>
      </c>
      <c r="H30" s="25">
        <f t="shared" si="4"/>
        <v>753</v>
      </c>
    </row>
    <row r="31" spans="2:8" s="9" customFormat="1" ht="15" customHeight="1">
      <c r="B31" s="26"/>
      <c r="C31" s="26"/>
      <c r="D31" s="26"/>
      <c r="E31" s="26"/>
      <c r="F31" s="26"/>
      <c r="G31" s="26"/>
      <c r="H31" s="26"/>
    </row>
  </sheetData>
  <sheetProtection password="C631" sheet="1" objects="1" scenarios="1"/>
  <mergeCells count="10">
    <mergeCell ref="C8:E8"/>
    <mergeCell ref="E9:E11"/>
    <mergeCell ref="B12:H12"/>
    <mergeCell ref="B18:H18"/>
    <mergeCell ref="F8:F11"/>
    <mergeCell ref="B5:H5"/>
    <mergeCell ref="B7:B11"/>
    <mergeCell ref="C7:F7"/>
    <mergeCell ref="G7:G11"/>
    <mergeCell ref="H7:H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rafael.cardoso</cp:lastModifiedBy>
  <cp:lastPrinted>2016-08-26T19:08:55Z</cp:lastPrinted>
  <dcterms:created xsi:type="dcterms:W3CDTF">2010-01-11T15:46:31Z</dcterms:created>
  <dcterms:modified xsi:type="dcterms:W3CDTF">2020-11-25T17:22:43Z</dcterms:modified>
  <cp:category/>
  <cp:version/>
  <cp:contentType/>
  <cp:contentStatus/>
</cp:coreProperties>
</file>