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ANEXO IV-A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<sst xmlns="http://schemas.openxmlformats.org/spreadsheetml/2006/main" count="83" uniqueCount="44">
  <si>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PODER JUDICIÁRIO</t>
  </si>
  <si>
    <t>ÓRGÃO:</t>
  </si>
  <si>
    <t>JUSTIÇA ELEITORAL</t>
  </si>
  <si>
    <t>UNIDADE:</t>
  </si>
  <si>
    <t>TRIBUNAL SUPERIOR ELEITORAL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</si>
  <si>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</si>
  <si>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</si>
  <si>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</si>
  <si>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
PADRÃO</t>
  </si>
  <si>
    <t>Ativos</t>
  </si>
  <si>
    <t>Inativos e Pensionistas</t>
  </si>
  <si>
    <t>Ocupados</t>
  </si>
  <si>
    <t>Vagos</t>
  </si>
  <si>
    <t>Total</t>
  </si>
  <si>
    <t>Aposentados</t>
  </si>
  <si>
    <t>Instituidores
de Pensão</t>
  </si>
  <si>
    <t>Beneficiários
de Pensão</t>
  </si>
  <si>
    <t>Estáveis</t>
  </si>
  <si>
    <t>Não-Estáveis</t>
  </si>
  <si>
    <t>Subtotal</t>
  </si>
  <si>
    <t>C</t>
  </si>
  <si>
    <t>A</t>
  </si>
  <si>
    <t>S</t>
  </si>
  <si>
    <t>N</t>
  </si>
  <si>
    <t>B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</si>
  <si>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</si>
  <si>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</si>
  <si>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</si>
  <si>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</si>
  <si>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</si>
  <si>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</si>
  <si>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</si>
  <si>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</si>
  <si>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</si>
  <si>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</si>
  <si>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</si>
  <si>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</si>
  <si>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</si>
  <si>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</si>
  <si>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</si>
  <si>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</si>
  <si>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</si>
  <si>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</si>
  <si>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AGOSTO/2017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</si>
</sst>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&quot;-&quot;??_-;_-@_-"/>
    <numFmt numFmtId="181" formatCode="_(* #,##0.00_);_(* \(#,##0.00\);_(* &quot;-&quot;??_);_(@_)"/>
    <numFmt numFmtId="182" formatCode="_-* #,##0_-;\-* #,##0_-;_-* \-??_-;_-@_-"/>
    <numFmt numFmtId="183" formatCode="_(* #,##0_);_(* \(#,##0\);_(* &quot;-&quot;??_);_(@_)"/>
    <numFmt numFmtId="184" formatCode="_(* #,##0_);_(* \(#,##0\);_(* \-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6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6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6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6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6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64" fontId="19" fillId="0" borderId="1">
      <alignment/>
      <protection/>
    </xf>
    <xf numFmtId="0" fontId="9" fillId="3" borderId="0" applyNumberFormat="0" applyBorder="0" applyAlignment="0" applyProtection="0"/>
    <xf numFmtId="164" fontId="20" fillId="0" borderId="0">
      <alignment vertical="top"/>
      <protection/>
    </xf>
    <xf numFmtId="164" fontId="21" fillId="0" borderId="0">
      <alignment horizontal="right"/>
      <protection/>
    </xf>
    <xf numFmtId="164" fontId="21" fillId="0" borderId="0">
      <alignment horizontal="left"/>
      <protection/>
    </xf>
    <xf numFmtId="0" fontId="37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38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39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2" fillId="0" borderId="0" applyBorder="0" applyAlignment="0" applyProtection="0"/>
    <xf numFmtId="165" fontId="2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6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6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6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6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6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6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1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1" fontId="1" fillId="0" borderId="0">
      <alignment/>
      <protection/>
    </xf>
    <xf numFmtId="0" fontId="7" fillId="0" borderId="7" applyNumberFormat="0" applyFill="0" applyAlignment="0" applyProtection="0"/>
    <xf numFmtId="165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ill="0" applyBorder="0" applyAlignment="0" applyProtection="0"/>
    <xf numFmtId="167" fontId="1" fillId="0" borderId="0">
      <alignment/>
      <protection/>
    </xf>
    <xf numFmtId="0" fontId="43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4" applyNumberFormat="0" applyFont="0" applyAlignment="0" applyProtection="0"/>
    <xf numFmtId="0" fontId="2" fillId="54" borderId="15" applyNumberFormat="0" applyAlignment="0" applyProtection="0"/>
    <xf numFmtId="0" fontId="2" fillId="54" borderId="15" applyNumberFormat="0" applyAlignment="0" applyProtection="0"/>
    <xf numFmtId="0" fontId="2" fillId="54" borderId="15" applyNumberFormat="0" applyAlignment="0" applyProtection="0"/>
    <xf numFmtId="0" fontId="2" fillId="54" borderId="15" applyNumberFormat="0" applyAlignment="0" applyProtection="0"/>
    <xf numFmtId="0" fontId="2" fillId="54" borderId="15" applyNumberFormat="0" applyAlignment="0" applyProtection="0"/>
    <xf numFmtId="0" fontId="2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73" fontId="24" fillId="0" borderId="0">
      <alignment/>
      <protection locked="0"/>
    </xf>
    <xf numFmtId="174" fontId="24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>
      <alignment/>
      <protection/>
    </xf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1" fillId="0" borderId="0">
      <alignment/>
      <protection/>
    </xf>
    <xf numFmtId="0" fontId="44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75" fontId="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81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81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" fillId="0" borderId="0">
      <alignment/>
      <protection/>
    </xf>
    <xf numFmtId="176" fontId="2" fillId="0" borderId="0" applyFill="0" applyBorder="0" applyAlignment="0" applyProtection="0"/>
    <xf numFmtId="165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0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1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74" fontId="24" fillId="0" borderId="0">
      <alignment/>
      <protection locked="0"/>
    </xf>
    <xf numFmtId="179" fontId="24" fillId="0" borderId="0">
      <alignment/>
      <protection locked="0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80" fontId="34" fillId="55" borderId="26" xfId="527" applyNumberFormat="1" applyFont="1" applyFill="1" applyBorder="1" applyAlignment="1" applyProtection="1">
      <alignment horizontal="center" vertical="center"/>
      <protection locked="0"/>
    </xf>
    <xf numFmtId="180" fontId="34" fillId="55" borderId="27" xfId="527" applyNumberFormat="1" applyFont="1" applyFill="1" applyBorder="1" applyAlignment="1" applyProtection="1">
      <alignment horizontal="center" vertical="center"/>
      <protection locked="0"/>
    </xf>
    <xf numFmtId="180" fontId="34" fillId="0" borderId="28" xfId="527" applyNumberFormat="1" applyFont="1" applyFill="1" applyBorder="1" applyAlignment="1" applyProtection="1">
      <alignment vertical="center"/>
      <protection/>
    </xf>
    <xf numFmtId="180" fontId="34" fillId="56" borderId="27" xfId="527" applyNumberFormat="1" applyFont="1" applyFill="1" applyBorder="1" applyAlignment="1" applyProtection="1">
      <alignment horizontal="right" vertical="center" wrapText="1"/>
      <protection/>
    </xf>
    <xf numFmtId="180" fontId="34" fillId="0" borderId="27" xfId="527" applyNumberFormat="1" applyFont="1" applyFill="1" applyBorder="1" applyAlignment="1" applyProtection="1">
      <alignment horizontal="right" vertical="center" wrapText="1"/>
      <protection/>
    </xf>
    <xf numFmtId="180" fontId="34" fillId="0" borderId="27" xfId="527" applyNumberFormat="1" applyFont="1" applyFill="1" applyBorder="1" applyAlignment="1" applyProtection="1">
      <alignment vertical="center"/>
      <protection/>
    </xf>
    <xf numFmtId="180" fontId="34" fillId="0" borderId="27" xfId="527" applyNumberFormat="1" applyFont="1" applyBorder="1" applyAlignment="1" applyProtection="1">
      <alignment horizontal="right" vertical="center" wrapText="1"/>
      <protection/>
    </xf>
    <xf numFmtId="180" fontId="34" fillId="0" borderId="28" xfId="527" applyNumberFormat="1" applyFont="1" applyFill="1" applyBorder="1" applyAlignment="1" applyProtection="1">
      <alignment horizontal="right" vertical="center" wrapText="1"/>
      <protection/>
    </xf>
    <xf numFmtId="180" fontId="34" fillId="0" borderId="28" xfId="527" applyNumberFormat="1" applyFont="1" applyBorder="1" applyAlignment="1" applyProtection="1">
      <alignment horizontal="right" vertical="center" wrapText="1"/>
      <protection/>
    </xf>
    <xf numFmtId="180" fontId="34" fillId="56" borderId="26" xfId="527" applyNumberFormat="1" applyFont="1" applyFill="1" applyBorder="1" applyAlignment="1" applyProtection="1">
      <alignment horizontal="center" vertical="center"/>
      <protection/>
    </xf>
    <xf numFmtId="180" fontId="34" fillId="0" borderId="29" xfId="527" applyNumberFormat="1" applyFont="1" applyFill="1" applyBorder="1" applyAlignment="1" applyProtection="1">
      <alignment vertical="center"/>
      <protection/>
    </xf>
    <xf numFmtId="180" fontId="26" fillId="57" borderId="27" xfId="527" applyNumberFormat="1" applyFont="1" applyFill="1" applyBorder="1" applyAlignment="1" applyProtection="1">
      <alignment horizontal="right" vertical="center" wrapText="1"/>
      <protection/>
    </xf>
    <xf numFmtId="180" fontId="34" fillId="0" borderId="26" xfId="527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34" fillId="0" borderId="0" xfId="0" applyFont="1" applyFill="1" applyAlignment="1" applyProtection="1">
      <alignment vertical="center"/>
      <protection/>
    </xf>
    <xf numFmtId="49" fontId="26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4" fillId="57" borderId="27" xfId="0" applyFont="1" applyFill="1" applyBorder="1" applyAlignment="1" applyProtection="1">
      <alignment horizontal="center" vertical="center" wrapText="1"/>
      <protection/>
    </xf>
    <xf numFmtId="0" fontId="34" fillId="0" borderId="30" xfId="0" applyFont="1" applyBorder="1" applyAlignment="1" applyProtection="1">
      <alignment vertical="center"/>
      <protection/>
    </xf>
    <xf numFmtId="0" fontId="34" fillId="57" borderId="29" xfId="0" applyFont="1" applyFill="1" applyBorder="1" applyAlignment="1" applyProtection="1">
      <alignment horizontal="center" vertical="center" wrapText="1"/>
      <protection/>
    </xf>
    <xf numFmtId="0" fontId="34" fillId="57" borderId="0" xfId="0" applyFont="1" applyFill="1" applyBorder="1" applyAlignment="1" applyProtection="1">
      <alignment vertical="center" wrapText="1"/>
      <protection/>
    </xf>
    <xf numFmtId="0" fontId="34" fillId="57" borderId="31" xfId="0" applyFont="1" applyFill="1" applyBorder="1" applyAlignment="1" applyProtection="1">
      <alignment horizontal="center" vertical="center" wrapText="1"/>
      <protection/>
    </xf>
    <xf numFmtId="0" fontId="34" fillId="57" borderId="0" xfId="0" applyFont="1" applyFill="1" applyBorder="1" applyAlignment="1" applyProtection="1">
      <alignment horizontal="center" vertical="center" wrapText="1"/>
      <protection/>
    </xf>
    <xf numFmtId="0" fontId="34" fillId="57" borderId="32" xfId="0" applyFont="1" applyFill="1" applyBorder="1" applyAlignment="1" applyProtection="1">
      <alignment horizontal="center" vertical="center" wrapText="1"/>
      <protection/>
    </xf>
    <xf numFmtId="0" fontId="34" fillId="57" borderId="33" xfId="0" applyFont="1" applyFill="1" applyBorder="1" applyAlignment="1" applyProtection="1">
      <alignment horizontal="center" vertical="center" wrapText="1"/>
      <protection/>
    </xf>
    <xf numFmtId="0" fontId="34" fillId="0" borderId="0" xfId="46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57" borderId="29" xfId="0" applyFont="1" applyFill="1" applyBorder="1" applyAlignment="1" applyProtection="1">
      <alignment horizontal="center" vertical="center" wrapText="1"/>
      <protection/>
    </xf>
    <xf numFmtId="0" fontId="34" fillId="57" borderId="31" xfId="0" applyFont="1" applyFill="1" applyBorder="1" applyAlignment="1" applyProtection="1">
      <alignment horizontal="center" vertical="center" wrapText="1"/>
      <protection/>
    </xf>
    <xf numFmtId="0" fontId="34" fillId="57" borderId="3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34" fillId="57" borderId="27" xfId="0" applyFont="1" applyFill="1" applyBorder="1" applyAlignment="1" applyProtection="1">
      <alignment horizontal="center" vertical="center" wrapText="1"/>
      <protection/>
    </xf>
    <xf numFmtId="0" fontId="26" fillId="57" borderId="27" xfId="0" applyFont="1" applyFill="1" applyBorder="1" applyAlignment="1" applyProtection="1">
      <alignment horizontal="center" vertical="center" wrapText="1"/>
      <protection/>
    </xf>
    <xf numFmtId="0" fontId="34" fillId="57" borderId="28" xfId="0" applyFont="1" applyFill="1" applyBorder="1" applyAlignment="1" applyProtection="1">
      <alignment horizontal="center" vertical="center" wrapText="1"/>
      <protection/>
    </xf>
    <xf numFmtId="0" fontId="34" fillId="57" borderId="34" xfId="0" applyFont="1" applyFill="1" applyBorder="1" applyAlignment="1" applyProtection="1">
      <alignment horizontal="center" vertical="center" wrapText="1"/>
      <protection/>
    </xf>
    <xf numFmtId="0" fontId="34" fillId="57" borderId="35" xfId="0" applyFont="1" applyFill="1" applyBorder="1" applyAlignment="1" applyProtection="1">
      <alignment horizontal="center" vertical="center" wrapText="1"/>
      <protection/>
    </xf>
  </cellXfs>
  <cellStyles count="623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20% - Ênfase1" xfId="39"/>
    <cellStyle name="20% - Ênfase1 2" xfId="40"/>
    <cellStyle name="20% - Ênfase1 2 2" xfId="41"/>
    <cellStyle name="20% - Ênfase1 2 2 2" xfId="42"/>
    <cellStyle name="20% - Ênfase1 2 2 2 2" xfId="43"/>
    <cellStyle name="20% - Ênfase1 2 2 3" xfId="44"/>
    <cellStyle name="20% - Ênfase1 2 3" xfId="45"/>
    <cellStyle name="20% - Ênfase1 2 3 2" xfId="46"/>
    <cellStyle name="20% - Ênfase1 2 4" xfId="47"/>
    <cellStyle name="20% - Ênfase1 2_00_ANEXO V 2015 - VERSÃO INICIAL PLOA_2015" xfId="48"/>
    <cellStyle name="20% - Ênfase1 3" xfId="49"/>
    <cellStyle name="20% - Ênfase1 3 2" xfId="50"/>
    <cellStyle name="20% - Ênfase1 3 2 2" xfId="51"/>
    <cellStyle name="20% - Ênfase1 3 3" xfId="52"/>
    <cellStyle name="20% - Ênfase1 4" xfId="53"/>
    <cellStyle name="20% - Ênfase1 4 2" xfId="54"/>
    <cellStyle name="20% - Ênfase1 4 2 2" xfId="55"/>
    <cellStyle name="20% - Ênfase1 4 3" xfId="56"/>
    <cellStyle name="20% - Ênfase2" xfId="57"/>
    <cellStyle name="20% - Ênfase2 2" xfId="58"/>
    <cellStyle name="20% - Ênfase2 2 2" xfId="59"/>
    <cellStyle name="20% - Ênfase2 2 2 2" xfId="60"/>
    <cellStyle name="20% - Ênfase2 2 2 2 2" xfId="61"/>
    <cellStyle name="20% - Ênfase2 2 2 3" xfId="62"/>
    <cellStyle name="20% - Ênfase2 2 3" xfId="63"/>
    <cellStyle name="20% - Ênfase2 2 3 2" xfId="64"/>
    <cellStyle name="20% - Ênfase2 2 4" xfId="65"/>
    <cellStyle name="20% - Ênfase2 2_05_Impactos_Demais PLs_2013_Dados CNJ de jul-12" xfId="66"/>
    <cellStyle name="20% - Ênfase2 3" xfId="67"/>
    <cellStyle name="20% - Ênfase2 3 2" xfId="68"/>
    <cellStyle name="20% - Ênfase2 3 2 2" xfId="69"/>
    <cellStyle name="20% - Ênfase2 3 3" xfId="70"/>
    <cellStyle name="20% - Ênfase2 4" xfId="71"/>
    <cellStyle name="20% - Ênfase2 4 2" xfId="72"/>
    <cellStyle name="20% - Ênfase2 4 2 2" xfId="73"/>
    <cellStyle name="20% - Ênfase2 4 3" xfId="74"/>
    <cellStyle name="20% - Ênfase3" xfId="75"/>
    <cellStyle name="20% - Ênfase3 2" xfId="76"/>
    <cellStyle name="20% - Ênfase3 2 2" xfId="77"/>
    <cellStyle name="20% - Ênfase3 2 2 2" xfId="78"/>
    <cellStyle name="20% - Ênfase3 2 2 2 2" xfId="79"/>
    <cellStyle name="20% - Ênfase3 2 2 3" xfId="80"/>
    <cellStyle name="20% - Ênfase3 2 3" xfId="81"/>
    <cellStyle name="20% - Ênfase3 2 3 2" xfId="82"/>
    <cellStyle name="20% - Ênfase3 2 4" xfId="83"/>
    <cellStyle name="20% - Ênfase3 2_05_Impactos_Demais PLs_2013_Dados CNJ de jul-12" xfId="84"/>
    <cellStyle name="20% - Ênfase3 3" xfId="85"/>
    <cellStyle name="20% - Ênfase3 3 2" xfId="86"/>
    <cellStyle name="20% - Ênfase3 3 2 2" xfId="87"/>
    <cellStyle name="20% - Ênfase3 3 3" xfId="88"/>
    <cellStyle name="20% - Ênfase3 4" xfId="89"/>
    <cellStyle name="20% - Ênfase3 4 2" xfId="90"/>
    <cellStyle name="20% - Ênfase3 4 2 2" xfId="91"/>
    <cellStyle name="20% - Ênfase3 4 3" xfId="92"/>
    <cellStyle name="20% - Ênfase4" xfId="93"/>
    <cellStyle name="20% - Ênfase4 2" xfId="94"/>
    <cellStyle name="20% - Ênfase4 2 2" xfId="95"/>
    <cellStyle name="20% - Ênfase4 2 2 2" xfId="96"/>
    <cellStyle name="20% - Ênfase4 2 2 2 2" xfId="97"/>
    <cellStyle name="20% - Ênfase4 2 2 3" xfId="98"/>
    <cellStyle name="20% - Ênfase4 2 3" xfId="99"/>
    <cellStyle name="20% - Ênfase4 2 3 2" xfId="100"/>
    <cellStyle name="20% - Ênfase4 2 4" xfId="101"/>
    <cellStyle name="20% - Ênfase4 2_05_Impactos_Demais PLs_2013_Dados CNJ de jul-12" xfId="102"/>
    <cellStyle name="20% - Ênfase4 3" xfId="103"/>
    <cellStyle name="20% - Ênfase4 3 2" xfId="104"/>
    <cellStyle name="20% - Ênfase4 3 2 2" xfId="105"/>
    <cellStyle name="20% - Ênfase4 3 3" xfId="106"/>
    <cellStyle name="20% - Ênfase4 4" xfId="107"/>
    <cellStyle name="20% - Ênfase4 4 2" xfId="108"/>
    <cellStyle name="20% - Ênfase4 4 2 2" xfId="109"/>
    <cellStyle name="20% - Ênfase4 4 3" xfId="110"/>
    <cellStyle name="20% - Ênfase5" xfId="111"/>
    <cellStyle name="20% - Ênfase5 2" xfId="112"/>
    <cellStyle name="20% - Ênfase5 2 2" xfId="113"/>
    <cellStyle name="20% - Ênfase5 2 2 2" xfId="114"/>
    <cellStyle name="20% - Ênfase5 2 2 2 2" xfId="115"/>
    <cellStyle name="20% - Ênfase5 2 2 3" xfId="116"/>
    <cellStyle name="20% - Ênfase5 2 3" xfId="117"/>
    <cellStyle name="20% - Ênfase5 2 3 2" xfId="118"/>
    <cellStyle name="20% - Ênfase5 2 4" xfId="119"/>
    <cellStyle name="20% - Ênfase5 2_00_ANEXO V 2015 - VERSÃO INICIAL PLOA_2015" xfId="120"/>
    <cellStyle name="20% - Ênfase5 3" xfId="121"/>
    <cellStyle name="20% - Ênfase5 3 2" xfId="122"/>
    <cellStyle name="20% - Ênfase5 3 2 2" xfId="123"/>
    <cellStyle name="20% - Ênfase5 3 3" xfId="124"/>
    <cellStyle name="20% - Ênfase5 4" xfId="125"/>
    <cellStyle name="20% - Ênfase5 4 2" xfId="126"/>
    <cellStyle name="20% - Ênfase5 4 2 2" xfId="127"/>
    <cellStyle name="20% - Ênfase5 4 3" xfId="128"/>
    <cellStyle name="20% - Ênfase6" xfId="129"/>
    <cellStyle name="20% - Ênfase6 2" xfId="130"/>
    <cellStyle name="20% - Ênfase6 2 2" xfId="131"/>
    <cellStyle name="20% - Ênfase6 2 2 2" xfId="132"/>
    <cellStyle name="20% - Ênfase6 2 2 2 2" xfId="133"/>
    <cellStyle name="20% - Ênfase6 2 2 3" xfId="134"/>
    <cellStyle name="20% - Ênfase6 2 3" xfId="135"/>
    <cellStyle name="20% - Ênfase6 2 3 2" xfId="136"/>
    <cellStyle name="20% - Ênfase6 2 4" xfId="137"/>
    <cellStyle name="20% - Ênfase6 2_00_ANEXO V 2015 - VERSÃO INICIAL PLOA_2015" xfId="138"/>
    <cellStyle name="20% - Ênfase6 3" xfId="139"/>
    <cellStyle name="20% - Ênfase6 3 2" xfId="140"/>
    <cellStyle name="20% - Ênfase6 3 2 2" xfId="141"/>
    <cellStyle name="20% - Ênfase6 3 3" xfId="142"/>
    <cellStyle name="20% - Ênfase6 4" xfId="143"/>
    <cellStyle name="20% - Ênfase6 4 2" xfId="144"/>
    <cellStyle name="20% - Ênfase6 4 2 2" xfId="145"/>
    <cellStyle name="20% - Ênfase6 4 3" xfId="146"/>
    <cellStyle name="40% - Accent1" xfId="147"/>
    <cellStyle name="40% - Accent1 2" xfId="148"/>
    <cellStyle name="40% - Accent1 2 2" xfId="149"/>
    <cellStyle name="40% - Accent1 3" xfId="150"/>
    <cellStyle name="40% - Accent2" xfId="151"/>
    <cellStyle name="40% - Accent2 2" xfId="152"/>
    <cellStyle name="40% - Accent2 2 2" xfId="153"/>
    <cellStyle name="40% - Accent2 3" xfId="154"/>
    <cellStyle name="40% - Accent3" xfId="155"/>
    <cellStyle name="40% - Accent3 2" xfId="156"/>
    <cellStyle name="40% - Accent3 2 2" xfId="157"/>
    <cellStyle name="40% - Accent3 3" xfId="158"/>
    <cellStyle name="40% - Accent4" xfId="159"/>
    <cellStyle name="40% - Accent4 2" xfId="160"/>
    <cellStyle name="40% - Accent4 2 2" xfId="161"/>
    <cellStyle name="40% - Accent4 3" xfId="162"/>
    <cellStyle name="40% - Accent5" xfId="163"/>
    <cellStyle name="40% - Accent5 2" xfId="164"/>
    <cellStyle name="40% - Accent5 2 2" xfId="165"/>
    <cellStyle name="40% - Accent5 3" xfId="166"/>
    <cellStyle name="40% - Accent6" xfId="167"/>
    <cellStyle name="40% - Accent6 2" xfId="168"/>
    <cellStyle name="40% - Accent6 2 2" xfId="169"/>
    <cellStyle name="40% - Accent6 3" xfId="170"/>
    <cellStyle name="40% - Ênfase1" xfId="171"/>
    <cellStyle name="40% - Ênfase1 2" xfId="172"/>
    <cellStyle name="40% - Ênfase1 2 2" xfId="173"/>
    <cellStyle name="40% - Ênfase1 2 2 2" xfId="174"/>
    <cellStyle name="40% - Ênfase1 2 2 2 2" xfId="175"/>
    <cellStyle name="40% - Ênfase1 2 2 3" xfId="176"/>
    <cellStyle name="40% - Ênfase1 2 3" xfId="177"/>
    <cellStyle name="40% - Ênfase1 2 3 2" xfId="178"/>
    <cellStyle name="40% - Ênfase1 2 4" xfId="179"/>
    <cellStyle name="40% - Ênfase1 2_05_Impactos_Demais PLs_2013_Dados CNJ de jul-12" xfId="180"/>
    <cellStyle name="40% - Ênfase1 3" xfId="181"/>
    <cellStyle name="40% - Ênfase1 3 2" xfId="182"/>
    <cellStyle name="40% - Ênfase1 3 2 2" xfId="183"/>
    <cellStyle name="40% - Ênfase1 3 3" xfId="184"/>
    <cellStyle name="40% - Ênfase1 4" xfId="185"/>
    <cellStyle name="40% - Ênfase1 4 2" xfId="186"/>
    <cellStyle name="40% - Ênfase1 4 2 2" xfId="187"/>
    <cellStyle name="40% - Ênfase1 4 3" xfId="188"/>
    <cellStyle name="40% - Ênfase2" xfId="189"/>
    <cellStyle name="40% - Ênfase2 2" xfId="190"/>
    <cellStyle name="40% - Ênfase2 2 2" xfId="191"/>
    <cellStyle name="40% - Ênfase2 2 2 2" xfId="192"/>
    <cellStyle name="40% - Ênfase2 2 2 2 2" xfId="193"/>
    <cellStyle name="40% - Ênfase2 2 2 3" xfId="194"/>
    <cellStyle name="40% - Ênfase2 2 3" xfId="195"/>
    <cellStyle name="40% - Ênfase2 2 3 2" xfId="196"/>
    <cellStyle name="40% - Ênfase2 2 4" xfId="197"/>
    <cellStyle name="40% - Ênfase2 2_05_Impactos_Demais PLs_2013_Dados CNJ de jul-12" xfId="198"/>
    <cellStyle name="40% - Ênfase2 3" xfId="199"/>
    <cellStyle name="40% - Ênfase2 3 2" xfId="200"/>
    <cellStyle name="40% - Ênfase2 3 2 2" xfId="201"/>
    <cellStyle name="40% - Ênfase2 3 3" xfId="202"/>
    <cellStyle name="40% - Ênfase2 4" xfId="203"/>
    <cellStyle name="40% - Ênfase2 4 2" xfId="204"/>
    <cellStyle name="40% - Ênfase2 4 2 2" xfId="205"/>
    <cellStyle name="40% - Ênfase2 4 3" xfId="206"/>
    <cellStyle name="40% - Ênfase3" xfId="207"/>
    <cellStyle name="40% - Ênfase3 2" xfId="208"/>
    <cellStyle name="40% - Ênfase3 2 2" xfId="209"/>
    <cellStyle name="40% - Ênfase3 2 2 2" xfId="210"/>
    <cellStyle name="40% - Ênfase3 2 2 2 2" xfId="211"/>
    <cellStyle name="40% - Ênfase3 2 2 3" xfId="212"/>
    <cellStyle name="40% - Ênfase3 2 3" xfId="213"/>
    <cellStyle name="40% - Ênfase3 2 3 2" xfId="214"/>
    <cellStyle name="40% - Ênfase3 2 4" xfId="215"/>
    <cellStyle name="40% - Ênfase3 2_05_Impactos_Demais PLs_2013_Dados CNJ de jul-12" xfId="216"/>
    <cellStyle name="40% - Ênfase3 3" xfId="217"/>
    <cellStyle name="40% - Ênfase3 3 2" xfId="218"/>
    <cellStyle name="40% - Ênfase3 3 2 2" xfId="219"/>
    <cellStyle name="40% - Ênfase3 3 3" xfId="220"/>
    <cellStyle name="40% - Ênfase3 4" xfId="221"/>
    <cellStyle name="40% - Ênfase3 4 2" xfId="222"/>
    <cellStyle name="40% - Ênfase3 4 2 2" xfId="223"/>
    <cellStyle name="40% - Ênfase3 4 3" xfId="224"/>
    <cellStyle name="40% - Ênfase4" xfId="225"/>
    <cellStyle name="40% - Ênfase4 2" xfId="226"/>
    <cellStyle name="40% - Ênfase4 2 2" xfId="227"/>
    <cellStyle name="40% - Ênfase4 2 2 2" xfId="228"/>
    <cellStyle name="40% - Ênfase4 2 2 2 2" xfId="229"/>
    <cellStyle name="40% - Ênfase4 2 2 3" xfId="230"/>
    <cellStyle name="40% - Ênfase4 2 3" xfId="231"/>
    <cellStyle name="40% - Ênfase4 2 3 2" xfId="232"/>
    <cellStyle name="40% - Ênfase4 2 4" xfId="233"/>
    <cellStyle name="40% - Ênfase4 2_05_Impactos_Demais PLs_2013_Dados CNJ de jul-12" xfId="234"/>
    <cellStyle name="40% - Ênfase4 3" xfId="235"/>
    <cellStyle name="40% - Ênfase4 3 2" xfId="236"/>
    <cellStyle name="40% - Ênfase4 3 2 2" xfId="237"/>
    <cellStyle name="40% - Ênfase4 3 3" xfId="238"/>
    <cellStyle name="40% - Ênfase4 4" xfId="239"/>
    <cellStyle name="40% - Ênfase4 4 2" xfId="240"/>
    <cellStyle name="40% - Ênfase4 4 2 2" xfId="241"/>
    <cellStyle name="40% - Ênfase4 4 3" xfId="242"/>
    <cellStyle name="40% - Ênfase5" xfId="243"/>
    <cellStyle name="40% - Ênfase5 2" xfId="244"/>
    <cellStyle name="40% - Ênfase5 2 2" xfId="245"/>
    <cellStyle name="40% - Ênfase5 2 2 2" xfId="246"/>
    <cellStyle name="40% - Ênfase5 2 2 2 2" xfId="247"/>
    <cellStyle name="40% - Ênfase5 2 2 3" xfId="248"/>
    <cellStyle name="40% - Ênfase5 2 3" xfId="249"/>
    <cellStyle name="40% - Ênfase5 2 3 2" xfId="250"/>
    <cellStyle name="40% - Ênfase5 2 4" xfId="251"/>
    <cellStyle name="40% - Ênfase5 2_05_Impactos_Demais PLs_2013_Dados CNJ de jul-12" xfId="252"/>
    <cellStyle name="40% - Ênfase5 3" xfId="253"/>
    <cellStyle name="40% - Ênfase5 3 2" xfId="254"/>
    <cellStyle name="40% - Ênfase5 3 2 2" xfId="255"/>
    <cellStyle name="40% - Ênfase5 3 3" xfId="256"/>
    <cellStyle name="40% - Ênfase5 4" xfId="257"/>
    <cellStyle name="40% - Ênfase5 4 2" xfId="258"/>
    <cellStyle name="40% - Ênfase5 4 2 2" xfId="259"/>
    <cellStyle name="40% - Ênfase5 4 3" xfId="260"/>
    <cellStyle name="40% - Ênfase6" xfId="261"/>
    <cellStyle name="40% - Ênfase6 2" xfId="262"/>
    <cellStyle name="40% - Ênfase6 2 2" xfId="263"/>
    <cellStyle name="40% - Ênfase6 2 2 2" xfId="264"/>
    <cellStyle name="40% - Ênfase6 2 2 2 2" xfId="265"/>
    <cellStyle name="40% - Ênfase6 2 2 3" xfId="266"/>
    <cellStyle name="40% - Ênfase6 2 3" xfId="267"/>
    <cellStyle name="40% - Ênfase6 2 3 2" xfId="268"/>
    <cellStyle name="40% - Ênfase6 2 4" xfId="269"/>
    <cellStyle name="40% - Ênfase6 2_05_Impactos_Demais PLs_2013_Dados CNJ de jul-12" xfId="270"/>
    <cellStyle name="40% - Ênfase6 3" xfId="271"/>
    <cellStyle name="40% - Ênfase6 3 2" xfId="272"/>
    <cellStyle name="40% - Ênfase6 3 2 2" xfId="273"/>
    <cellStyle name="40% - Ênfase6 3 3" xfId="274"/>
    <cellStyle name="40% - Ênfase6 4" xfId="275"/>
    <cellStyle name="40% - Ênfase6 4 2" xfId="276"/>
    <cellStyle name="40% - Ênfase6 4 2 2" xfId="277"/>
    <cellStyle name="40% - Ênfase6 4 3" xfId="278"/>
    <cellStyle name="60% - Accent1" xfId="279"/>
    <cellStyle name="60% - Accent2" xfId="280"/>
    <cellStyle name="60% - Accent3" xfId="281"/>
    <cellStyle name="60% - Accent4" xfId="282"/>
    <cellStyle name="60% - Accent5" xfId="283"/>
    <cellStyle name="60% - Accent6" xfId="284"/>
    <cellStyle name="60% - Ênfase1" xfId="285"/>
    <cellStyle name="60% - Ênfase1 2" xfId="286"/>
    <cellStyle name="60% - Ênfase1 2 2" xfId="287"/>
    <cellStyle name="60% - Ênfase1 2_05_Impactos_Demais PLs_2013_Dados CNJ de jul-12" xfId="288"/>
    <cellStyle name="60% - Ênfase1 3" xfId="289"/>
    <cellStyle name="60% - Ênfase1 4" xfId="290"/>
    <cellStyle name="60% - Ênfase2" xfId="291"/>
    <cellStyle name="60% - Ênfase2 2" xfId="292"/>
    <cellStyle name="60% - Ênfase2 2 2" xfId="293"/>
    <cellStyle name="60% - Ênfase2 2_05_Impactos_Demais PLs_2013_Dados CNJ de jul-12" xfId="294"/>
    <cellStyle name="60% - Ênfase2 3" xfId="295"/>
    <cellStyle name="60% - Ênfase2 4" xfId="296"/>
    <cellStyle name="60% - Ênfase3" xfId="297"/>
    <cellStyle name="60% - Ênfase3 2" xfId="298"/>
    <cellStyle name="60% - Ênfase3 2 2" xfId="299"/>
    <cellStyle name="60% - Ênfase3 2_05_Impactos_Demais PLs_2013_Dados CNJ de jul-12" xfId="300"/>
    <cellStyle name="60% - Ênfase3 3" xfId="301"/>
    <cellStyle name="60% - Ênfase3 4" xfId="302"/>
    <cellStyle name="60% - Ênfase4" xfId="303"/>
    <cellStyle name="60% - Ênfase4 2" xfId="304"/>
    <cellStyle name="60% - Ênfase4 2 2" xfId="305"/>
    <cellStyle name="60% - Ênfase4 2_05_Impactos_Demais PLs_2013_Dados CNJ de jul-12" xfId="306"/>
    <cellStyle name="60% - Ênfase4 3" xfId="307"/>
    <cellStyle name="60% - Ênfase4 4" xfId="308"/>
    <cellStyle name="60% - Ênfase5" xfId="309"/>
    <cellStyle name="60% - Ênfase5 2" xfId="310"/>
    <cellStyle name="60% - Ênfase5 2 2" xfId="311"/>
    <cellStyle name="60% - Ênfase5 2_05_Impactos_Demais PLs_2013_Dados CNJ de jul-12" xfId="312"/>
    <cellStyle name="60% - Ênfase5 3" xfId="313"/>
    <cellStyle name="60% - Ênfase5 4" xfId="314"/>
    <cellStyle name="60% - Ênfase6" xfId="315"/>
    <cellStyle name="60% - Ênfase6 2" xfId="316"/>
    <cellStyle name="60% - Ênfase6 2 2" xfId="317"/>
    <cellStyle name="60% - Ênfase6 2_05_Impactos_Demais PLs_2013_Dados CNJ de jul-12" xfId="318"/>
    <cellStyle name="60% - Ênfase6 3" xfId="319"/>
    <cellStyle name="60% - Ênfase6 4" xfId="320"/>
    <cellStyle name="Accent1" xfId="321"/>
    <cellStyle name="Accent2" xfId="322"/>
    <cellStyle name="Accent3" xfId="323"/>
    <cellStyle name="Accent4" xfId="324"/>
    <cellStyle name="Accent5" xfId="325"/>
    <cellStyle name="Accent6" xfId="326"/>
    <cellStyle name="b0let" xfId="327"/>
    <cellStyle name="Bad" xfId="328"/>
    <cellStyle name="Bol-Data" xfId="329"/>
    <cellStyle name="bolet" xfId="330"/>
    <cellStyle name="Boletim" xfId="331"/>
    <cellStyle name="Bom" xfId="332"/>
    <cellStyle name="Bom 2" xfId="333"/>
    <cellStyle name="Bom 2 2" xfId="334"/>
    <cellStyle name="Bom 2_05_Impactos_Demais PLs_2013_Dados CNJ de jul-12" xfId="335"/>
    <cellStyle name="Bom 3" xfId="336"/>
    <cellStyle name="Bom 4" xfId="337"/>
    <cellStyle name="Cabe‡alho 1" xfId="338"/>
    <cellStyle name="Cabe‡alho 2" xfId="339"/>
    <cellStyle name="Cabeçalho 1" xfId="340"/>
    <cellStyle name="Cabeçalho 2" xfId="341"/>
    <cellStyle name="Calculation" xfId="342"/>
    <cellStyle name="Cálculo" xfId="343"/>
    <cellStyle name="Cálculo 2" xfId="344"/>
    <cellStyle name="Cálculo 2 2" xfId="345"/>
    <cellStyle name="Cálculo 2_05_Impactos_Demais PLs_2013_Dados CNJ de jul-12" xfId="346"/>
    <cellStyle name="Cálculo 3" xfId="347"/>
    <cellStyle name="Cálculo 4" xfId="348"/>
    <cellStyle name="Capítulo" xfId="349"/>
    <cellStyle name="Célula de Verificação" xfId="350"/>
    <cellStyle name="Célula de Verificação 2" xfId="351"/>
    <cellStyle name="Célula de Verificação 2 2" xfId="352"/>
    <cellStyle name="Célula de Verificação 2_05_Impactos_Demais PLs_2013_Dados CNJ de jul-12" xfId="353"/>
    <cellStyle name="Célula de Verificação 3" xfId="354"/>
    <cellStyle name="Célula de Verificação 4" xfId="355"/>
    <cellStyle name="Célula Vinculada" xfId="356"/>
    <cellStyle name="Célula Vinculada 2" xfId="357"/>
    <cellStyle name="Célula Vinculada 2 2" xfId="358"/>
    <cellStyle name="Célula Vinculada 2_05_Impactos_Demais PLs_2013_Dados CNJ de jul-12" xfId="359"/>
    <cellStyle name="Célula Vinculada 3" xfId="360"/>
    <cellStyle name="Célula Vinculada 4" xfId="361"/>
    <cellStyle name="Check Cell" xfId="362"/>
    <cellStyle name="Comma" xfId="363"/>
    <cellStyle name="Comma [0]_Auxiliar" xfId="364"/>
    <cellStyle name="Comma 2" xfId="365"/>
    <cellStyle name="Comma 3" xfId="366"/>
    <cellStyle name="Comma_Agenda" xfId="367"/>
    <cellStyle name="Comma0" xfId="368"/>
    <cellStyle name="Currency [0]_Auxiliar" xfId="369"/>
    <cellStyle name="Currency_Auxiliar" xfId="370"/>
    <cellStyle name="Currency0" xfId="371"/>
    <cellStyle name="Data" xfId="372"/>
    <cellStyle name="Date" xfId="373"/>
    <cellStyle name="Decimal 0, derecha" xfId="374"/>
    <cellStyle name="Decimal 2, derecha" xfId="375"/>
    <cellStyle name="Ênfase1" xfId="376"/>
    <cellStyle name="Ênfase1 2" xfId="377"/>
    <cellStyle name="Ênfase1 2 2" xfId="378"/>
    <cellStyle name="Ênfase1 2_05_Impactos_Demais PLs_2013_Dados CNJ de jul-12" xfId="379"/>
    <cellStyle name="Ênfase1 3" xfId="380"/>
    <cellStyle name="Ênfase1 4" xfId="381"/>
    <cellStyle name="Ênfase2" xfId="382"/>
    <cellStyle name="Ênfase2 2" xfId="383"/>
    <cellStyle name="Ênfase2 2 2" xfId="384"/>
    <cellStyle name="Ênfase2 2_05_Impactos_Demais PLs_2013_Dados CNJ de jul-12" xfId="385"/>
    <cellStyle name="Ênfase2 3" xfId="386"/>
    <cellStyle name="Ênfase2 4" xfId="387"/>
    <cellStyle name="Ênfase3" xfId="388"/>
    <cellStyle name="Ênfase3 2" xfId="389"/>
    <cellStyle name="Ênfase3 2 2" xfId="390"/>
    <cellStyle name="Ênfase3 2_05_Impactos_Demais PLs_2013_Dados CNJ de jul-12" xfId="391"/>
    <cellStyle name="Ênfase3 3" xfId="392"/>
    <cellStyle name="Ênfase3 4" xfId="393"/>
    <cellStyle name="Ênfase4" xfId="394"/>
    <cellStyle name="Ênfase4 2" xfId="395"/>
    <cellStyle name="Ênfase4 2 2" xfId="396"/>
    <cellStyle name="Ênfase4 2_05_Impactos_Demais PLs_2013_Dados CNJ de jul-12" xfId="397"/>
    <cellStyle name="Ênfase4 3" xfId="398"/>
    <cellStyle name="Ênfase4 4" xfId="399"/>
    <cellStyle name="Ênfase5" xfId="400"/>
    <cellStyle name="Ênfase5 2" xfId="401"/>
    <cellStyle name="Ênfase5 2 2" xfId="402"/>
    <cellStyle name="Ênfase5 2_05_Impactos_Demais PLs_2013_Dados CNJ de jul-12" xfId="403"/>
    <cellStyle name="Ênfase5 3" xfId="404"/>
    <cellStyle name="Ênfase5 4" xfId="405"/>
    <cellStyle name="Ênfase6" xfId="406"/>
    <cellStyle name="Ênfase6 2" xfId="407"/>
    <cellStyle name="Ênfase6 2 2" xfId="408"/>
    <cellStyle name="Ênfase6 2_05_Impactos_Demais PLs_2013_Dados CNJ de jul-12" xfId="409"/>
    <cellStyle name="Ênfase6 3" xfId="410"/>
    <cellStyle name="Ênfase6 4" xfId="411"/>
    <cellStyle name="Entrada" xfId="412"/>
    <cellStyle name="Entrada 2" xfId="413"/>
    <cellStyle name="Entrada 2 2" xfId="414"/>
    <cellStyle name="Entrada 2_00_ANEXO V 2015 - VERSÃO INICIAL PLOA_2015" xfId="415"/>
    <cellStyle name="Entrada 3" xfId="416"/>
    <cellStyle name="Entrada 4" xfId="417"/>
    <cellStyle name="Euro" xfId="418"/>
    <cellStyle name="Euro 2" xfId="419"/>
    <cellStyle name="Euro_00_ANEXO V 2015 - VERSÃO INICIAL PLOA_2015" xfId="420"/>
    <cellStyle name="Explanatory Text" xfId="421"/>
    <cellStyle name="Fim" xfId="422"/>
    <cellStyle name="Fixed" xfId="423"/>
    <cellStyle name="Fixo" xfId="424"/>
    <cellStyle name="Fonte" xfId="425"/>
    <cellStyle name="Good" xfId="426"/>
    <cellStyle name="Heading 1" xfId="427"/>
    <cellStyle name="Heading 2" xfId="428"/>
    <cellStyle name="Heading 3" xfId="429"/>
    <cellStyle name="Heading 4" xfId="430"/>
    <cellStyle name="Incorreto" xfId="431"/>
    <cellStyle name="Incorreto 2" xfId="432"/>
    <cellStyle name="Incorreto 2 2" xfId="433"/>
    <cellStyle name="Incorreto 2_05_Impactos_Demais PLs_2013_Dados CNJ de jul-12" xfId="434"/>
    <cellStyle name="Incorreto 3" xfId="435"/>
    <cellStyle name="Incorreto 4" xfId="436"/>
    <cellStyle name="Indefinido" xfId="437"/>
    <cellStyle name="Input" xfId="438"/>
    <cellStyle name="Jr_Normal" xfId="439"/>
    <cellStyle name="Leg_It_1" xfId="440"/>
    <cellStyle name="Linea horizontal" xfId="441"/>
    <cellStyle name="Linked Cell" xfId="442"/>
    <cellStyle name="Millares_deuhist99" xfId="443"/>
    <cellStyle name="Currency" xfId="444"/>
    <cellStyle name="Currency [0]" xfId="445"/>
    <cellStyle name="Moeda 2" xfId="446"/>
    <cellStyle name="Moeda0" xfId="447"/>
    <cellStyle name="Neutra" xfId="448"/>
    <cellStyle name="Neutra 2" xfId="449"/>
    <cellStyle name="Neutra 2 2" xfId="450"/>
    <cellStyle name="Neutra 2_05_Impactos_Demais PLs_2013_Dados CNJ de jul-12" xfId="451"/>
    <cellStyle name="Neutra 3" xfId="452"/>
    <cellStyle name="Neutra 4" xfId="453"/>
    <cellStyle name="Neutral" xfId="454"/>
    <cellStyle name="Normal 10" xfId="455"/>
    <cellStyle name="Normal 11" xfId="456"/>
    <cellStyle name="Normal 12" xfId="457"/>
    <cellStyle name="Normal 13" xfId="458"/>
    <cellStyle name="Normal 14" xfId="459"/>
    <cellStyle name="Normal 15" xfId="460"/>
    <cellStyle name="Normal 15 2" xfId="461"/>
    <cellStyle name="Normal 16" xfId="462"/>
    <cellStyle name="Normal 2" xfId="463"/>
    <cellStyle name="Normal 2 2" xfId="464"/>
    <cellStyle name="Normal 2 3" xfId="465"/>
    <cellStyle name="Normal 2 3 2" xfId="466"/>
    <cellStyle name="Normal 2 3_00_Decisão Anexo V 2015_MEMORIAL_Oficial SOF" xfId="467"/>
    <cellStyle name="Normal 2 4" xfId="468"/>
    <cellStyle name="Normal 2 5" xfId="469"/>
    <cellStyle name="Normal 2 6" xfId="470"/>
    <cellStyle name="Normal 2 7" xfId="471"/>
    <cellStyle name="Normal 2_00_Decisão Anexo V 2015_MEMORIAL_Oficial SOF" xfId="472"/>
    <cellStyle name="Normal 3" xfId="473"/>
    <cellStyle name="Normal 3 2" xfId="474"/>
    <cellStyle name="Normal 3 2 2" xfId="475"/>
    <cellStyle name="Normal 3 2 2 2" xfId="476"/>
    <cellStyle name="Normal 3 2 3" xfId="477"/>
    <cellStyle name="Normal 3 3" xfId="478"/>
    <cellStyle name="Normal 3 3 2" xfId="479"/>
    <cellStyle name="Normal 3 4" xfId="480"/>
    <cellStyle name="Normal 3_05_Impactos_Demais PLs_2013_Dados CNJ de jul-12" xfId="481"/>
    <cellStyle name="Normal 4" xfId="482"/>
    <cellStyle name="Normal 5" xfId="483"/>
    <cellStyle name="Normal 6" xfId="484"/>
    <cellStyle name="Normal 7" xfId="485"/>
    <cellStyle name="Normal 8" xfId="486"/>
    <cellStyle name="Normal 9" xfId="487"/>
    <cellStyle name="Nota" xfId="488"/>
    <cellStyle name="Nota 2" xfId="489"/>
    <cellStyle name="Nota 2 2" xfId="490"/>
    <cellStyle name="Nota 2_00_Decisão Anexo V 2015_MEMORIAL_Oficial SOF" xfId="491"/>
    <cellStyle name="Nota 3" xfId="492"/>
    <cellStyle name="Nota 4" xfId="493"/>
    <cellStyle name="Note" xfId="494"/>
    <cellStyle name="Output" xfId="495"/>
    <cellStyle name="Percent_Agenda" xfId="496"/>
    <cellStyle name="Percentual" xfId="497"/>
    <cellStyle name="Ponto" xfId="498"/>
    <cellStyle name="Percent" xfId="499"/>
    <cellStyle name="Porcentagem 10" xfId="500"/>
    <cellStyle name="Porcentagem 11" xfId="501"/>
    <cellStyle name="Porcentagem 11 2" xfId="502"/>
    <cellStyle name="Porcentagem 2" xfId="503"/>
    <cellStyle name="Porcentagem 2 2" xfId="504"/>
    <cellStyle name="Porcentagem 2 3" xfId="505"/>
    <cellStyle name="Porcentagem 2_FCDF 2014_2ª Versão" xfId="506"/>
    <cellStyle name="Porcentagem 3" xfId="507"/>
    <cellStyle name="Porcentagem 4" xfId="508"/>
    <cellStyle name="Porcentagem 5" xfId="509"/>
    <cellStyle name="Porcentagem 6" xfId="510"/>
    <cellStyle name="Porcentagem 7" xfId="511"/>
    <cellStyle name="Porcentagem 8" xfId="512"/>
    <cellStyle name="Porcentagem 9" xfId="513"/>
    <cellStyle name="rodape" xfId="514"/>
    <cellStyle name="Saída" xfId="515"/>
    <cellStyle name="Saída 2" xfId="516"/>
    <cellStyle name="Saída 2 2" xfId="517"/>
    <cellStyle name="Saída 2_05_Impactos_Demais PLs_2013_Dados CNJ de jul-12" xfId="518"/>
    <cellStyle name="Saída 3" xfId="519"/>
    <cellStyle name="Saída 4" xfId="520"/>
    <cellStyle name="Sep. milhar [0]" xfId="521"/>
    <cellStyle name="Sep. milhar [2]" xfId="522"/>
    <cellStyle name="Separador de m" xfId="523"/>
    <cellStyle name="Comma" xfId="524"/>
    <cellStyle name="Comma [0]" xfId="525"/>
    <cellStyle name="Separador de milhares 10" xfId="526"/>
    <cellStyle name="Separador de milhares 11" xfId="527"/>
    <cellStyle name="Separador de milhares 12" xfId="528"/>
    <cellStyle name="Separador de milhares 2" xfId="529"/>
    <cellStyle name="Separador de milhares 2 2" xfId="530"/>
    <cellStyle name="Separador de milhares 2 2 2" xfId="531"/>
    <cellStyle name="Separador de milhares 2 2 3" xfId="532"/>
    <cellStyle name="Separador de milhares 2 2 6" xfId="533"/>
    <cellStyle name="Separador de milhares 2 2_00_Decisão Anexo V 2015_MEMORIAL_Oficial SOF" xfId="534"/>
    <cellStyle name="Separador de milhares 2 3" xfId="535"/>
    <cellStyle name="Separador de milhares 2 3 2" xfId="536"/>
    <cellStyle name="Separador de milhares 2 3 2 2" xfId="537"/>
    <cellStyle name="Separador de milhares 2 3 2 2 2" xfId="538"/>
    <cellStyle name="Separador de milhares 2 3 2 2_00_Decisão Anexo V 2015_MEMORIAL_Oficial SOF" xfId="539"/>
    <cellStyle name="Separador de milhares 2 3 2_00_Decisão Anexo V 2015_MEMORIAL_Oficial SOF" xfId="540"/>
    <cellStyle name="Separador de milhares 2 3 3" xfId="541"/>
    <cellStyle name="Separador de milhares 2 3_00_Decisão Anexo V 2015_MEMORIAL_Oficial SOF" xfId="542"/>
    <cellStyle name="Separador de milhares 2 4" xfId="543"/>
    <cellStyle name="Separador de milhares 2 5" xfId="544"/>
    <cellStyle name="Separador de milhares 2 5 2" xfId="545"/>
    <cellStyle name="Separador de milhares 2 5_00_Decisão Anexo V 2015_MEMORIAL_Oficial SOF" xfId="546"/>
    <cellStyle name="Separador de milhares 2_00_Decisão Anexo V 2015_MEMORIAL_Oficial SOF" xfId="547"/>
    <cellStyle name="Separador de milhares 3" xfId="548"/>
    <cellStyle name="Separador de milhares 3 2" xfId="549"/>
    <cellStyle name="Separador de milhares 3 2 2" xfId="550"/>
    <cellStyle name="Separador de milhares 3 3" xfId="551"/>
    <cellStyle name="Separador de milhares 3_00_Decisão Anexo V 2015_MEMORIAL_Oficial SOF" xfId="552"/>
    <cellStyle name="Separador de milhares 4" xfId="553"/>
    <cellStyle name="Separador de milhares 5" xfId="554"/>
    <cellStyle name="Separador de milhares 6" xfId="555"/>
    <cellStyle name="Separador de milhares 7" xfId="556"/>
    <cellStyle name="Separador de milhares 8" xfId="557"/>
    <cellStyle name="Separador de milhares 9" xfId="558"/>
    <cellStyle name="TableStyleLight1" xfId="559"/>
    <cellStyle name="TableStyleLight1 2" xfId="560"/>
    <cellStyle name="TableStyleLight1 3" xfId="561"/>
    <cellStyle name="TableStyleLight1 5" xfId="562"/>
    <cellStyle name="TableStyleLight1_00_Decisão Anexo V 2015_MEMORIAL_Oficial SOF" xfId="563"/>
    <cellStyle name="Texto de Aviso" xfId="564"/>
    <cellStyle name="Texto de Aviso 2" xfId="565"/>
    <cellStyle name="Texto de Aviso 2 2" xfId="566"/>
    <cellStyle name="Texto de Aviso 2_05_Impactos_Demais PLs_2013_Dados CNJ de jul-12" xfId="567"/>
    <cellStyle name="Texto de Aviso 3" xfId="568"/>
    <cellStyle name="Texto de Aviso 4" xfId="569"/>
    <cellStyle name="Texto Explicativo" xfId="570"/>
    <cellStyle name="Texto Explicativo 2" xfId="571"/>
    <cellStyle name="Texto Explicativo 2 2" xfId="572"/>
    <cellStyle name="Texto Explicativo 2_05_Impactos_Demais PLs_2013_Dados CNJ de jul-12" xfId="573"/>
    <cellStyle name="Texto Explicativo 3" xfId="574"/>
    <cellStyle name="Texto Explicativo 4" xfId="575"/>
    <cellStyle name="Texto, derecha" xfId="576"/>
    <cellStyle name="Texto, izquierda" xfId="577"/>
    <cellStyle name="Title" xfId="578"/>
    <cellStyle name="Titulo" xfId="579"/>
    <cellStyle name="Título" xfId="580"/>
    <cellStyle name="Título 1" xfId="581"/>
    <cellStyle name="Título 1 1" xfId="582"/>
    <cellStyle name="Título 1 2" xfId="583"/>
    <cellStyle name="Título 1 2 2" xfId="584"/>
    <cellStyle name="Título 1 2_05_Impactos_Demais PLs_2013_Dados CNJ de jul-12" xfId="585"/>
    <cellStyle name="Título 1 3" xfId="586"/>
    <cellStyle name="Título 1 4" xfId="587"/>
    <cellStyle name="Título 10" xfId="588"/>
    <cellStyle name="Título 11" xfId="589"/>
    <cellStyle name="Título 2" xfId="590"/>
    <cellStyle name="Título 2 2" xfId="591"/>
    <cellStyle name="Título 2 2 2" xfId="592"/>
    <cellStyle name="Título 2 2_05_Impactos_Demais PLs_2013_Dados CNJ de jul-12" xfId="593"/>
    <cellStyle name="Título 2 3" xfId="594"/>
    <cellStyle name="Título 2 4" xfId="595"/>
    <cellStyle name="Título 3" xfId="596"/>
    <cellStyle name="Título 3 2" xfId="597"/>
    <cellStyle name="Título 3 2 2" xfId="598"/>
    <cellStyle name="Título 3 2_05_Impactos_Demais PLs_2013_Dados CNJ de jul-12" xfId="599"/>
    <cellStyle name="Título 3 3" xfId="600"/>
    <cellStyle name="Título 3 4" xfId="601"/>
    <cellStyle name="Título 4" xfId="602"/>
    <cellStyle name="Título 4 2" xfId="603"/>
    <cellStyle name="Título 4 2 2" xfId="604"/>
    <cellStyle name="Título 4 2_05_Impactos_Demais PLs_2013_Dados CNJ de jul-12" xfId="605"/>
    <cellStyle name="Título 4 3" xfId="606"/>
    <cellStyle name="Título 4 4" xfId="607"/>
    <cellStyle name="Título 5" xfId="608"/>
    <cellStyle name="Título 5 2" xfId="609"/>
    <cellStyle name="Título 5 3" xfId="610"/>
    <cellStyle name="Título 5_05_Impactos_Demais PLs_2013_Dados CNJ de jul-12" xfId="611"/>
    <cellStyle name="Título 6" xfId="612"/>
    <cellStyle name="Título 6 2" xfId="613"/>
    <cellStyle name="Título 6_34" xfId="614"/>
    <cellStyle name="Título 7" xfId="615"/>
    <cellStyle name="Título 8" xfId="616"/>
    <cellStyle name="Título 9" xfId="617"/>
    <cellStyle name="Titulo_00_Equalização ASMED_SOF" xfId="618"/>
    <cellStyle name="Titulo1" xfId="619"/>
    <cellStyle name="Titulo2" xfId="620"/>
    <cellStyle name="Total" xfId="621"/>
    <cellStyle name="Total 2" xfId="622"/>
    <cellStyle name="Total 2 2" xfId="623"/>
    <cellStyle name="Total 2_05_Impactos_Demais PLs_2013_Dados CNJ de jul-12" xfId="624"/>
    <cellStyle name="Total 3" xfId="625"/>
    <cellStyle name="Total 4" xfId="626"/>
    <cellStyle name="V¡rgula" xfId="627"/>
    <cellStyle name="V¡rgula0" xfId="628"/>
    <cellStyle name="Vírgul - Estilo1" xfId="629"/>
    <cellStyle name="Vírgula 2" xfId="630"/>
    <cellStyle name="Vírgula 2 2" xfId="631"/>
    <cellStyle name="Vírgula 3" xfId="632"/>
    <cellStyle name="Vírgula 4" xfId="633"/>
    <cellStyle name="Vírgula 5" xfId="634"/>
    <cellStyle name="Vírgula0" xfId="635"/>
    <cellStyle name="Warning Text" xfId="6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60" zoomScalePageLayoutView="0" workbookViewId="0" topLeftCell="A1">
      <selection activeCell="J4" sqref="J4"/>
    </sheetView>
  </sheetViews>
  <sheetFormatPr defaultColWidth="9.140625" defaultRowHeight="15"/>
  <cols>
    <col min="1" max="1" width="1.7109375" style="14" customWidth="1"/>
    <col min="2" max="2" width="4.421875" style="14" customWidth="1"/>
    <col min="3" max="3" width="5.140625" style="14" customWidth="1"/>
    <col min="4" max="4" width="4.140625" style="14" customWidth="1"/>
    <col min="5" max="5" width="6.28125" style="14" customWidth="1"/>
    <col min="6" max="14" width="11.7109375" style="14" customWidth="1"/>
    <col min="15" max="15" width="9.140625" style="28" customWidth="1"/>
    <col min="16" max="16384" width="9.140625" style="28" customWidth="1"/>
  </cols>
  <sheetData>
    <row r="1" spans="2:5" s="14" customFormat="1" ht="19.5" customHeight="1">
      <c r="B1" s="29" t="s">
        <v>0</v>
      </c>
      <c r="C1" s="29"/>
      <c r="D1" s="29"/>
      <c r="E1" s="29"/>
    </row>
    <row r="2" spans="2:6" s="14" customFormat="1" ht="19.5" customHeight="1">
      <c r="B2" s="29" t="s">
        <v>1</v>
      </c>
      <c r="C2" s="29"/>
      <c r="D2" s="29"/>
      <c r="E2" s="29"/>
      <c r="F2" s="15" t="s">
        <v>2</v>
      </c>
    </row>
    <row r="3" spans="2:14" s="14" customFormat="1" ht="19.5" customHeight="1">
      <c r="B3" s="29" t="s">
        <v>3</v>
      </c>
      <c r="C3" s="29"/>
      <c r="D3" s="29"/>
      <c r="E3" s="29"/>
      <c r="F3" s="16" t="s">
        <v>4</v>
      </c>
      <c r="G3" s="17"/>
      <c r="H3" s="17"/>
      <c r="I3" s="17"/>
      <c r="J3" s="17"/>
      <c r="K3" s="17"/>
      <c r="L3" s="17"/>
      <c r="M3" s="17"/>
      <c r="N3" s="17"/>
    </row>
    <row r="4" spans="2:6" s="14" customFormat="1" ht="19.5" customHeight="1">
      <c r="B4" s="29" t="s">
        <v>5</v>
      </c>
      <c r="C4" s="29"/>
      <c r="D4" s="29"/>
      <c r="E4" s="29"/>
      <c r="F4" s="18" t="s">
        <v>43</v>
      </c>
    </row>
    <row r="5" spans="2:14" s="14" customFormat="1" ht="19.5" customHeight="1">
      <c r="B5" s="33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="14" customFormat="1" ht="19.5" customHeight="1">
      <c r="B6" s="19" t="s">
        <v>7</v>
      </c>
    </row>
    <row r="7" spans="2:14" s="14" customFormat="1" ht="19.5" customHeight="1">
      <c r="B7" s="34" t="s">
        <v>8</v>
      </c>
      <c r="C7" s="34"/>
      <c r="D7" s="34"/>
      <c r="E7" s="34"/>
      <c r="F7" s="34" t="s">
        <v>9</v>
      </c>
      <c r="G7" s="34"/>
      <c r="H7" s="34"/>
      <c r="I7" s="34"/>
      <c r="J7" s="34"/>
      <c r="K7" s="34" t="s">
        <v>10</v>
      </c>
      <c r="L7" s="34"/>
      <c r="M7" s="34"/>
      <c r="N7" s="34"/>
    </row>
    <row r="8" spans="2:14" s="14" customFormat="1" ht="19.5" customHeight="1">
      <c r="B8" s="34"/>
      <c r="C8" s="34"/>
      <c r="D8" s="34"/>
      <c r="E8" s="34"/>
      <c r="F8" s="34" t="s">
        <v>11</v>
      </c>
      <c r="G8" s="34"/>
      <c r="H8" s="34"/>
      <c r="I8" s="34" t="s">
        <v>12</v>
      </c>
      <c r="J8" s="34" t="s">
        <v>13</v>
      </c>
      <c r="K8" s="34" t="s">
        <v>14</v>
      </c>
      <c r="L8" s="34" t="s">
        <v>15</v>
      </c>
      <c r="M8" s="34" t="s">
        <v>13</v>
      </c>
      <c r="N8" s="34" t="s">
        <v>16</v>
      </c>
    </row>
    <row r="9" spans="2:14" s="14" customFormat="1" ht="19.5" customHeight="1">
      <c r="B9" s="34"/>
      <c r="C9" s="34"/>
      <c r="D9" s="34"/>
      <c r="E9" s="34"/>
      <c r="F9" s="20" t="s">
        <v>17</v>
      </c>
      <c r="G9" s="20" t="s">
        <v>18</v>
      </c>
      <c r="H9" s="20" t="s">
        <v>19</v>
      </c>
      <c r="I9" s="34"/>
      <c r="J9" s="34"/>
      <c r="K9" s="34"/>
      <c r="L9" s="34"/>
      <c r="M9" s="34"/>
      <c r="N9" s="34"/>
    </row>
    <row r="10" spans="1:14" s="14" customFormat="1" ht="15" customHeight="1">
      <c r="A10" s="21"/>
      <c r="B10" s="22"/>
      <c r="C10" s="30" t="s">
        <v>20</v>
      </c>
      <c r="D10" s="23"/>
      <c r="E10" s="20">
        <v>13</v>
      </c>
      <c r="F10" s="1">
        <v>132</v>
      </c>
      <c r="G10" s="13">
        <v>0</v>
      </c>
      <c r="H10" s="3">
        <f>F10+G10</f>
        <v>132</v>
      </c>
      <c r="I10" s="4">
        <v>0</v>
      </c>
      <c r="J10" s="5">
        <f>H10+I10</f>
        <v>132</v>
      </c>
      <c r="K10" s="1">
        <v>104</v>
      </c>
      <c r="L10" s="1">
        <v>34</v>
      </c>
      <c r="M10" s="3">
        <f>K10+L10</f>
        <v>138</v>
      </c>
      <c r="N10" s="2">
        <v>46</v>
      </c>
    </row>
    <row r="11" spans="1:14" s="14" customFormat="1" ht="15" customHeight="1">
      <c r="A11" s="21"/>
      <c r="B11" s="24"/>
      <c r="C11" s="31"/>
      <c r="D11" s="23"/>
      <c r="E11" s="20">
        <v>12</v>
      </c>
      <c r="F11" s="1">
        <v>4</v>
      </c>
      <c r="G11" s="13">
        <v>0</v>
      </c>
      <c r="H11" s="3">
        <f aca="true" t="shared" si="0" ref="H11:H22">F11+G11</f>
        <v>4</v>
      </c>
      <c r="I11" s="4">
        <v>0</v>
      </c>
      <c r="J11" s="5">
        <f aca="true" t="shared" si="1" ref="J11:J50">H11+I11</f>
        <v>4</v>
      </c>
      <c r="K11" s="1">
        <v>0</v>
      </c>
      <c r="L11" s="1">
        <v>0</v>
      </c>
      <c r="M11" s="3">
        <f aca="true" t="shared" si="2" ref="M11:M22">K11+L11</f>
        <v>0</v>
      </c>
      <c r="N11" s="2">
        <v>0</v>
      </c>
    </row>
    <row r="12" spans="1:14" s="14" customFormat="1" ht="15" customHeight="1">
      <c r="A12" s="21"/>
      <c r="B12" s="24" t="s">
        <v>21</v>
      </c>
      <c r="C12" s="32"/>
      <c r="D12" s="25" t="s">
        <v>22</v>
      </c>
      <c r="E12" s="20">
        <v>11</v>
      </c>
      <c r="F12" s="1">
        <v>1</v>
      </c>
      <c r="G12" s="13">
        <v>0</v>
      </c>
      <c r="H12" s="3">
        <f t="shared" si="0"/>
        <v>1</v>
      </c>
      <c r="I12" s="4">
        <v>0</v>
      </c>
      <c r="J12" s="5">
        <f t="shared" si="1"/>
        <v>1</v>
      </c>
      <c r="K12" s="1">
        <v>0</v>
      </c>
      <c r="L12" s="1">
        <v>0</v>
      </c>
      <c r="M12" s="3">
        <f t="shared" si="2"/>
        <v>0</v>
      </c>
      <c r="N12" s="2">
        <v>0</v>
      </c>
    </row>
    <row r="13" spans="1:14" s="14" customFormat="1" ht="15" customHeight="1">
      <c r="A13" s="21"/>
      <c r="B13" s="24" t="s">
        <v>23</v>
      </c>
      <c r="C13" s="30" t="s">
        <v>24</v>
      </c>
      <c r="D13" s="25" t="s">
        <v>25</v>
      </c>
      <c r="E13" s="20">
        <v>10</v>
      </c>
      <c r="F13" s="1">
        <v>87</v>
      </c>
      <c r="G13" s="13">
        <v>0</v>
      </c>
      <c r="H13" s="3">
        <f t="shared" si="0"/>
        <v>87</v>
      </c>
      <c r="I13" s="4">
        <v>0</v>
      </c>
      <c r="J13" s="5">
        <f t="shared" si="1"/>
        <v>87</v>
      </c>
      <c r="K13" s="1">
        <v>1</v>
      </c>
      <c r="L13" s="1">
        <v>0</v>
      </c>
      <c r="M13" s="3">
        <f t="shared" si="2"/>
        <v>1</v>
      </c>
      <c r="N13" s="2">
        <v>0</v>
      </c>
    </row>
    <row r="14" spans="1:14" s="14" customFormat="1" ht="15" customHeight="1">
      <c r="A14" s="21"/>
      <c r="B14" s="24" t="s">
        <v>21</v>
      </c>
      <c r="C14" s="31"/>
      <c r="D14" s="25" t="s">
        <v>26</v>
      </c>
      <c r="E14" s="20">
        <v>9</v>
      </c>
      <c r="F14" s="1">
        <v>17</v>
      </c>
      <c r="G14" s="13">
        <v>0</v>
      </c>
      <c r="H14" s="3">
        <f t="shared" si="0"/>
        <v>17</v>
      </c>
      <c r="I14" s="4">
        <v>0</v>
      </c>
      <c r="J14" s="5">
        <f t="shared" si="1"/>
        <v>17</v>
      </c>
      <c r="K14" s="1">
        <v>0</v>
      </c>
      <c r="L14" s="1">
        <v>0</v>
      </c>
      <c r="M14" s="3">
        <f t="shared" si="2"/>
        <v>0</v>
      </c>
      <c r="N14" s="2">
        <v>0</v>
      </c>
    </row>
    <row r="15" spans="1:14" s="14" customFormat="1" ht="15" customHeight="1">
      <c r="A15" s="21"/>
      <c r="B15" s="24" t="s">
        <v>27</v>
      </c>
      <c r="C15" s="31"/>
      <c r="D15" s="25" t="s">
        <v>28</v>
      </c>
      <c r="E15" s="20">
        <v>8</v>
      </c>
      <c r="F15" s="1">
        <v>13</v>
      </c>
      <c r="G15" s="13">
        <v>0</v>
      </c>
      <c r="H15" s="3">
        <f t="shared" si="0"/>
        <v>13</v>
      </c>
      <c r="I15" s="4">
        <v>0</v>
      </c>
      <c r="J15" s="5">
        <f t="shared" si="1"/>
        <v>13</v>
      </c>
      <c r="K15" s="1">
        <v>0</v>
      </c>
      <c r="L15" s="1">
        <v>0</v>
      </c>
      <c r="M15" s="3">
        <f t="shared" si="2"/>
        <v>0</v>
      </c>
      <c r="N15" s="2">
        <v>0</v>
      </c>
    </row>
    <row r="16" spans="1:14" s="14" customFormat="1" ht="15" customHeight="1">
      <c r="A16" s="21"/>
      <c r="B16" s="24" t="s">
        <v>29</v>
      </c>
      <c r="C16" s="31"/>
      <c r="D16" s="25" t="s">
        <v>30</v>
      </c>
      <c r="E16" s="20">
        <v>7</v>
      </c>
      <c r="F16" s="1">
        <v>13</v>
      </c>
      <c r="G16" s="13">
        <v>0</v>
      </c>
      <c r="H16" s="3">
        <f t="shared" si="0"/>
        <v>13</v>
      </c>
      <c r="I16" s="4">
        <v>0</v>
      </c>
      <c r="J16" s="5">
        <f t="shared" si="1"/>
        <v>13</v>
      </c>
      <c r="K16" s="1">
        <v>0</v>
      </c>
      <c r="L16" s="1">
        <v>0</v>
      </c>
      <c r="M16" s="3">
        <f t="shared" si="2"/>
        <v>0</v>
      </c>
      <c r="N16" s="2">
        <v>0</v>
      </c>
    </row>
    <row r="17" spans="1:14" s="14" customFormat="1" ht="15" customHeight="1">
      <c r="A17" s="21"/>
      <c r="B17" s="24" t="s">
        <v>22</v>
      </c>
      <c r="C17" s="32"/>
      <c r="D17" s="25" t="s">
        <v>29</v>
      </c>
      <c r="E17" s="20">
        <v>6</v>
      </c>
      <c r="F17" s="1">
        <v>6</v>
      </c>
      <c r="G17" s="13">
        <v>0</v>
      </c>
      <c r="H17" s="3">
        <f t="shared" si="0"/>
        <v>6</v>
      </c>
      <c r="I17" s="4">
        <v>0</v>
      </c>
      <c r="J17" s="5">
        <f t="shared" si="1"/>
        <v>6</v>
      </c>
      <c r="K17" s="1">
        <v>0</v>
      </c>
      <c r="L17" s="1">
        <v>0</v>
      </c>
      <c r="M17" s="3">
        <f t="shared" si="2"/>
        <v>0</v>
      </c>
      <c r="N17" s="2">
        <v>0</v>
      </c>
    </row>
    <row r="18" spans="1:14" s="14" customFormat="1" ht="15" customHeight="1">
      <c r="A18" s="21"/>
      <c r="B18" s="24" t="s">
        <v>31</v>
      </c>
      <c r="C18" s="30" t="s">
        <v>21</v>
      </c>
      <c r="D18" s="25" t="s">
        <v>32</v>
      </c>
      <c r="E18" s="20">
        <v>5</v>
      </c>
      <c r="F18" s="1">
        <v>6</v>
      </c>
      <c r="G18" s="13">
        <v>0</v>
      </c>
      <c r="H18" s="3">
        <f t="shared" si="0"/>
        <v>6</v>
      </c>
      <c r="I18" s="4">
        <v>0</v>
      </c>
      <c r="J18" s="5">
        <f t="shared" si="1"/>
        <v>6</v>
      </c>
      <c r="K18" s="1">
        <v>0</v>
      </c>
      <c r="L18" s="1">
        <v>0</v>
      </c>
      <c r="M18" s="3">
        <f t="shared" si="2"/>
        <v>0</v>
      </c>
      <c r="N18" s="2">
        <v>0</v>
      </c>
    </row>
    <row r="19" spans="1:14" s="14" customFormat="1" ht="15" customHeight="1">
      <c r="A19" s="21"/>
      <c r="B19" s="24" t="s">
        <v>21</v>
      </c>
      <c r="C19" s="31"/>
      <c r="D19" s="25" t="s">
        <v>30</v>
      </c>
      <c r="E19" s="20">
        <v>4</v>
      </c>
      <c r="F19" s="1">
        <v>11</v>
      </c>
      <c r="G19" s="13">
        <v>0</v>
      </c>
      <c r="H19" s="3">
        <f t="shared" si="0"/>
        <v>11</v>
      </c>
      <c r="I19" s="4">
        <v>0</v>
      </c>
      <c r="J19" s="5">
        <f t="shared" si="1"/>
        <v>11</v>
      </c>
      <c r="K19" s="1">
        <v>0</v>
      </c>
      <c r="L19" s="1">
        <v>0</v>
      </c>
      <c r="M19" s="3">
        <f t="shared" si="2"/>
        <v>0</v>
      </c>
      <c r="N19" s="2">
        <v>0</v>
      </c>
    </row>
    <row r="20" spans="1:14" s="14" customFormat="1" ht="15" customHeight="1">
      <c r="A20" s="21"/>
      <c r="B20" s="24"/>
      <c r="C20" s="31"/>
      <c r="D20" s="23"/>
      <c r="E20" s="20">
        <v>3</v>
      </c>
      <c r="F20" s="13">
        <v>0</v>
      </c>
      <c r="G20" s="1">
        <v>7</v>
      </c>
      <c r="H20" s="3">
        <f t="shared" si="0"/>
        <v>7</v>
      </c>
      <c r="I20" s="4">
        <v>0</v>
      </c>
      <c r="J20" s="5">
        <f t="shared" si="1"/>
        <v>7</v>
      </c>
      <c r="K20" s="1">
        <v>0</v>
      </c>
      <c r="L20" s="1">
        <v>0</v>
      </c>
      <c r="M20" s="3">
        <f t="shared" si="2"/>
        <v>0</v>
      </c>
      <c r="N20" s="2">
        <v>0</v>
      </c>
    </row>
    <row r="21" spans="1:14" s="14" customFormat="1" ht="15" customHeight="1">
      <c r="A21" s="21"/>
      <c r="B21" s="24"/>
      <c r="C21" s="31"/>
      <c r="D21" s="23"/>
      <c r="E21" s="20">
        <v>2</v>
      </c>
      <c r="F21" s="13">
        <v>0</v>
      </c>
      <c r="G21" s="1">
        <v>94</v>
      </c>
      <c r="H21" s="3">
        <f t="shared" si="0"/>
        <v>94</v>
      </c>
      <c r="I21" s="4">
        <v>0</v>
      </c>
      <c r="J21" s="5">
        <f t="shared" si="1"/>
        <v>94</v>
      </c>
      <c r="K21" s="1">
        <v>0</v>
      </c>
      <c r="L21" s="1">
        <v>0</v>
      </c>
      <c r="M21" s="3">
        <f t="shared" si="2"/>
        <v>0</v>
      </c>
      <c r="N21" s="2">
        <v>0</v>
      </c>
    </row>
    <row r="22" spans="1:14" s="14" customFormat="1" ht="15" customHeight="1">
      <c r="A22" s="21"/>
      <c r="B22" s="26"/>
      <c r="C22" s="32"/>
      <c r="D22" s="23"/>
      <c r="E22" s="22">
        <v>1</v>
      </c>
      <c r="F22" s="13">
        <v>0</v>
      </c>
      <c r="G22" s="1">
        <v>28</v>
      </c>
      <c r="H22" s="3">
        <f t="shared" si="0"/>
        <v>28</v>
      </c>
      <c r="I22" s="1">
        <v>10</v>
      </c>
      <c r="J22" s="5">
        <f t="shared" si="1"/>
        <v>38</v>
      </c>
      <c r="K22" s="1">
        <v>0</v>
      </c>
      <c r="L22" s="1">
        <v>0</v>
      </c>
      <c r="M22" s="3">
        <f t="shared" si="2"/>
        <v>0</v>
      </c>
      <c r="N22" s="2">
        <v>0</v>
      </c>
    </row>
    <row r="23" spans="1:14" s="14" customFormat="1" ht="19.5" customHeight="1">
      <c r="A23" s="21"/>
      <c r="B23" s="36" t="s">
        <v>33</v>
      </c>
      <c r="C23" s="37"/>
      <c r="D23" s="37"/>
      <c r="E23" s="38"/>
      <c r="F23" s="5">
        <f aca="true" t="shared" si="3" ref="F23:M23">SUM(F10:F22)</f>
        <v>290</v>
      </c>
      <c r="G23" s="5">
        <f t="shared" si="3"/>
        <v>129</v>
      </c>
      <c r="H23" s="5">
        <f t="shared" si="3"/>
        <v>419</v>
      </c>
      <c r="I23" s="5">
        <f>SUM(I10:I22)</f>
        <v>10</v>
      </c>
      <c r="J23" s="5">
        <f>SUM(J10:J22)</f>
        <v>429</v>
      </c>
      <c r="K23" s="5">
        <f>SUM(K10:K22)</f>
        <v>105</v>
      </c>
      <c r="L23" s="5">
        <f>SUM(L10:L22)</f>
        <v>34</v>
      </c>
      <c r="M23" s="5">
        <f t="shared" si="3"/>
        <v>139</v>
      </c>
      <c r="N23" s="5">
        <f>SUM(N10:N22)</f>
        <v>46</v>
      </c>
    </row>
    <row r="24" spans="1:14" s="14" customFormat="1" ht="15" customHeight="1">
      <c r="A24" s="21"/>
      <c r="B24" s="24"/>
      <c r="C24" s="30" t="s">
        <v>20</v>
      </c>
      <c r="D24" s="25"/>
      <c r="E24" s="26">
        <v>13</v>
      </c>
      <c r="F24" s="1">
        <v>235</v>
      </c>
      <c r="G24" s="13">
        <v>0</v>
      </c>
      <c r="H24" s="6">
        <f>F24+G24</f>
        <v>235</v>
      </c>
      <c r="I24" s="4">
        <v>0</v>
      </c>
      <c r="J24" s="7">
        <f t="shared" si="1"/>
        <v>235</v>
      </c>
      <c r="K24" s="1">
        <v>57</v>
      </c>
      <c r="L24" s="1">
        <v>35</v>
      </c>
      <c r="M24" s="6">
        <f>K24+L24</f>
        <v>92</v>
      </c>
      <c r="N24" s="2">
        <v>47</v>
      </c>
    </row>
    <row r="25" spans="1:14" s="14" customFormat="1" ht="15" customHeight="1">
      <c r="A25" s="21"/>
      <c r="B25" s="24"/>
      <c r="C25" s="31"/>
      <c r="D25" s="25"/>
      <c r="E25" s="20">
        <v>12</v>
      </c>
      <c r="F25" s="1">
        <v>6</v>
      </c>
      <c r="G25" s="13">
        <v>0</v>
      </c>
      <c r="H25" s="6">
        <f aca="true" t="shared" si="4" ref="H25:H36">F25+G25</f>
        <v>6</v>
      </c>
      <c r="I25" s="4">
        <v>0</v>
      </c>
      <c r="J25" s="7">
        <f t="shared" si="1"/>
        <v>6</v>
      </c>
      <c r="K25" s="1">
        <v>0</v>
      </c>
      <c r="L25" s="1">
        <v>0</v>
      </c>
      <c r="M25" s="6">
        <f aca="true" t="shared" si="5" ref="M25:M36">K25+L25</f>
        <v>0</v>
      </c>
      <c r="N25" s="2">
        <v>0</v>
      </c>
    </row>
    <row r="26" spans="1:14" s="14" customFormat="1" ht="15" customHeight="1">
      <c r="A26" s="21"/>
      <c r="B26" s="24" t="s">
        <v>31</v>
      </c>
      <c r="C26" s="32"/>
      <c r="D26" s="25"/>
      <c r="E26" s="20">
        <v>11</v>
      </c>
      <c r="F26" s="1">
        <v>0</v>
      </c>
      <c r="G26" s="13">
        <v>0</v>
      </c>
      <c r="H26" s="6">
        <f t="shared" si="4"/>
        <v>0</v>
      </c>
      <c r="I26" s="4">
        <v>0</v>
      </c>
      <c r="J26" s="7">
        <f t="shared" si="1"/>
        <v>0</v>
      </c>
      <c r="K26" s="1">
        <v>0</v>
      </c>
      <c r="L26" s="1">
        <v>1</v>
      </c>
      <c r="M26" s="6">
        <f t="shared" si="5"/>
        <v>1</v>
      </c>
      <c r="N26" s="2">
        <v>3</v>
      </c>
    </row>
    <row r="27" spans="1:14" s="14" customFormat="1" ht="15" customHeight="1">
      <c r="A27" s="21"/>
      <c r="B27" s="24" t="s">
        <v>34</v>
      </c>
      <c r="C27" s="30" t="s">
        <v>24</v>
      </c>
      <c r="D27" s="25" t="s">
        <v>35</v>
      </c>
      <c r="E27" s="20">
        <v>10</v>
      </c>
      <c r="F27" s="1">
        <v>56</v>
      </c>
      <c r="G27" s="13">
        <v>0</v>
      </c>
      <c r="H27" s="6">
        <f t="shared" si="4"/>
        <v>56</v>
      </c>
      <c r="I27" s="4">
        <v>0</v>
      </c>
      <c r="J27" s="7">
        <f t="shared" si="1"/>
        <v>56</v>
      </c>
      <c r="K27" s="1">
        <v>0</v>
      </c>
      <c r="L27" s="1">
        <v>0</v>
      </c>
      <c r="M27" s="6">
        <f t="shared" si="5"/>
        <v>0</v>
      </c>
      <c r="N27" s="2">
        <v>0</v>
      </c>
    </row>
    <row r="28" spans="1:14" s="14" customFormat="1" ht="15" customHeight="1">
      <c r="A28" s="21"/>
      <c r="B28" s="24" t="s">
        <v>20</v>
      </c>
      <c r="C28" s="31"/>
      <c r="D28" s="25" t="s">
        <v>34</v>
      </c>
      <c r="E28" s="20">
        <v>9</v>
      </c>
      <c r="F28" s="1">
        <v>30</v>
      </c>
      <c r="G28" s="13">
        <v>0</v>
      </c>
      <c r="H28" s="6">
        <f t="shared" si="4"/>
        <v>30</v>
      </c>
      <c r="I28" s="4">
        <v>0</v>
      </c>
      <c r="J28" s="7">
        <f t="shared" si="1"/>
        <v>30</v>
      </c>
      <c r="K28" s="1">
        <v>0</v>
      </c>
      <c r="L28" s="1">
        <v>0</v>
      </c>
      <c r="M28" s="6">
        <f t="shared" si="5"/>
        <v>0</v>
      </c>
      <c r="N28" s="2">
        <v>0</v>
      </c>
    </row>
    <row r="29" spans="1:14" s="14" customFormat="1" ht="15" customHeight="1">
      <c r="A29" s="21"/>
      <c r="B29" s="24" t="s">
        <v>23</v>
      </c>
      <c r="C29" s="31"/>
      <c r="D29" s="25" t="s">
        <v>36</v>
      </c>
      <c r="E29" s="20">
        <v>8</v>
      </c>
      <c r="F29" s="1">
        <v>17</v>
      </c>
      <c r="G29" s="13">
        <v>0</v>
      </c>
      <c r="H29" s="6">
        <f t="shared" si="4"/>
        <v>17</v>
      </c>
      <c r="I29" s="4">
        <v>0</v>
      </c>
      <c r="J29" s="7">
        <f t="shared" si="1"/>
        <v>17</v>
      </c>
      <c r="K29" s="1">
        <v>0</v>
      </c>
      <c r="L29" s="1">
        <v>0</v>
      </c>
      <c r="M29" s="6">
        <f t="shared" si="5"/>
        <v>0</v>
      </c>
      <c r="N29" s="2">
        <v>0</v>
      </c>
    </row>
    <row r="30" spans="1:14" s="14" customFormat="1" ht="15" customHeight="1">
      <c r="A30" s="21"/>
      <c r="B30" s="24" t="s">
        <v>29</v>
      </c>
      <c r="C30" s="31"/>
      <c r="D30" s="25" t="s">
        <v>29</v>
      </c>
      <c r="E30" s="20">
        <v>7</v>
      </c>
      <c r="F30" s="1">
        <v>11</v>
      </c>
      <c r="G30" s="13">
        <v>0</v>
      </c>
      <c r="H30" s="6">
        <f t="shared" si="4"/>
        <v>11</v>
      </c>
      <c r="I30" s="4">
        <v>0</v>
      </c>
      <c r="J30" s="7">
        <f t="shared" si="1"/>
        <v>11</v>
      </c>
      <c r="K30" s="1">
        <v>0</v>
      </c>
      <c r="L30" s="1">
        <v>0</v>
      </c>
      <c r="M30" s="6">
        <f t="shared" si="5"/>
        <v>0</v>
      </c>
      <c r="N30" s="2">
        <v>0</v>
      </c>
    </row>
    <row r="31" spans="1:14" s="14" customFormat="1" ht="15" customHeight="1">
      <c r="A31" s="21"/>
      <c r="B31" s="24" t="s">
        <v>20</v>
      </c>
      <c r="C31" s="32"/>
      <c r="D31" s="25" t="s">
        <v>32</v>
      </c>
      <c r="E31" s="20">
        <v>6</v>
      </c>
      <c r="F31" s="1">
        <v>16</v>
      </c>
      <c r="G31" s="13">
        <v>0</v>
      </c>
      <c r="H31" s="6">
        <f t="shared" si="4"/>
        <v>16</v>
      </c>
      <c r="I31" s="4">
        <v>0</v>
      </c>
      <c r="J31" s="7">
        <f t="shared" si="1"/>
        <v>16</v>
      </c>
      <c r="K31" s="1">
        <v>0</v>
      </c>
      <c r="L31" s="1">
        <v>0</v>
      </c>
      <c r="M31" s="6">
        <f t="shared" si="5"/>
        <v>0</v>
      </c>
      <c r="N31" s="2">
        <v>0</v>
      </c>
    </row>
    <row r="32" spans="1:14" s="14" customFormat="1" ht="15" customHeight="1">
      <c r="A32" s="21"/>
      <c r="B32" s="24" t="s">
        <v>32</v>
      </c>
      <c r="C32" s="30" t="s">
        <v>21</v>
      </c>
      <c r="D32" s="25"/>
      <c r="E32" s="20">
        <v>5</v>
      </c>
      <c r="F32" s="1">
        <v>16</v>
      </c>
      <c r="G32" s="13">
        <v>0</v>
      </c>
      <c r="H32" s="6">
        <f t="shared" si="4"/>
        <v>16</v>
      </c>
      <c r="I32" s="4">
        <v>0</v>
      </c>
      <c r="J32" s="7">
        <f t="shared" si="1"/>
        <v>16</v>
      </c>
      <c r="K32" s="1">
        <v>1</v>
      </c>
      <c r="L32" s="1">
        <v>0</v>
      </c>
      <c r="M32" s="6">
        <f t="shared" si="5"/>
        <v>1</v>
      </c>
      <c r="N32" s="2">
        <v>0</v>
      </c>
    </row>
    <row r="33" spans="1:14" s="14" customFormat="1" ht="15" customHeight="1">
      <c r="A33" s="21"/>
      <c r="B33" s="24"/>
      <c r="C33" s="31"/>
      <c r="D33" s="25"/>
      <c r="E33" s="20">
        <v>4</v>
      </c>
      <c r="F33" s="1">
        <v>12</v>
      </c>
      <c r="G33" s="13">
        <v>0</v>
      </c>
      <c r="H33" s="6">
        <f t="shared" si="4"/>
        <v>12</v>
      </c>
      <c r="I33" s="4">
        <v>0</v>
      </c>
      <c r="J33" s="7">
        <f t="shared" si="1"/>
        <v>12</v>
      </c>
      <c r="K33" s="1">
        <v>0</v>
      </c>
      <c r="L33" s="1">
        <v>0</v>
      </c>
      <c r="M33" s="6">
        <f t="shared" si="5"/>
        <v>0</v>
      </c>
      <c r="N33" s="2">
        <v>0</v>
      </c>
    </row>
    <row r="34" spans="1:14" s="14" customFormat="1" ht="15" customHeight="1">
      <c r="A34" s="21"/>
      <c r="B34" s="24"/>
      <c r="C34" s="31"/>
      <c r="D34" s="25"/>
      <c r="E34" s="20">
        <v>3</v>
      </c>
      <c r="F34" s="13">
        <v>0</v>
      </c>
      <c r="G34" s="1">
        <v>16</v>
      </c>
      <c r="H34" s="6">
        <f t="shared" si="4"/>
        <v>16</v>
      </c>
      <c r="I34" s="4">
        <v>0</v>
      </c>
      <c r="J34" s="7">
        <f t="shared" si="1"/>
        <v>16</v>
      </c>
      <c r="K34" s="1">
        <v>0</v>
      </c>
      <c r="L34" s="1">
        <v>0</v>
      </c>
      <c r="M34" s="6">
        <f t="shared" si="5"/>
        <v>0</v>
      </c>
      <c r="N34" s="2">
        <v>0</v>
      </c>
    </row>
    <row r="35" spans="1:14" s="14" customFormat="1" ht="15" customHeight="1">
      <c r="A35" s="21"/>
      <c r="B35" s="24"/>
      <c r="C35" s="31"/>
      <c r="D35" s="25"/>
      <c r="E35" s="20">
        <v>2</v>
      </c>
      <c r="F35" s="13">
        <v>0</v>
      </c>
      <c r="G35" s="1">
        <v>32</v>
      </c>
      <c r="H35" s="6">
        <f t="shared" si="4"/>
        <v>32</v>
      </c>
      <c r="I35" s="4">
        <v>0</v>
      </c>
      <c r="J35" s="7">
        <f t="shared" si="1"/>
        <v>32</v>
      </c>
      <c r="K35" s="1">
        <v>0</v>
      </c>
      <c r="L35" s="1">
        <v>0</v>
      </c>
      <c r="M35" s="6">
        <f t="shared" si="5"/>
        <v>0</v>
      </c>
      <c r="N35" s="2">
        <v>0</v>
      </c>
    </row>
    <row r="36" spans="1:14" s="14" customFormat="1" ht="15" customHeight="1">
      <c r="A36" s="21"/>
      <c r="B36" s="26"/>
      <c r="C36" s="32"/>
      <c r="D36" s="25"/>
      <c r="E36" s="22">
        <v>1</v>
      </c>
      <c r="F36" s="13">
        <v>0</v>
      </c>
      <c r="G36" s="1">
        <v>11</v>
      </c>
      <c r="H36" s="6">
        <f t="shared" si="4"/>
        <v>11</v>
      </c>
      <c r="I36" s="1">
        <v>10</v>
      </c>
      <c r="J36" s="7">
        <f t="shared" si="1"/>
        <v>21</v>
      </c>
      <c r="K36" s="1">
        <v>0</v>
      </c>
      <c r="L36" s="1">
        <v>0</v>
      </c>
      <c r="M36" s="6">
        <f t="shared" si="5"/>
        <v>0</v>
      </c>
      <c r="N36" s="2">
        <v>0</v>
      </c>
    </row>
    <row r="37" spans="1:14" s="14" customFormat="1" ht="19.5" customHeight="1">
      <c r="A37" s="21"/>
      <c r="B37" s="36" t="s">
        <v>37</v>
      </c>
      <c r="C37" s="37"/>
      <c r="D37" s="37"/>
      <c r="E37" s="37"/>
      <c r="F37" s="5">
        <f aca="true" t="shared" si="6" ref="F37:N37">SUM(F24:F36)</f>
        <v>399</v>
      </c>
      <c r="G37" s="5">
        <f t="shared" si="6"/>
        <v>59</v>
      </c>
      <c r="H37" s="8">
        <f t="shared" si="6"/>
        <v>458</v>
      </c>
      <c r="I37" s="9">
        <f t="shared" si="6"/>
        <v>10</v>
      </c>
      <c r="J37" s="9">
        <f t="shared" si="6"/>
        <v>468</v>
      </c>
      <c r="K37" s="5">
        <f t="shared" si="6"/>
        <v>58</v>
      </c>
      <c r="L37" s="5">
        <f t="shared" si="6"/>
        <v>36</v>
      </c>
      <c r="M37" s="8">
        <f t="shared" si="6"/>
        <v>94</v>
      </c>
      <c r="N37" s="5">
        <f t="shared" si="6"/>
        <v>50</v>
      </c>
    </row>
    <row r="38" spans="1:14" s="14" customFormat="1" ht="15" customHeight="1">
      <c r="A38" s="21"/>
      <c r="B38" s="22"/>
      <c r="C38" s="30" t="s">
        <v>20</v>
      </c>
      <c r="D38" s="27"/>
      <c r="E38" s="20">
        <v>13</v>
      </c>
      <c r="F38" s="1">
        <v>0</v>
      </c>
      <c r="G38" s="13">
        <v>0</v>
      </c>
      <c r="H38" s="6">
        <f aca="true" t="shared" si="7" ref="H38:H50">F38+G38</f>
        <v>0</v>
      </c>
      <c r="I38" s="4">
        <v>0</v>
      </c>
      <c r="J38" s="7">
        <f t="shared" si="1"/>
        <v>0</v>
      </c>
      <c r="K38" s="1">
        <v>0</v>
      </c>
      <c r="L38" s="1">
        <v>0</v>
      </c>
      <c r="M38" s="6">
        <f>K38+L38</f>
        <v>0</v>
      </c>
      <c r="N38" s="2">
        <v>0</v>
      </c>
    </row>
    <row r="39" spans="1:14" s="14" customFormat="1" ht="15" customHeight="1">
      <c r="A39" s="21"/>
      <c r="B39" s="24"/>
      <c r="C39" s="31"/>
      <c r="D39" s="25" t="s">
        <v>38</v>
      </c>
      <c r="E39" s="20">
        <v>12</v>
      </c>
      <c r="F39" s="1">
        <v>0</v>
      </c>
      <c r="G39" s="13">
        <v>0</v>
      </c>
      <c r="H39" s="6">
        <f t="shared" si="7"/>
        <v>0</v>
      </c>
      <c r="I39" s="4">
        <v>0</v>
      </c>
      <c r="J39" s="7">
        <f t="shared" si="1"/>
        <v>0</v>
      </c>
      <c r="K39" s="1">
        <v>0</v>
      </c>
      <c r="L39" s="1">
        <v>0</v>
      </c>
      <c r="M39" s="6">
        <f aca="true" t="shared" si="8" ref="M39:M52">K39+L39</f>
        <v>0</v>
      </c>
      <c r="N39" s="2">
        <v>0</v>
      </c>
    </row>
    <row r="40" spans="1:14" s="14" customFormat="1" ht="15" customHeight="1">
      <c r="A40" s="21"/>
      <c r="B40" s="24" t="s">
        <v>21</v>
      </c>
      <c r="C40" s="32"/>
      <c r="D40" s="25" t="s">
        <v>25</v>
      </c>
      <c r="E40" s="20">
        <v>11</v>
      </c>
      <c r="F40" s="1">
        <v>0</v>
      </c>
      <c r="G40" s="13">
        <v>0</v>
      </c>
      <c r="H40" s="6">
        <f t="shared" si="7"/>
        <v>0</v>
      </c>
      <c r="I40" s="4">
        <v>0</v>
      </c>
      <c r="J40" s="7">
        <f t="shared" si="1"/>
        <v>0</v>
      </c>
      <c r="K40" s="1">
        <v>0</v>
      </c>
      <c r="L40" s="1">
        <v>0</v>
      </c>
      <c r="M40" s="6">
        <f t="shared" si="8"/>
        <v>0</v>
      </c>
      <c r="N40" s="2">
        <v>0</v>
      </c>
    </row>
    <row r="41" spans="1:14" s="14" customFormat="1" ht="15" customHeight="1">
      <c r="A41" s="21"/>
      <c r="B41" s="24" t="s">
        <v>25</v>
      </c>
      <c r="C41" s="30" t="s">
        <v>24</v>
      </c>
      <c r="D41" s="25" t="s">
        <v>23</v>
      </c>
      <c r="E41" s="20">
        <v>10</v>
      </c>
      <c r="F41" s="1">
        <v>0</v>
      </c>
      <c r="G41" s="13">
        <v>0</v>
      </c>
      <c r="H41" s="6">
        <f t="shared" si="7"/>
        <v>0</v>
      </c>
      <c r="I41" s="4">
        <v>0</v>
      </c>
      <c r="J41" s="7">
        <f t="shared" si="1"/>
        <v>0</v>
      </c>
      <c r="K41" s="1">
        <v>0</v>
      </c>
      <c r="L41" s="1">
        <v>0</v>
      </c>
      <c r="M41" s="6">
        <f t="shared" si="8"/>
        <v>0</v>
      </c>
      <c r="N41" s="2">
        <v>0</v>
      </c>
    </row>
    <row r="42" spans="1:14" s="14" customFormat="1" ht="15" customHeight="1">
      <c r="A42" s="21"/>
      <c r="B42" s="24" t="s">
        <v>39</v>
      </c>
      <c r="C42" s="31"/>
      <c r="D42" s="25" t="s">
        <v>36</v>
      </c>
      <c r="E42" s="20">
        <v>9</v>
      </c>
      <c r="F42" s="1">
        <v>0</v>
      </c>
      <c r="G42" s="13">
        <v>0</v>
      </c>
      <c r="H42" s="6">
        <f t="shared" si="7"/>
        <v>0</v>
      </c>
      <c r="I42" s="4">
        <v>0</v>
      </c>
      <c r="J42" s="7">
        <f t="shared" si="1"/>
        <v>0</v>
      </c>
      <c r="K42" s="1">
        <v>0</v>
      </c>
      <c r="L42" s="1">
        <v>1</v>
      </c>
      <c r="M42" s="6">
        <f t="shared" si="8"/>
        <v>1</v>
      </c>
      <c r="N42" s="2">
        <v>1</v>
      </c>
    </row>
    <row r="43" spans="1:14" s="14" customFormat="1" ht="15" customHeight="1">
      <c r="A43" s="21"/>
      <c r="B43" s="24" t="s">
        <v>29</v>
      </c>
      <c r="C43" s="31"/>
      <c r="D43" s="25" t="s">
        <v>21</v>
      </c>
      <c r="E43" s="20">
        <v>8</v>
      </c>
      <c r="F43" s="1">
        <v>0</v>
      </c>
      <c r="G43" s="13">
        <v>0</v>
      </c>
      <c r="H43" s="6">
        <f t="shared" si="7"/>
        <v>0</v>
      </c>
      <c r="I43" s="4">
        <v>0</v>
      </c>
      <c r="J43" s="7">
        <f t="shared" si="1"/>
        <v>0</v>
      </c>
      <c r="K43" s="1">
        <v>0</v>
      </c>
      <c r="L43" s="1">
        <v>0</v>
      </c>
      <c r="M43" s="6">
        <f t="shared" si="8"/>
        <v>0</v>
      </c>
      <c r="N43" s="2">
        <v>0</v>
      </c>
    </row>
    <row r="44" spans="1:14" s="14" customFormat="1" ht="15" customHeight="1">
      <c r="A44" s="21"/>
      <c r="B44" s="24" t="s">
        <v>27</v>
      </c>
      <c r="C44" s="31"/>
      <c r="D44" s="25" t="s">
        <v>35</v>
      </c>
      <c r="E44" s="20">
        <v>7</v>
      </c>
      <c r="F44" s="1">
        <v>0</v>
      </c>
      <c r="G44" s="13">
        <v>0</v>
      </c>
      <c r="H44" s="6">
        <f t="shared" si="7"/>
        <v>0</v>
      </c>
      <c r="I44" s="4">
        <v>0</v>
      </c>
      <c r="J44" s="7">
        <f t="shared" si="1"/>
        <v>0</v>
      </c>
      <c r="K44" s="1">
        <v>0</v>
      </c>
      <c r="L44" s="1">
        <v>0</v>
      </c>
      <c r="M44" s="6">
        <f t="shared" si="8"/>
        <v>0</v>
      </c>
      <c r="N44" s="2">
        <v>0</v>
      </c>
    </row>
    <row r="45" spans="1:14" s="14" customFormat="1" ht="15" customHeight="1">
      <c r="A45" s="21"/>
      <c r="B45" s="24" t="s">
        <v>29</v>
      </c>
      <c r="C45" s="32"/>
      <c r="D45" s="25" t="s">
        <v>28</v>
      </c>
      <c r="E45" s="20">
        <v>6</v>
      </c>
      <c r="F45" s="1">
        <v>0</v>
      </c>
      <c r="G45" s="13">
        <v>0</v>
      </c>
      <c r="H45" s="6">
        <f t="shared" si="7"/>
        <v>0</v>
      </c>
      <c r="I45" s="4">
        <v>0</v>
      </c>
      <c r="J45" s="7">
        <f t="shared" si="1"/>
        <v>0</v>
      </c>
      <c r="K45" s="1">
        <v>0</v>
      </c>
      <c r="L45" s="1">
        <v>0</v>
      </c>
      <c r="M45" s="6">
        <f t="shared" si="8"/>
        <v>0</v>
      </c>
      <c r="N45" s="2">
        <v>0</v>
      </c>
    </row>
    <row r="46" spans="1:14" s="14" customFormat="1" ht="15" customHeight="1">
      <c r="A46" s="21"/>
      <c r="B46" s="24" t="s">
        <v>21</v>
      </c>
      <c r="C46" s="30" t="s">
        <v>21</v>
      </c>
      <c r="D46" s="25" t="s">
        <v>23</v>
      </c>
      <c r="E46" s="20">
        <v>5</v>
      </c>
      <c r="F46" s="1">
        <v>0</v>
      </c>
      <c r="G46" s="13">
        <v>0</v>
      </c>
      <c r="H46" s="6">
        <f t="shared" si="7"/>
        <v>0</v>
      </c>
      <c r="I46" s="4">
        <v>0</v>
      </c>
      <c r="J46" s="7">
        <f t="shared" si="1"/>
        <v>0</v>
      </c>
      <c r="K46" s="1">
        <v>0</v>
      </c>
      <c r="L46" s="1">
        <v>0</v>
      </c>
      <c r="M46" s="6">
        <f t="shared" si="8"/>
        <v>0</v>
      </c>
      <c r="N46" s="2">
        <v>0</v>
      </c>
    </row>
    <row r="47" spans="1:14" s="14" customFormat="1" ht="15" customHeight="1">
      <c r="A47" s="21"/>
      <c r="B47" s="24" t="s">
        <v>30</v>
      </c>
      <c r="C47" s="31"/>
      <c r="D47" s="25" t="s">
        <v>31</v>
      </c>
      <c r="E47" s="20">
        <v>4</v>
      </c>
      <c r="F47" s="1">
        <v>0</v>
      </c>
      <c r="G47" s="13">
        <v>0</v>
      </c>
      <c r="H47" s="6">
        <f t="shared" si="7"/>
        <v>0</v>
      </c>
      <c r="I47" s="4">
        <v>0</v>
      </c>
      <c r="J47" s="7">
        <f t="shared" si="1"/>
        <v>0</v>
      </c>
      <c r="K47" s="1">
        <v>0</v>
      </c>
      <c r="L47" s="1">
        <v>0</v>
      </c>
      <c r="M47" s="6">
        <f t="shared" si="8"/>
        <v>0</v>
      </c>
      <c r="N47" s="2">
        <v>0</v>
      </c>
    </row>
    <row r="48" spans="1:14" s="14" customFormat="1" ht="15" customHeight="1">
      <c r="A48" s="21"/>
      <c r="B48" s="24"/>
      <c r="C48" s="31"/>
      <c r="D48" s="25" t="s">
        <v>21</v>
      </c>
      <c r="E48" s="20">
        <v>3</v>
      </c>
      <c r="F48" s="13">
        <v>0</v>
      </c>
      <c r="G48" s="1">
        <v>0</v>
      </c>
      <c r="H48" s="6">
        <f t="shared" si="7"/>
        <v>0</v>
      </c>
      <c r="I48" s="4">
        <v>0</v>
      </c>
      <c r="J48" s="7">
        <f t="shared" si="1"/>
        <v>0</v>
      </c>
      <c r="K48" s="1">
        <v>0</v>
      </c>
      <c r="L48" s="1">
        <v>0</v>
      </c>
      <c r="M48" s="6">
        <f t="shared" si="8"/>
        <v>0</v>
      </c>
      <c r="N48" s="2">
        <v>0</v>
      </c>
    </row>
    <row r="49" spans="1:14" s="14" customFormat="1" ht="15" customHeight="1">
      <c r="A49" s="21"/>
      <c r="B49" s="24"/>
      <c r="C49" s="31"/>
      <c r="D49" s="25" t="s">
        <v>27</v>
      </c>
      <c r="E49" s="20">
        <v>2</v>
      </c>
      <c r="F49" s="13">
        <v>0</v>
      </c>
      <c r="G49" s="1">
        <v>0</v>
      </c>
      <c r="H49" s="6">
        <f t="shared" si="7"/>
        <v>0</v>
      </c>
      <c r="I49" s="4">
        <v>0</v>
      </c>
      <c r="J49" s="7">
        <f t="shared" si="1"/>
        <v>0</v>
      </c>
      <c r="K49" s="1">
        <v>0</v>
      </c>
      <c r="L49" s="1">
        <v>0</v>
      </c>
      <c r="M49" s="6">
        <f t="shared" si="8"/>
        <v>0</v>
      </c>
      <c r="N49" s="2">
        <v>0</v>
      </c>
    </row>
    <row r="50" spans="1:14" s="14" customFormat="1" ht="15" customHeight="1">
      <c r="A50" s="21"/>
      <c r="B50" s="26"/>
      <c r="C50" s="32"/>
      <c r="D50" s="26"/>
      <c r="E50" s="22">
        <v>1</v>
      </c>
      <c r="F50" s="13">
        <v>0</v>
      </c>
      <c r="G50" s="1">
        <v>0</v>
      </c>
      <c r="H50" s="6">
        <f t="shared" si="7"/>
        <v>0</v>
      </c>
      <c r="I50" s="10">
        <v>0</v>
      </c>
      <c r="J50" s="7">
        <f t="shared" si="1"/>
        <v>0</v>
      </c>
      <c r="K50" s="1">
        <v>0</v>
      </c>
      <c r="L50" s="1">
        <v>0</v>
      </c>
      <c r="M50" s="6">
        <f t="shared" si="8"/>
        <v>0</v>
      </c>
      <c r="N50" s="2">
        <v>0</v>
      </c>
    </row>
    <row r="51" spans="2:14" s="14" customFormat="1" ht="19.5" customHeight="1">
      <c r="B51" s="34" t="s">
        <v>40</v>
      </c>
      <c r="C51" s="34"/>
      <c r="D51" s="34"/>
      <c r="E51" s="34"/>
      <c r="F51" s="5">
        <f aca="true" t="shared" si="9" ref="F51:M51">SUM(F38:F50)</f>
        <v>0</v>
      </c>
      <c r="G51" s="5">
        <f t="shared" si="9"/>
        <v>0</v>
      </c>
      <c r="H51" s="5">
        <f t="shared" si="9"/>
        <v>0</v>
      </c>
      <c r="I51" s="4">
        <f t="shared" si="9"/>
        <v>0</v>
      </c>
      <c r="J51" s="7">
        <f t="shared" si="9"/>
        <v>0</v>
      </c>
      <c r="K51" s="5">
        <f t="shared" si="9"/>
        <v>0</v>
      </c>
      <c r="L51" s="5">
        <f t="shared" si="9"/>
        <v>1</v>
      </c>
      <c r="M51" s="5">
        <f t="shared" si="9"/>
        <v>1</v>
      </c>
      <c r="N51" s="5">
        <f>SUM(N38:N50)</f>
        <v>1</v>
      </c>
    </row>
    <row r="52" spans="2:14" s="14" customFormat="1" ht="15" customHeight="1">
      <c r="B52" s="36" t="s">
        <v>41</v>
      </c>
      <c r="C52" s="37"/>
      <c r="D52" s="37"/>
      <c r="E52" s="38"/>
      <c r="F52" s="7">
        <v>0</v>
      </c>
      <c r="G52" s="7">
        <v>0</v>
      </c>
      <c r="H52" s="11">
        <v>0</v>
      </c>
      <c r="I52" s="7">
        <v>0</v>
      </c>
      <c r="J52" s="7">
        <v>0</v>
      </c>
      <c r="K52" s="1">
        <v>2</v>
      </c>
      <c r="L52" s="1">
        <v>4</v>
      </c>
      <c r="M52" s="11">
        <f t="shared" si="8"/>
        <v>6</v>
      </c>
      <c r="N52" s="2">
        <v>4</v>
      </c>
    </row>
    <row r="53" spans="2:14" s="14" customFormat="1" ht="19.5" customHeight="1">
      <c r="B53" s="35" t="s">
        <v>42</v>
      </c>
      <c r="C53" s="35"/>
      <c r="D53" s="35"/>
      <c r="E53" s="35"/>
      <c r="F53" s="12">
        <f>+F23+F37+F51+F52</f>
        <v>689</v>
      </c>
      <c r="G53" s="12">
        <f aca="true" t="shared" si="10" ref="G53:L53">+G23+G37+G51+G52</f>
        <v>188</v>
      </c>
      <c r="H53" s="12">
        <f t="shared" si="10"/>
        <v>877</v>
      </c>
      <c r="I53" s="12">
        <f>+I23+I37+I51+I52</f>
        <v>20</v>
      </c>
      <c r="J53" s="12">
        <f t="shared" si="10"/>
        <v>897</v>
      </c>
      <c r="K53" s="12">
        <f t="shared" si="10"/>
        <v>165</v>
      </c>
      <c r="L53" s="12">
        <f t="shared" si="10"/>
        <v>75</v>
      </c>
      <c r="M53" s="12">
        <f>+M23+M37+M51+M52</f>
        <v>240</v>
      </c>
      <c r="N53" s="12">
        <f>+N23+N37+N51+N52</f>
        <v>101</v>
      </c>
    </row>
    <row r="54" s="14" customFormat="1" ht="15" customHeight="1"/>
  </sheetData>
  <sheetProtection/>
  <mergeCells count="29">
    <mergeCell ref="K7:N7"/>
    <mergeCell ref="K8:K9"/>
    <mergeCell ref="L8:L9"/>
    <mergeCell ref="M8:M9"/>
    <mergeCell ref="N8:N9"/>
    <mergeCell ref="B52:E52"/>
    <mergeCell ref="C46:C50"/>
    <mergeCell ref="C27:C31"/>
    <mergeCell ref="C32:C36"/>
    <mergeCell ref="C41:C4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B1:E1"/>
    <mergeCell ref="B2:E2"/>
    <mergeCell ref="B3:E3"/>
    <mergeCell ref="B4:E4"/>
    <mergeCell ref="C38:C40"/>
    <mergeCell ref="C10:C12"/>
    <mergeCell ref="C13:C17"/>
    <mergeCell ref="C18:C22"/>
    <mergeCell ref="C24:C26"/>
    <mergeCell ref="B5:N5"/>
  </mergeCells>
  <printOptions/>
  <pageMargins left="0.511811024" right="0.511811024" top="0.787401575" bottom="0.787401575" header="0.31496062" footer="0.31496062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rafael.pereira</dc:creator>
  <cp:keywords/>
  <dc:description/>
  <cp:lastModifiedBy>rafael.cardoso</cp:lastModifiedBy>
  <dcterms:created xsi:type="dcterms:W3CDTF">2017-01-16T19:38:00Z</dcterms:created>
  <dcterms:modified xsi:type="dcterms:W3CDTF">2020-11-23T19:54:32Z</dcterms:modified>
  <cp:category/>
  <cp:version/>
  <cp:contentType/>
  <cp:contentStatus/>
</cp:coreProperties>
</file>