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0700" windowHeight="11760"/>
  </bookViews>
  <sheets>
    <sheet name="Anexo IV-H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D21" i="1"/>
  <c r="I13"/>
  <c r="H13"/>
  <c r="G13"/>
  <c r="F13"/>
  <c r="E13"/>
  <c r="D13"/>
  <c r="J12"/>
  <c r="J13"/>
  <c r="C12"/>
  <c r="B12"/>
</calcChain>
</file>

<file path=xl/sharedStrings.xml><?xml version="1.0" encoding="utf-8"?>
<sst xmlns="http://schemas.openxmlformats.org/spreadsheetml/2006/main" count="36" uniqueCount="35">
  <si>
    <t>PODER JUDICIÁRIO</t>
  </si>
  <si>
    <t>ÓRGÃO:</t>
  </si>
  <si>
    <t>JUSTIÇA ELEITORAL</t>
  </si>
  <si>
    <t>UNIDADE:</t>
  </si>
  <si>
    <t>TRIBUNAL SUPERIOR ELEITORAL</t>
  </si>
  <si>
    <t>DATA DE REFERÊNCIA:</t>
  </si>
  <si>
    <t xml:space="preserve"> RESOLUÇÃO 102 CNJ - ANEXO IV- QUANTITATIVO DE CARGOS E FUNÇÕES</t>
  </si>
  <si>
    <t>h) Quantitativos de beneficiários e dependentes de benefícios assistenciais</t>
  </si>
  <si>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</si>
  <si>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</si>
  <si>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</si>
  <si>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</si>
  <si>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</si>
  <si>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</si>
  <si>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</si>
  <si>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CÓDIGO</t>
  </si>
  <si>
    <t>DESCRIÇÃO</t>
  </si>
  <si>
    <t>TITULARES</t>
  </si>
  <si>
    <t>DEPENDENTES</t>
  </si>
  <si>
    <t>TOTAL</t>
  </si>
  <si>
    <r>
      <t xml:space="preserve"> Descrição do ato legal que define os valores unitários (</t>
    </r>
    <r>
      <rPr>
        <i/>
        <sz val="9"/>
        <rFont val="Times New Roman"/>
        <family val="1"/>
      </rPr>
      <t>per capita</t>
    </r>
    <r>
      <rPr>
        <sz val="9"/>
        <rFont val="Times New Roman"/>
        <family val="1"/>
      </rPr>
      <t>) dos benefícios assistenciais:</t>
    </r>
  </si>
  <si>
    <t>BENEFÍCIO</t>
  </si>
  <si>
    <t>VALOR PER
CAPITA (R$ 1,00)</t>
  </si>
  <si>
    <t>DESCRIÇÃO DA LEGISLAÇÃO</t>
  </si>
  <si>
    <t>AUXÍLIO-ALIMENTAÇÃO</t>
  </si>
  <si>
    <t>Portaria Conjunta nº 1/2016 (R$884,00)</t>
  </si>
  <si>
    <t>ASSISTÊNCIA PRÉ-ESCOLAR</t>
  </si>
  <si>
    <t>Portaria Conjunta nº 1/2016 (R$699,00)</t>
  </si>
  <si>
    <t>AUXÍLIO-TRANSPORTE</t>
  </si>
  <si>
    <t>EXAMES PERIÓDICOS</t>
  </si>
  <si>
    <t>NÃO SE APLICA</t>
  </si>
  <si>
    <t>NÃO SE APLICA.</t>
  </si>
  <si>
    <t>ASSISTÊNCIA MÉDICA E ODONTOLÓGICA - PARTICIPAÇÃO UNIÃO</t>
  </si>
  <si>
    <r>
      <t xml:space="preserve">Valor </t>
    </r>
    <r>
      <rPr>
        <i/>
        <sz val="9"/>
        <rFont val="Times New Roman"/>
        <family val="1"/>
      </rPr>
      <t>per capita</t>
    </r>
    <r>
      <rPr>
        <sz val="9"/>
        <rFont val="Times New Roman"/>
        <family val="1"/>
      </rPr>
      <t xml:space="preserve"> definido com base no art. 111, § 2º, da Lei nº 13.408/2016 - LDO para 2017.</t>
    </r>
  </si>
  <si>
    <t>AGOSTO/2017</t>
  </si>
</sst>
</file>

<file path=xl/styles.xml><?xml version="1.0" encoding="utf-8"?>
<styleSheet xmlns="http://schemas.openxmlformats.org/spreadsheetml/2006/main">
  <numFmts count="21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_-* #,##0_-;\-* #,##0_-;_-* \-??_-;_-@_-"/>
    <numFmt numFmtId="181" formatCode="_-* #,##0_-;\-* #,##0_-;_-* &quot;-&quot;??_-;_-@_-"/>
    <numFmt numFmtId="182" formatCode="_(* #,##0_);_(* \(#,##0\);_(* \-??_);_(@_)"/>
    <numFmt numFmtId="183" formatCode="_(* #,##0.00_);_(* \(#,##0.00\);_(* &quot;-&quot;??_);_(@_)"/>
  </numFmts>
  <fonts count="6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FFCC"/>
        <bgColor indexed="64"/>
      </patternFill>
    </fill>
  </fills>
  <borders count="27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77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3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4" borderId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12" borderId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2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2" fillId="16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4" fontId="23" fillId="0" borderId="1"/>
    <xf numFmtId="0" fontId="11" fillId="3" borderId="0" applyNumberFormat="0" applyBorder="0" applyAlignment="0" applyProtection="0"/>
    <xf numFmtId="164" fontId="24" fillId="0" borderId="0">
      <alignment vertical="top"/>
    </xf>
    <xf numFmtId="164" fontId="25" fillId="0" borderId="0">
      <alignment horizontal="right"/>
    </xf>
    <xf numFmtId="164" fontId="25" fillId="0" borderId="0">
      <alignment horizontal="left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2" fontId="29" fillId="0" borderId="0">
      <protection locked="0"/>
    </xf>
    <xf numFmtId="2" fontId="30" fillId="0" borderId="0">
      <protection locked="0"/>
    </xf>
    <xf numFmtId="0" fontId="27" fillId="0" borderId="0"/>
    <xf numFmtId="0" fontId="28" fillId="0" borderId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32" fillId="8" borderId="2"/>
    <xf numFmtId="0" fontId="7" fillId="8" borderId="2" applyNumberFormat="0" applyAlignment="0" applyProtection="0"/>
    <xf numFmtId="0" fontId="7" fillId="8" borderId="2" applyNumberFormat="0" applyAlignment="0" applyProtection="0"/>
    <xf numFmtId="0" fontId="31" fillId="0" borderId="0">
      <alignment vertical="center"/>
    </xf>
    <xf numFmtId="0" fontId="8" fillId="21" borderId="3" applyNumberFormat="0" applyAlignment="0" applyProtection="0"/>
    <xf numFmtId="0" fontId="8" fillId="21" borderId="3" applyNumberFormat="0" applyAlignment="0" applyProtection="0"/>
    <xf numFmtId="0" fontId="33" fillId="21" borderId="3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34" fillId="0" borderId="4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8" fillId="21" borderId="3" applyNumberFormat="0" applyAlignment="0" applyProtection="0"/>
    <xf numFmtId="4" fontId="21" fillId="0" borderId="0"/>
    <xf numFmtId="166" fontId="21" fillId="0" borderId="0"/>
    <xf numFmtId="165" fontId="4" fillId="0" borderId="0" applyBorder="0" applyAlignment="0" applyProtection="0"/>
    <xf numFmtId="165" fontId="4" fillId="0" borderId="0" applyBorder="0" applyAlignment="0" applyProtection="0"/>
    <xf numFmtId="40" fontId="21" fillId="0" borderId="0"/>
    <xf numFmtId="3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8" fontId="21" fillId="0" borderId="0"/>
    <xf numFmtId="169" fontId="21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2" fillId="17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2" fillId="18" borderId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2" fillId="19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2" fillId="2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8" borderId="2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5">
      <alignment horizontal="center"/>
    </xf>
    <xf numFmtId="2" fontId="21" fillId="0" borderId="0"/>
    <xf numFmtId="2" fontId="21" fillId="0" borderId="0"/>
    <xf numFmtId="0" fontId="36" fillId="0" borderId="0">
      <alignment horizontal="left"/>
    </xf>
    <xf numFmtId="0" fontId="6" fillId="4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8" fillId="0" borderId="0"/>
    <xf numFmtId="0" fontId="10" fillId="7" borderId="2" applyNumberFormat="0" applyAlignment="0" applyProtection="0"/>
    <xf numFmtId="0" fontId="35" fillId="0" borderId="9">
      <alignment horizontal="center"/>
    </xf>
    <xf numFmtId="0" fontId="39" fillId="0" borderId="10">
      <alignment horizontal="center"/>
    </xf>
    <xf numFmtId="171" fontId="21" fillId="0" borderId="0"/>
    <xf numFmtId="0" fontId="9" fillId="0" borderId="4" applyNumberFormat="0" applyFill="0" applyAlignment="0" applyProtection="0"/>
    <xf numFmtId="165" fontId="21" fillId="0" borderId="0"/>
    <xf numFmtId="172" fontId="4" fillId="0" borderId="0" applyFill="0" applyBorder="0" applyAlignment="0" applyProtection="0"/>
    <xf numFmtId="167" fontId="21" fillId="0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0" fillId="22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59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" fillId="0" borderId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13" fillId="8" borderId="12" applyNumberFormat="0" applyAlignment="0" applyProtection="0"/>
    <xf numFmtId="10" fontId="21" fillId="0" borderId="0"/>
    <xf numFmtId="173" fontId="29" fillId="0" borderId="0">
      <protection locked="0"/>
    </xf>
    <xf numFmtId="174" fontId="29" fillId="0" borderId="0">
      <protection locked="0"/>
    </xf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21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21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25" fillId="0" borderId="0"/>
    <xf numFmtId="0" fontId="13" fillId="8" borderId="12" applyNumberFormat="0" applyAlignment="0" applyProtection="0"/>
    <xf numFmtId="0" fontId="13" fillId="8" borderId="12" applyNumberFormat="0" applyAlignment="0" applyProtection="0"/>
    <xf numFmtId="0" fontId="42" fillId="8" borderId="12"/>
    <xf numFmtId="0" fontId="13" fillId="8" borderId="12" applyNumberFormat="0" applyAlignment="0" applyProtection="0"/>
    <xf numFmtId="0" fontId="13" fillId="8" borderId="12" applyNumberFormat="0" applyAlignment="0" applyProtection="0"/>
    <xf numFmtId="38" fontId="21" fillId="0" borderId="0"/>
    <xf numFmtId="38" fontId="43" fillId="0" borderId="13"/>
    <xf numFmtId="175" fontId="41" fillId="0" borderId="0">
      <protection locked="0"/>
    </xf>
    <xf numFmtId="165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83" fontId="4" fillId="0" borderId="0" applyFont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83" fontId="4" fillId="0" borderId="0" applyFont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21" fillId="0" borderId="0"/>
    <xf numFmtId="176" fontId="4" fillId="0" borderId="0" applyFill="0" applyBorder="0" applyAlignment="0" applyProtection="0"/>
    <xf numFmtId="165" fontId="4" fillId="0" borderId="0"/>
    <xf numFmtId="0" fontId="4" fillId="0" borderId="0"/>
    <xf numFmtId="165" fontId="4" fillId="0" borderId="0"/>
    <xf numFmtId="165" fontId="41" fillId="0" borderId="0"/>
    <xf numFmtId="165" fontId="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21" fillId="0" borderId="0"/>
    <xf numFmtId="178" fontId="21" fillId="0" borderId="0"/>
    <xf numFmtId="0" fontId="16" fillId="0" borderId="0" applyNumberFormat="0" applyFill="0" applyBorder="0" applyAlignment="0" applyProtection="0"/>
    <xf numFmtId="0" fontId="46" fillId="0" borderId="14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0" fillId="0" borderId="6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52" fillId="0" borderId="7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53" fillId="0" borderId="8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15"/>
    <xf numFmtId="2" fontId="47" fillId="0" borderId="0">
      <protection locked="0"/>
    </xf>
    <xf numFmtId="2" fontId="47" fillId="0" borderId="0">
      <protection locked="0"/>
    </xf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49" fillId="0" borderId="16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174" fontId="29" fillId="0" borderId="0">
      <protection locked="0"/>
    </xf>
    <xf numFmtId="179" fontId="29" fillId="0" borderId="0">
      <protection locked="0"/>
    </xf>
    <xf numFmtId="0" fontId="41" fillId="0" borderId="0"/>
    <xf numFmtId="43" fontId="59" fillId="0" borderId="0" applyFont="0" applyFill="0" applyBorder="0" applyAlignment="0" applyProtection="0"/>
    <xf numFmtId="165" fontId="4" fillId="0" borderId="0" applyFill="0" applyBorder="0" applyAlignment="0" applyProtection="0"/>
    <xf numFmtId="176" fontId="4" fillId="0" borderId="0" applyFill="0" applyBorder="0" applyAlignment="0" applyProtection="0"/>
    <xf numFmtId="165" fontId="4" fillId="0" borderId="0" applyFill="0" applyBorder="0" applyAlignment="0" applyProtection="0"/>
    <xf numFmtId="176" fontId="4" fillId="0" borderId="0" applyFill="0" applyBorder="0" applyAlignment="0" applyProtection="0"/>
    <xf numFmtId="3" fontId="21" fillId="0" borderId="0"/>
    <xf numFmtId="0" fontId="14" fillId="0" borderId="0" applyNumberFormat="0" applyFill="0" applyBorder="0" applyAlignment="0" applyProtection="0"/>
  </cellStyleXfs>
  <cellXfs count="41">
    <xf numFmtId="0" fontId="0" fillId="0" borderId="0" xfId="0"/>
    <xf numFmtId="180" fontId="55" fillId="8" borderId="17" xfId="574" applyNumberFormat="1" applyFont="1" applyFill="1" applyBorder="1" applyAlignment="1" applyProtection="1">
      <alignment horizontal="center" vertical="center" wrapText="1"/>
    </xf>
    <xf numFmtId="180" fontId="55" fillId="8" borderId="18" xfId="574" applyNumberFormat="1" applyFont="1" applyFill="1" applyBorder="1" applyAlignment="1" applyProtection="1">
      <alignment horizontal="center" vertical="center" wrapText="1"/>
    </xf>
    <xf numFmtId="0" fontId="56" fillId="0" borderId="19" xfId="412" applyFont="1" applyBorder="1" applyAlignment="1">
      <alignment horizontal="justify" vertical="center" wrapText="1"/>
    </xf>
    <xf numFmtId="0" fontId="56" fillId="0" borderId="19" xfId="412" applyFont="1" applyBorder="1" applyAlignment="1">
      <alignment horizontal="center" vertical="center" wrapText="1"/>
    </xf>
    <xf numFmtId="0" fontId="56" fillId="8" borderId="20" xfId="412" applyFont="1" applyFill="1" applyBorder="1" applyAlignment="1">
      <alignment horizontal="center" vertical="center" wrapText="1"/>
    </xf>
    <xf numFmtId="0" fontId="56" fillId="8" borderId="17" xfId="412" applyFont="1" applyFill="1" applyBorder="1" applyAlignment="1">
      <alignment horizontal="center" vertical="center" wrapText="1"/>
    </xf>
    <xf numFmtId="0" fontId="56" fillId="8" borderId="18" xfId="412" applyFont="1" applyFill="1" applyBorder="1" applyAlignment="1">
      <alignment horizontal="center" vertical="center" wrapText="1"/>
    </xf>
    <xf numFmtId="165" fontId="56" fillId="0" borderId="20" xfId="412" applyNumberFormat="1" applyFont="1" applyFill="1" applyBorder="1" applyAlignment="1" applyProtection="1">
      <alignment horizontal="center" vertical="center" wrapText="1"/>
    </xf>
    <xf numFmtId="181" fontId="56" fillId="0" borderId="18" xfId="475" applyNumberFormat="1" applyFont="1" applyFill="1" applyBorder="1" applyAlignment="1" applyProtection="1">
      <alignment horizontal="center" vertical="center" wrapText="1"/>
    </xf>
    <xf numFmtId="43" fontId="56" fillId="0" borderId="17" xfId="475" applyFont="1" applyBorder="1" applyAlignment="1">
      <alignment horizontal="justify" vertical="center" wrapText="1"/>
    </xf>
    <xf numFmtId="0" fontId="56" fillId="0" borderId="17" xfId="412" applyFont="1" applyBorder="1" applyAlignment="1">
      <alignment horizontal="right" vertical="center" wrapText="1"/>
    </xf>
    <xf numFmtId="43" fontId="56" fillId="0" borderId="17" xfId="475" applyFont="1" applyBorder="1" applyAlignment="1">
      <alignment horizontal="right" vertical="center" wrapText="1"/>
    </xf>
    <xf numFmtId="182" fontId="56" fillId="24" borderId="20" xfId="412" applyNumberFormat="1" applyFont="1" applyFill="1" applyBorder="1" applyAlignment="1" applyProtection="1">
      <alignment horizontal="center" vertical="center" wrapText="1"/>
      <protection locked="0"/>
    </xf>
    <xf numFmtId="43" fontId="56" fillId="0" borderId="17" xfId="412" applyNumberFormat="1" applyFont="1" applyBorder="1" applyAlignment="1">
      <alignment horizontal="justify" vertical="center" wrapText="1"/>
    </xf>
    <xf numFmtId="0" fontId="56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49" fontId="55" fillId="0" borderId="0" xfId="0" applyNumberFormat="1" applyFont="1" applyAlignment="1" applyProtection="1">
      <alignment vertical="center"/>
    </xf>
    <xf numFmtId="17" fontId="56" fillId="0" borderId="0" xfId="0" applyNumberFormat="1" applyFont="1" applyAlignment="1">
      <alignment vertical="center"/>
    </xf>
    <xf numFmtId="49" fontId="56" fillId="0" borderId="0" xfId="0" applyNumberFormat="1" applyFont="1" applyAlignment="1">
      <alignment vertical="center"/>
    </xf>
    <xf numFmtId="0" fontId="55" fillId="0" borderId="0" xfId="0" applyFont="1" applyAlignment="1">
      <alignment horizontal="center" vertical="center"/>
    </xf>
    <xf numFmtId="0" fontId="58" fillId="0" borderId="0" xfId="0" applyFont="1" applyAlignment="1">
      <alignment vertical="center"/>
    </xf>
    <xf numFmtId="0" fontId="56" fillId="0" borderId="0" xfId="0" applyFont="1" applyAlignment="1">
      <alignment horizontal="center" vertical="center"/>
    </xf>
    <xf numFmtId="0" fontId="56" fillId="0" borderId="18" xfId="412" applyFont="1" applyBorder="1" applyAlignment="1">
      <alignment horizontal="justify" vertical="center" wrapText="1"/>
    </xf>
    <xf numFmtId="0" fontId="56" fillId="0" borderId="21" xfId="412" applyFont="1" applyBorder="1" applyAlignment="1">
      <alignment horizontal="justify" vertical="center" wrapText="1"/>
    </xf>
    <xf numFmtId="0" fontId="56" fillId="0" borderId="20" xfId="412" applyFont="1" applyBorder="1" applyAlignment="1">
      <alignment horizontal="justify" vertical="center" wrapText="1"/>
    </xf>
    <xf numFmtId="0" fontId="56" fillId="0" borderId="18" xfId="412" applyFont="1" applyBorder="1" applyAlignment="1">
      <alignment horizontal="center" vertical="center" wrapText="1"/>
    </xf>
    <xf numFmtId="0" fontId="56" fillId="0" borderId="21" xfId="412" applyFont="1" applyBorder="1" applyAlignment="1">
      <alignment horizontal="center" vertical="center" wrapText="1"/>
    </xf>
    <xf numFmtId="0" fontId="56" fillId="8" borderId="21" xfId="412" applyFont="1" applyFill="1" applyBorder="1" applyAlignment="1">
      <alignment horizontal="center" vertical="center" wrapText="1"/>
    </xf>
    <xf numFmtId="0" fontId="56" fillId="8" borderId="20" xfId="412" applyFont="1" applyFill="1" applyBorder="1" applyAlignment="1">
      <alignment horizontal="center" vertical="center" wrapText="1"/>
    </xf>
    <xf numFmtId="0" fontId="56" fillId="0" borderId="0" xfId="412" applyFont="1" applyBorder="1" applyAlignment="1">
      <alignment horizontal="justify" vertical="center" wrapText="1"/>
    </xf>
    <xf numFmtId="0" fontId="56" fillId="8" borderId="19" xfId="412" applyFont="1" applyFill="1" applyBorder="1" applyAlignment="1">
      <alignment horizontal="center" vertical="center" wrapText="1"/>
    </xf>
    <xf numFmtId="0" fontId="56" fillId="8" borderId="23" xfId="412" applyFont="1" applyFill="1" applyBorder="1" applyAlignment="1">
      <alignment horizontal="center" vertical="center" wrapText="1"/>
    </xf>
    <xf numFmtId="0" fontId="56" fillId="8" borderId="22" xfId="412" applyFont="1" applyFill="1" applyBorder="1" applyAlignment="1">
      <alignment horizontal="center" vertical="center" wrapText="1"/>
    </xf>
    <xf numFmtId="0" fontId="56" fillId="8" borderId="24" xfId="412" applyFont="1" applyFill="1" applyBorder="1" applyAlignment="1">
      <alignment horizontal="center" vertical="center" wrapText="1"/>
    </xf>
    <xf numFmtId="0" fontId="56" fillId="8" borderId="18" xfId="412" applyFont="1" applyFill="1" applyBorder="1" applyAlignment="1">
      <alignment horizontal="center" vertical="center" wrapText="1"/>
    </xf>
    <xf numFmtId="0" fontId="56" fillId="8" borderId="25" xfId="412" applyFont="1" applyFill="1" applyBorder="1" applyAlignment="1">
      <alignment horizontal="center" vertical="center" wrapText="1"/>
    </xf>
    <xf numFmtId="0" fontId="56" fillId="8" borderId="26" xfId="412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55" fillId="0" borderId="19" xfId="412" applyFont="1" applyBorder="1" applyAlignment="1">
      <alignment horizontal="left" vertical="center" wrapText="1"/>
    </xf>
    <xf numFmtId="0" fontId="56" fillId="0" borderId="22" xfId="412" applyFont="1" applyBorder="1" applyAlignment="1">
      <alignment horizontal="left" vertical="center" wrapText="1"/>
    </xf>
  </cellXfs>
  <cellStyles count="577">
    <cellStyle name="20% - Accent1" xfId="1"/>
    <cellStyle name="20% - Accent1 2" xfId="2"/>
    <cellStyle name="20% - Accent1 2 2" xfId="3"/>
    <cellStyle name="20% - Accent1 3" xfId="4"/>
    <cellStyle name="20% - Accent2" xfId="5"/>
    <cellStyle name="20% - Accent2 2" xfId="6"/>
    <cellStyle name="20% - Accent2 2 2" xfId="7"/>
    <cellStyle name="20% - Accent2 3" xfId="8"/>
    <cellStyle name="20% - Accent3" xfId="9"/>
    <cellStyle name="20% - Accent3 2" xfId="10"/>
    <cellStyle name="20% - Accent3 2 2" xfId="11"/>
    <cellStyle name="20% - Accent3 3" xfId="12"/>
    <cellStyle name="20% - Accent4" xfId="13"/>
    <cellStyle name="20% - Accent4 2" xfId="14"/>
    <cellStyle name="20% - Accent4 2 2" xfId="15"/>
    <cellStyle name="20% - Accent4 3" xfId="16"/>
    <cellStyle name="20% - Accent5" xfId="17"/>
    <cellStyle name="20% - Accent5 2" xfId="18"/>
    <cellStyle name="20% - Accent5 2 2" xfId="19"/>
    <cellStyle name="20% - Accent5 3" xfId="20"/>
    <cellStyle name="20% - Accent6" xfId="21"/>
    <cellStyle name="20% - Accent6 2" xfId="22"/>
    <cellStyle name="20% - Accent6 2 2" xfId="23"/>
    <cellStyle name="20% - Accent6 3" xfId="24"/>
    <cellStyle name="20% - Ênfase1 2" xfId="25"/>
    <cellStyle name="20% - Ênfase1 2 2" xfId="26"/>
    <cellStyle name="20% - Ênfase1 2 2 2" xfId="27"/>
    <cellStyle name="20% - Ênfase1 2 2 2 2" xfId="28"/>
    <cellStyle name="20% - Ênfase1 2 2 3" xfId="29"/>
    <cellStyle name="20% - Ênfase1 2 3" xfId="30"/>
    <cellStyle name="20% - Ênfase1 2 3 2" xfId="31"/>
    <cellStyle name="20% - Ênfase1 2 4" xfId="32"/>
    <cellStyle name="20% - Ênfase1 2_00_ANEXO V 2015 - VERSÃO INICIAL PLOA_2015" xfId="33"/>
    <cellStyle name="20% - Ênfase1 3" xfId="34"/>
    <cellStyle name="20% - Ênfase1 3 2" xfId="35"/>
    <cellStyle name="20% - Ênfase1 3 2 2" xfId="36"/>
    <cellStyle name="20% - Ênfase1 3 3" xfId="37"/>
    <cellStyle name="20% - Ênfase1 4" xfId="38"/>
    <cellStyle name="20% - Ênfase1 4 2" xfId="39"/>
    <cellStyle name="20% - Ênfase1 4 2 2" xfId="40"/>
    <cellStyle name="20% - Ênfase1 4 3" xfId="41"/>
    <cellStyle name="20% - Ênfase2 2" xfId="42"/>
    <cellStyle name="20% - Ênfase2 2 2" xfId="43"/>
    <cellStyle name="20% - Ênfase2 2 2 2" xfId="44"/>
    <cellStyle name="20% - Ênfase2 2 2 2 2" xfId="45"/>
    <cellStyle name="20% - Ênfase2 2 2 3" xfId="46"/>
    <cellStyle name="20% - Ênfase2 2 3" xfId="47"/>
    <cellStyle name="20% - Ênfase2 2 3 2" xfId="48"/>
    <cellStyle name="20% - Ênfase2 2 4" xfId="49"/>
    <cellStyle name="20% - Ênfase2 2_05_Impactos_Demais PLs_2013_Dados CNJ de jul-12" xfId="50"/>
    <cellStyle name="20% - Ênfase2 3" xfId="51"/>
    <cellStyle name="20% - Ênfase2 3 2" xfId="52"/>
    <cellStyle name="20% - Ênfase2 3 2 2" xfId="53"/>
    <cellStyle name="20% - Ênfase2 3 3" xfId="54"/>
    <cellStyle name="20% - Ênfase2 4" xfId="55"/>
    <cellStyle name="20% - Ênfase2 4 2" xfId="56"/>
    <cellStyle name="20% - Ênfase2 4 2 2" xfId="57"/>
    <cellStyle name="20% - Ênfase2 4 3" xfId="58"/>
    <cellStyle name="20% - Ênfase3 2" xfId="59"/>
    <cellStyle name="20% - Ênfase3 2 2" xfId="60"/>
    <cellStyle name="20% - Ênfase3 2 2 2" xfId="61"/>
    <cellStyle name="20% - Ênfase3 2 2 2 2" xfId="62"/>
    <cellStyle name="20% - Ênfase3 2 2 3" xfId="63"/>
    <cellStyle name="20% - Ênfase3 2 3" xfId="64"/>
    <cellStyle name="20% - Ênfase3 2 3 2" xfId="65"/>
    <cellStyle name="20% - Ênfase3 2 4" xfId="66"/>
    <cellStyle name="20% - Ênfase3 2_05_Impactos_Demais PLs_2013_Dados CNJ de jul-12" xfId="67"/>
    <cellStyle name="20% - Ênfase3 3" xfId="68"/>
    <cellStyle name="20% - Ênfase3 3 2" xfId="69"/>
    <cellStyle name="20% - Ênfase3 3 2 2" xfId="70"/>
    <cellStyle name="20% - Ênfase3 3 3" xfId="71"/>
    <cellStyle name="20% - Ênfase3 4" xfId="72"/>
    <cellStyle name="20% - Ênfase3 4 2" xfId="73"/>
    <cellStyle name="20% - Ênfase3 4 2 2" xfId="74"/>
    <cellStyle name="20% - Ênfase3 4 3" xfId="75"/>
    <cellStyle name="20% - Ênfase4 2" xfId="76"/>
    <cellStyle name="20% - Ênfase4 2 2" xfId="77"/>
    <cellStyle name="20% - Ênfase4 2 2 2" xfId="78"/>
    <cellStyle name="20% - Ênfase4 2 2 2 2" xfId="79"/>
    <cellStyle name="20% - Ênfase4 2 2 3" xfId="80"/>
    <cellStyle name="20% - Ênfase4 2 3" xfId="81"/>
    <cellStyle name="20% - Ênfase4 2 3 2" xfId="82"/>
    <cellStyle name="20% - Ênfase4 2 4" xfId="83"/>
    <cellStyle name="20% - Ênfase4 2_05_Impactos_Demais PLs_2013_Dados CNJ de jul-12" xfId="84"/>
    <cellStyle name="20% - Ênfase4 3" xfId="85"/>
    <cellStyle name="20% - Ênfase4 3 2" xfId="86"/>
    <cellStyle name="20% - Ênfase4 3 2 2" xfId="87"/>
    <cellStyle name="20% - Ênfase4 3 3" xfId="88"/>
    <cellStyle name="20% - Ênfase4 4" xfId="89"/>
    <cellStyle name="20% - Ênfase4 4 2" xfId="90"/>
    <cellStyle name="20% - Ênfase4 4 2 2" xfId="91"/>
    <cellStyle name="20% - Ênfase4 4 3" xfId="92"/>
    <cellStyle name="20% - Ênfase5 2" xfId="93"/>
    <cellStyle name="20% - Ênfase5 2 2" xfId="94"/>
    <cellStyle name="20% - Ênfase5 2 2 2" xfId="95"/>
    <cellStyle name="20% - Ênfase5 2 2 2 2" xfId="96"/>
    <cellStyle name="20% - Ênfase5 2 2 3" xfId="97"/>
    <cellStyle name="20% - Ênfase5 2 3" xfId="98"/>
    <cellStyle name="20% - Ênfase5 2 3 2" xfId="99"/>
    <cellStyle name="20% - Ênfase5 2 4" xfId="100"/>
    <cellStyle name="20% - Ênfase5 2_00_ANEXO V 2015 - VERSÃO INICIAL PLOA_2015" xfId="101"/>
    <cellStyle name="20% - Ênfase5 3" xfId="102"/>
    <cellStyle name="20% - Ênfase5 3 2" xfId="103"/>
    <cellStyle name="20% - Ênfase5 3 2 2" xfId="104"/>
    <cellStyle name="20% - Ênfase5 3 3" xfId="105"/>
    <cellStyle name="20% - Ênfase5 4" xfId="106"/>
    <cellStyle name="20% - Ênfase5 4 2" xfId="107"/>
    <cellStyle name="20% - Ênfase5 4 2 2" xfId="108"/>
    <cellStyle name="20% - Ênfase5 4 3" xfId="109"/>
    <cellStyle name="20% - Ênfase6 2" xfId="110"/>
    <cellStyle name="20% - Ênfase6 2 2" xfId="111"/>
    <cellStyle name="20% - Ênfase6 2 2 2" xfId="112"/>
    <cellStyle name="20% - Ênfase6 2 2 2 2" xfId="113"/>
    <cellStyle name="20% - Ênfase6 2 2 3" xfId="114"/>
    <cellStyle name="20% - Ênfase6 2 3" xfId="115"/>
    <cellStyle name="20% - Ênfase6 2 3 2" xfId="116"/>
    <cellStyle name="20% - Ênfase6 2 4" xfId="117"/>
    <cellStyle name="20% - Ênfase6 2_00_ANEXO V 2015 - VERSÃO INICIAL PLOA_2015" xfId="118"/>
    <cellStyle name="20% - Ênfase6 3" xfId="119"/>
    <cellStyle name="20% - Ênfase6 3 2" xfId="120"/>
    <cellStyle name="20% - Ênfase6 3 2 2" xfId="121"/>
    <cellStyle name="20% - Ênfase6 3 3" xfId="122"/>
    <cellStyle name="20% - Ênfase6 4" xfId="123"/>
    <cellStyle name="20% - Ênfase6 4 2" xfId="124"/>
    <cellStyle name="20% - Ênfase6 4 2 2" xfId="125"/>
    <cellStyle name="20% - Ênfase6 4 3" xfId="126"/>
    <cellStyle name="40% - Accent1" xfId="127"/>
    <cellStyle name="40% - Accent1 2" xfId="128"/>
    <cellStyle name="40% - Accent1 2 2" xfId="129"/>
    <cellStyle name="40% - Accent1 3" xfId="130"/>
    <cellStyle name="40% - Accent2" xfId="131"/>
    <cellStyle name="40% - Accent2 2" xfId="132"/>
    <cellStyle name="40% - Accent2 2 2" xfId="133"/>
    <cellStyle name="40% - Accent2 3" xfId="134"/>
    <cellStyle name="40% - Accent3" xfId="135"/>
    <cellStyle name="40% - Accent3 2" xfId="136"/>
    <cellStyle name="40% - Accent3 2 2" xfId="137"/>
    <cellStyle name="40% - Accent3 3" xfId="138"/>
    <cellStyle name="40% - Accent4" xfId="139"/>
    <cellStyle name="40% - Accent4 2" xfId="140"/>
    <cellStyle name="40% - Accent4 2 2" xfId="141"/>
    <cellStyle name="40% - Accent4 3" xfId="142"/>
    <cellStyle name="40% - Accent5" xfId="143"/>
    <cellStyle name="40% - Accent5 2" xfId="144"/>
    <cellStyle name="40% - Accent5 2 2" xfId="145"/>
    <cellStyle name="40% - Accent5 3" xfId="146"/>
    <cellStyle name="40% - Accent6" xfId="147"/>
    <cellStyle name="40% - Accent6 2" xfId="148"/>
    <cellStyle name="40% - Accent6 2 2" xfId="149"/>
    <cellStyle name="40% - Accent6 3" xfId="150"/>
    <cellStyle name="40% - Ênfase1 2" xfId="151"/>
    <cellStyle name="40% - Ênfase1 2 2" xfId="152"/>
    <cellStyle name="40% - Ênfase1 2 2 2" xfId="153"/>
    <cellStyle name="40% - Ênfase1 2 2 2 2" xfId="154"/>
    <cellStyle name="40% - Ênfase1 2 2 3" xfId="155"/>
    <cellStyle name="40% - Ênfase1 2 3" xfId="156"/>
    <cellStyle name="40% - Ênfase1 2 3 2" xfId="157"/>
    <cellStyle name="40% - Ênfase1 2 4" xfId="158"/>
    <cellStyle name="40% - Ênfase1 2_05_Impactos_Demais PLs_2013_Dados CNJ de jul-12" xfId="159"/>
    <cellStyle name="40% - Ênfase1 3" xfId="160"/>
    <cellStyle name="40% - Ênfase1 3 2" xfId="161"/>
    <cellStyle name="40% - Ênfase1 3 2 2" xfId="162"/>
    <cellStyle name="40% - Ênfase1 3 3" xfId="163"/>
    <cellStyle name="40% - Ênfase1 4" xfId="164"/>
    <cellStyle name="40% - Ênfase1 4 2" xfId="165"/>
    <cellStyle name="40% - Ênfase1 4 2 2" xfId="166"/>
    <cellStyle name="40% - Ênfase1 4 3" xfId="167"/>
    <cellStyle name="40% - Ênfase2 2" xfId="168"/>
    <cellStyle name="40% - Ênfase2 2 2" xfId="169"/>
    <cellStyle name="40% - Ênfase2 2 2 2" xfId="170"/>
    <cellStyle name="40% - Ênfase2 2 2 2 2" xfId="171"/>
    <cellStyle name="40% - Ênfase2 2 2 3" xfId="172"/>
    <cellStyle name="40% - Ênfase2 2 3" xfId="173"/>
    <cellStyle name="40% - Ênfase2 2 3 2" xfId="174"/>
    <cellStyle name="40% - Ênfase2 2 4" xfId="175"/>
    <cellStyle name="40% - Ênfase2 2_05_Impactos_Demais PLs_2013_Dados CNJ de jul-12" xfId="176"/>
    <cellStyle name="40% - Ênfase2 3" xfId="177"/>
    <cellStyle name="40% - Ênfase2 3 2" xfId="178"/>
    <cellStyle name="40% - Ênfase2 3 2 2" xfId="179"/>
    <cellStyle name="40% - Ênfase2 3 3" xfId="180"/>
    <cellStyle name="40% - Ênfase2 4" xfId="181"/>
    <cellStyle name="40% - Ênfase2 4 2" xfId="182"/>
    <cellStyle name="40% - Ênfase2 4 2 2" xfId="183"/>
    <cellStyle name="40% - Ênfase2 4 3" xfId="184"/>
    <cellStyle name="40% - Ênfase3 2" xfId="185"/>
    <cellStyle name="40% - Ênfase3 2 2" xfId="186"/>
    <cellStyle name="40% - Ênfase3 2 2 2" xfId="187"/>
    <cellStyle name="40% - Ênfase3 2 2 2 2" xfId="188"/>
    <cellStyle name="40% - Ênfase3 2 2 3" xfId="189"/>
    <cellStyle name="40% - Ênfase3 2 3" xfId="190"/>
    <cellStyle name="40% - Ênfase3 2 3 2" xfId="191"/>
    <cellStyle name="40% - Ênfase3 2 4" xfId="192"/>
    <cellStyle name="40% - Ênfase3 2_05_Impactos_Demais PLs_2013_Dados CNJ de jul-12" xfId="193"/>
    <cellStyle name="40% - Ênfase3 3" xfId="194"/>
    <cellStyle name="40% - Ênfase3 3 2" xfId="195"/>
    <cellStyle name="40% - Ênfase3 3 2 2" xfId="196"/>
    <cellStyle name="40% - Ênfase3 3 3" xfId="197"/>
    <cellStyle name="40% - Ênfase3 4" xfId="198"/>
    <cellStyle name="40% - Ênfase3 4 2" xfId="199"/>
    <cellStyle name="40% - Ênfase3 4 2 2" xfId="200"/>
    <cellStyle name="40% - Ênfase3 4 3" xfId="201"/>
    <cellStyle name="40% - Ênfase4 2" xfId="202"/>
    <cellStyle name="40% - Ênfase4 2 2" xfId="203"/>
    <cellStyle name="40% - Ênfase4 2 2 2" xfId="204"/>
    <cellStyle name="40% - Ênfase4 2 2 2 2" xfId="205"/>
    <cellStyle name="40% - Ênfase4 2 2 3" xfId="206"/>
    <cellStyle name="40% - Ênfase4 2 3" xfId="207"/>
    <cellStyle name="40% - Ênfase4 2 3 2" xfId="208"/>
    <cellStyle name="40% - Ênfase4 2 4" xfId="209"/>
    <cellStyle name="40% - Ênfase4 2_05_Impactos_Demais PLs_2013_Dados CNJ de jul-12" xfId="210"/>
    <cellStyle name="40% - Ênfase4 3" xfId="211"/>
    <cellStyle name="40% - Ênfase4 3 2" xfId="212"/>
    <cellStyle name="40% - Ênfase4 3 2 2" xfId="213"/>
    <cellStyle name="40% - Ênfase4 3 3" xfId="214"/>
    <cellStyle name="40% - Ênfase4 4" xfId="215"/>
    <cellStyle name="40% - Ênfase4 4 2" xfId="216"/>
    <cellStyle name="40% - Ênfase4 4 2 2" xfId="217"/>
    <cellStyle name="40% - Ênfase4 4 3" xfId="218"/>
    <cellStyle name="40% - Ênfase5 2" xfId="219"/>
    <cellStyle name="40% - Ênfase5 2 2" xfId="220"/>
    <cellStyle name="40% - Ênfase5 2 2 2" xfId="221"/>
    <cellStyle name="40% - Ênfase5 2 2 2 2" xfId="222"/>
    <cellStyle name="40% - Ênfase5 2 2 3" xfId="223"/>
    <cellStyle name="40% - Ênfase5 2 3" xfId="224"/>
    <cellStyle name="40% - Ênfase5 2 3 2" xfId="225"/>
    <cellStyle name="40% - Ênfase5 2 4" xfId="226"/>
    <cellStyle name="40% - Ênfase5 2_05_Impactos_Demais PLs_2013_Dados CNJ de jul-12" xfId="227"/>
    <cellStyle name="40% - Ênfase5 3" xfId="228"/>
    <cellStyle name="40% - Ênfase5 3 2" xfId="229"/>
    <cellStyle name="40% - Ênfase5 3 2 2" xfId="230"/>
    <cellStyle name="40% - Ênfase5 3 3" xfId="231"/>
    <cellStyle name="40% - Ênfase5 4" xfId="232"/>
    <cellStyle name="40% - Ênfase5 4 2" xfId="233"/>
    <cellStyle name="40% - Ênfase5 4 2 2" xfId="234"/>
    <cellStyle name="40% - Ênfase5 4 3" xfId="235"/>
    <cellStyle name="40% - Ênfase6 2" xfId="236"/>
    <cellStyle name="40% - Ênfase6 2 2" xfId="237"/>
    <cellStyle name="40% - Ênfase6 2 2 2" xfId="238"/>
    <cellStyle name="40% - Ênfase6 2 2 2 2" xfId="239"/>
    <cellStyle name="40% - Ênfase6 2 2 3" xfId="240"/>
    <cellStyle name="40% - Ênfase6 2 3" xfId="241"/>
    <cellStyle name="40% - Ênfase6 2 3 2" xfId="242"/>
    <cellStyle name="40% - Ênfase6 2 4" xfId="243"/>
    <cellStyle name="40% - Ênfase6 2_05_Impactos_Demais PLs_2013_Dados CNJ de jul-12" xfId="244"/>
    <cellStyle name="40% - Ênfase6 3" xfId="245"/>
    <cellStyle name="40% - Ênfase6 3 2" xfId="246"/>
    <cellStyle name="40% - Ênfase6 3 2 2" xfId="247"/>
    <cellStyle name="40% - Ênfase6 3 3" xfId="248"/>
    <cellStyle name="40% - Ênfase6 4" xfId="249"/>
    <cellStyle name="40% - Ênfase6 4 2" xfId="250"/>
    <cellStyle name="40% - Ênfase6 4 2 2" xfId="251"/>
    <cellStyle name="40% - Ênfase6 4 3" xfId="252"/>
    <cellStyle name="60% - Accent1" xfId="253"/>
    <cellStyle name="60% - Accent2" xfId="254"/>
    <cellStyle name="60% - Accent3" xfId="255"/>
    <cellStyle name="60% - Accent4" xfId="256"/>
    <cellStyle name="60% - Accent5" xfId="257"/>
    <cellStyle name="60% - Accent6" xfId="258"/>
    <cellStyle name="60% - Ênfase1 2" xfId="259"/>
    <cellStyle name="60% - Ênfase1 2 2" xfId="260"/>
    <cellStyle name="60% - Ênfase1 2_05_Impactos_Demais PLs_2013_Dados CNJ de jul-12" xfId="261"/>
    <cellStyle name="60% - Ênfase1 3" xfId="262"/>
    <cellStyle name="60% - Ênfase1 4" xfId="263"/>
    <cellStyle name="60% - Ênfase2 2" xfId="264"/>
    <cellStyle name="60% - Ênfase2 2 2" xfId="265"/>
    <cellStyle name="60% - Ênfase2 2_05_Impactos_Demais PLs_2013_Dados CNJ de jul-12" xfId="266"/>
    <cellStyle name="60% - Ênfase2 3" xfId="267"/>
    <cellStyle name="60% - Ênfase2 4" xfId="268"/>
    <cellStyle name="60% - Ênfase3 2" xfId="269"/>
    <cellStyle name="60% - Ênfase3 2 2" xfId="270"/>
    <cellStyle name="60% - Ênfase3 2_05_Impactos_Demais PLs_2013_Dados CNJ de jul-12" xfId="271"/>
    <cellStyle name="60% - Ênfase3 3" xfId="272"/>
    <cellStyle name="60% - Ênfase3 4" xfId="273"/>
    <cellStyle name="60% - Ênfase4 2" xfId="274"/>
    <cellStyle name="60% - Ênfase4 2 2" xfId="275"/>
    <cellStyle name="60% - Ênfase4 2_05_Impactos_Demais PLs_2013_Dados CNJ de jul-12" xfId="276"/>
    <cellStyle name="60% - Ênfase4 3" xfId="277"/>
    <cellStyle name="60% - Ênfase4 4" xfId="278"/>
    <cellStyle name="60% - Ênfase5 2" xfId="279"/>
    <cellStyle name="60% - Ênfase5 2 2" xfId="280"/>
    <cellStyle name="60% - Ênfase5 2_05_Impactos_Demais PLs_2013_Dados CNJ de jul-12" xfId="281"/>
    <cellStyle name="60% - Ênfase5 3" xfId="282"/>
    <cellStyle name="60% - Ênfase5 4" xfId="283"/>
    <cellStyle name="60% - Ênfase6 2" xfId="284"/>
    <cellStyle name="60% - Ênfase6 2 2" xfId="285"/>
    <cellStyle name="60% - Ênfase6 2_05_Impactos_Demais PLs_2013_Dados CNJ de jul-12" xfId="286"/>
    <cellStyle name="60% - Ênfase6 3" xfId="287"/>
    <cellStyle name="60% - Ênfase6 4" xfId="288"/>
    <cellStyle name="Accent1" xfId="289"/>
    <cellStyle name="Accent2" xfId="290"/>
    <cellStyle name="Accent3" xfId="291"/>
    <cellStyle name="Accent4" xfId="292"/>
    <cellStyle name="Accent5" xfId="293"/>
    <cellStyle name="Accent6" xfId="294"/>
    <cellStyle name="b0let" xfId="295"/>
    <cellStyle name="Bad" xfId="296"/>
    <cellStyle name="Bol-Data" xfId="297"/>
    <cellStyle name="bolet" xfId="298"/>
    <cellStyle name="Boletim" xfId="299"/>
    <cellStyle name="Bom 2" xfId="300"/>
    <cellStyle name="Bom 2 2" xfId="301"/>
    <cellStyle name="Bom 2_05_Impactos_Demais PLs_2013_Dados CNJ de jul-12" xfId="302"/>
    <cellStyle name="Bom 3" xfId="303"/>
    <cellStyle name="Bom 4" xfId="304"/>
    <cellStyle name="Cabe‡alho 1" xfId="305"/>
    <cellStyle name="Cabe‡alho 2" xfId="306"/>
    <cellStyle name="Cabeçalho 1" xfId="307"/>
    <cellStyle name="Cabeçalho 2" xfId="308"/>
    <cellStyle name="Calculation" xfId="309"/>
    <cellStyle name="Cálculo 2" xfId="310"/>
    <cellStyle name="Cálculo 2 2" xfId="311"/>
    <cellStyle name="Cálculo 2_05_Impactos_Demais PLs_2013_Dados CNJ de jul-12" xfId="312"/>
    <cellStyle name="Cálculo 3" xfId="313"/>
    <cellStyle name="Cálculo 4" xfId="314"/>
    <cellStyle name="Capítulo" xfId="315"/>
    <cellStyle name="Célula de Verificação 2" xfId="316"/>
    <cellStyle name="Célula de Verificação 2 2" xfId="317"/>
    <cellStyle name="Célula de Verificação 2_05_Impactos_Demais PLs_2013_Dados CNJ de jul-12" xfId="318"/>
    <cellStyle name="Célula de Verificação 3" xfId="319"/>
    <cellStyle name="Célula de Verificação 4" xfId="320"/>
    <cellStyle name="Célula Vinculada 2" xfId="321"/>
    <cellStyle name="Célula Vinculada 2 2" xfId="322"/>
    <cellStyle name="Célula Vinculada 2_05_Impactos_Demais PLs_2013_Dados CNJ de jul-12" xfId="323"/>
    <cellStyle name="Célula Vinculada 3" xfId="324"/>
    <cellStyle name="Célula Vinculada 4" xfId="325"/>
    <cellStyle name="Check Cell" xfId="326"/>
    <cellStyle name="Comma" xfId="327"/>
    <cellStyle name="Comma [0]_Auxiliar" xfId="328"/>
    <cellStyle name="Comma 2" xfId="329"/>
    <cellStyle name="Comma 3" xfId="330"/>
    <cellStyle name="Comma_Agenda" xfId="331"/>
    <cellStyle name="Comma0" xfId="332"/>
    <cellStyle name="Currency [0]_Auxiliar" xfId="333"/>
    <cellStyle name="Currency_Auxiliar" xfId="334"/>
    <cellStyle name="Currency0" xfId="335"/>
    <cellStyle name="Data" xfId="336"/>
    <cellStyle name="Date" xfId="337"/>
    <cellStyle name="Decimal 0, derecha" xfId="338"/>
    <cellStyle name="Decimal 2, derecha" xfId="339"/>
    <cellStyle name="Ênfase1 2" xfId="340"/>
    <cellStyle name="Ênfase1 2 2" xfId="341"/>
    <cellStyle name="Ênfase1 2_05_Impactos_Demais PLs_2013_Dados CNJ de jul-12" xfId="342"/>
    <cellStyle name="Ênfase1 3" xfId="343"/>
    <cellStyle name="Ênfase1 4" xfId="344"/>
    <cellStyle name="Ênfase2 2" xfId="345"/>
    <cellStyle name="Ênfase2 2 2" xfId="346"/>
    <cellStyle name="Ênfase2 2_05_Impactos_Demais PLs_2013_Dados CNJ de jul-12" xfId="347"/>
    <cellStyle name="Ênfase2 3" xfId="348"/>
    <cellStyle name="Ênfase2 4" xfId="349"/>
    <cellStyle name="Ênfase3 2" xfId="350"/>
    <cellStyle name="Ênfase3 2 2" xfId="351"/>
    <cellStyle name="Ênfase3 2_05_Impactos_Demais PLs_2013_Dados CNJ de jul-12" xfId="352"/>
    <cellStyle name="Ênfase3 3" xfId="353"/>
    <cellStyle name="Ênfase3 4" xfId="354"/>
    <cellStyle name="Ênfase4 2" xfId="355"/>
    <cellStyle name="Ênfase4 2 2" xfId="356"/>
    <cellStyle name="Ênfase4 2_05_Impactos_Demais PLs_2013_Dados CNJ de jul-12" xfId="357"/>
    <cellStyle name="Ênfase4 3" xfId="358"/>
    <cellStyle name="Ênfase4 4" xfId="359"/>
    <cellStyle name="Ênfase5 2" xfId="360"/>
    <cellStyle name="Ênfase5 2 2" xfId="361"/>
    <cellStyle name="Ênfase5 2_05_Impactos_Demais PLs_2013_Dados CNJ de jul-12" xfId="362"/>
    <cellStyle name="Ênfase5 3" xfId="363"/>
    <cellStyle name="Ênfase5 4" xfId="364"/>
    <cellStyle name="Ênfase6 2" xfId="365"/>
    <cellStyle name="Ênfase6 2 2" xfId="366"/>
    <cellStyle name="Ênfase6 2_05_Impactos_Demais PLs_2013_Dados CNJ de jul-12" xfId="367"/>
    <cellStyle name="Ênfase6 3" xfId="368"/>
    <cellStyle name="Ênfase6 4" xfId="369"/>
    <cellStyle name="Entrada 2" xfId="370"/>
    <cellStyle name="Entrada 2 2" xfId="371"/>
    <cellStyle name="Entrada 2_00_ANEXO V 2015 - VERSÃO INICIAL PLOA_2015" xfId="372"/>
    <cellStyle name="Entrada 3" xfId="373"/>
    <cellStyle name="Entrada 4" xfId="374"/>
    <cellStyle name="Euro" xfId="375"/>
    <cellStyle name="Euro 2" xfId="376"/>
    <cellStyle name="Euro_00_ANEXO V 2015 - VERSÃO INICIAL PLOA_2015" xfId="377"/>
    <cellStyle name="Explanatory Text" xfId="378"/>
    <cellStyle name="Fim" xfId="379"/>
    <cellStyle name="Fixed" xfId="380"/>
    <cellStyle name="Fixo" xfId="381"/>
    <cellStyle name="Fonte" xfId="382"/>
    <cellStyle name="Good" xfId="383"/>
    <cellStyle name="Heading 1" xfId="384"/>
    <cellStyle name="Heading 2" xfId="385"/>
    <cellStyle name="Heading 3" xfId="386"/>
    <cellStyle name="Heading 4" xfId="387"/>
    <cellStyle name="Incorreto 2" xfId="388"/>
    <cellStyle name="Incorreto 2 2" xfId="389"/>
    <cellStyle name="Incorreto 2_05_Impactos_Demais PLs_2013_Dados CNJ de jul-12" xfId="390"/>
    <cellStyle name="Incorreto 3" xfId="391"/>
    <cellStyle name="Incorreto 4" xfId="392"/>
    <cellStyle name="Indefinido" xfId="393"/>
    <cellStyle name="Input" xfId="394"/>
    <cellStyle name="Jr_Normal" xfId="395"/>
    <cellStyle name="Leg_It_1" xfId="396"/>
    <cellStyle name="Linea horizontal" xfId="397"/>
    <cellStyle name="Linked Cell" xfId="398"/>
    <cellStyle name="Millares_deuhist99" xfId="399"/>
    <cellStyle name="Moeda 2" xfId="400"/>
    <cellStyle name="Moeda0" xfId="401"/>
    <cellStyle name="Neutra 2" xfId="402"/>
    <cellStyle name="Neutra 2 2" xfId="403"/>
    <cellStyle name="Neutra 2_05_Impactos_Demais PLs_2013_Dados CNJ de jul-12" xfId="404"/>
    <cellStyle name="Neutra 3" xfId="405"/>
    <cellStyle name="Neutra 4" xfId="406"/>
    <cellStyle name="Neutral" xfId="407"/>
    <cellStyle name="Normal" xfId="0" builtinId="0"/>
    <cellStyle name="Normal 10" xfId="408"/>
    <cellStyle name="Normal 11" xfId="409"/>
    <cellStyle name="Normal 12" xfId="410"/>
    <cellStyle name="Normal 13" xfId="411"/>
    <cellStyle name="Normal 14" xfId="412"/>
    <cellStyle name="Normal 15" xfId="413"/>
    <cellStyle name="Normal 15 2" xfId="414"/>
    <cellStyle name="Normal 16" xfId="415"/>
    <cellStyle name="Normal 2" xfId="416"/>
    <cellStyle name="Normal 2 2" xfId="417"/>
    <cellStyle name="Normal 2 3" xfId="418"/>
    <cellStyle name="Normal 2 3 2" xfId="419"/>
    <cellStyle name="Normal 2 3_00_Decisão Anexo V 2015_MEMORIAL_Oficial SOF" xfId="420"/>
    <cellStyle name="Normal 2 4" xfId="421"/>
    <cellStyle name="Normal 2 5" xfId="422"/>
    <cellStyle name="Normal 2 6" xfId="423"/>
    <cellStyle name="Normal 2 7" xfId="424"/>
    <cellStyle name="Normal 2_00_Decisão Anexo V 2015_MEMORIAL_Oficial SOF" xfId="425"/>
    <cellStyle name="Normal 3" xfId="426"/>
    <cellStyle name="Normal 3 2" xfId="427"/>
    <cellStyle name="Normal 3 2 2" xfId="428"/>
    <cellStyle name="Normal 3 2 2 2" xfId="429"/>
    <cellStyle name="Normal 3 2 3" xfId="430"/>
    <cellStyle name="Normal 3 3" xfId="431"/>
    <cellStyle name="Normal 3 3 2" xfId="432"/>
    <cellStyle name="Normal 3 4" xfId="433"/>
    <cellStyle name="Normal 3_05_Impactos_Demais PLs_2013_Dados CNJ de jul-12" xfId="434"/>
    <cellStyle name="Normal 4" xfId="435"/>
    <cellStyle name="Normal 5" xfId="436"/>
    <cellStyle name="Normal 6" xfId="437"/>
    <cellStyle name="Normal 7" xfId="438"/>
    <cellStyle name="Normal 8" xfId="439"/>
    <cellStyle name="Normal 9" xfId="440"/>
    <cellStyle name="Nota 2" xfId="441"/>
    <cellStyle name="Nota 2 2" xfId="442"/>
    <cellStyle name="Nota 2_00_Decisão Anexo V 2015_MEMORIAL_Oficial SOF" xfId="443"/>
    <cellStyle name="Nota 3" xfId="444"/>
    <cellStyle name="Nota 4" xfId="445"/>
    <cellStyle name="Note" xfId="446"/>
    <cellStyle name="Output" xfId="447"/>
    <cellStyle name="Percent_Agenda" xfId="448"/>
    <cellStyle name="Percentual" xfId="449"/>
    <cellStyle name="Ponto" xfId="450"/>
    <cellStyle name="Porcentagem 10" xfId="451"/>
    <cellStyle name="Porcentagem 11" xfId="452"/>
    <cellStyle name="Porcentagem 11 2" xfId="453"/>
    <cellStyle name="Porcentagem 2" xfId="454"/>
    <cellStyle name="Porcentagem 2 2" xfId="455"/>
    <cellStyle name="Porcentagem 2 3" xfId="456"/>
    <cellStyle name="Porcentagem 2_FCDF 2014_2ª Versão" xfId="457"/>
    <cellStyle name="Porcentagem 3" xfId="458"/>
    <cellStyle name="Porcentagem 4" xfId="459"/>
    <cellStyle name="Porcentagem 5" xfId="460"/>
    <cellStyle name="Porcentagem 6" xfId="461"/>
    <cellStyle name="Porcentagem 7" xfId="462"/>
    <cellStyle name="Porcentagem 8" xfId="463"/>
    <cellStyle name="Porcentagem 9" xfId="464"/>
    <cellStyle name="rodape" xfId="465"/>
    <cellStyle name="Saída 2" xfId="466"/>
    <cellStyle name="Saída 2 2" xfId="467"/>
    <cellStyle name="Saída 2_05_Impactos_Demais PLs_2013_Dados CNJ de jul-12" xfId="468"/>
    <cellStyle name="Saída 3" xfId="469"/>
    <cellStyle name="Saída 4" xfId="470"/>
    <cellStyle name="Sep. milhar [0]" xfId="471"/>
    <cellStyle name="Sep. milhar [2]" xfId="472"/>
    <cellStyle name="Separador de m" xfId="473"/>
    <cellStyle name="Separador de milhares 10" xfId="474"/>
    <cellStyle name="Separador de milhares 11" xfId="475"/>
    <cellStyle name="Separador de milhares 12" xfId="476"/>
    <cellStyle name="Separador de milhares 2" xfId="477"/>
    <cellStyle name="Separador de milhares 2 2" xfId="478"/>
    <cellStyle name="Separador de milhares 2 2 2" xfId="479"/>
    <cellStyle name="Separador de milhares 2 2 3" xfId="480"/>
    <cellStyle name="Separador de milhares 2 2 6" xfId="481"/>
    <cellStyle name="Separador de milhares 2 2_00_Decisão Anexo V 2015_MEMORIAL_Oficial SOF" xfId="482"/>
    <cellStyle name="Separador de milhares 2 3" xfId="483"/>
    <cellStyle name="Separador de milhares 2 3 2" xfId="484"/>
    <cellStyle name="Separador de milhares 2 3 2 2" xfId="485"/>
    <cellStyle name="Separador de milhares 2 3 2 2 2" xfId="486"/>
    <cellStyle name="Separador de milhares 2 3 2 2_00_Decisão Anexo V 2015_MEMORIAL_Oficial SOF" xfId="487"/>
    <cellStyle name="Separador de milhares 2 3 2_00_Decisão Anexo V 2015_MEMORIAL_Oficial SOF" xfId="488"/>
    <cellStyle name="Separador de milhares 2 3 3" xfId="489"/>
    <cellStyle name="Separador de milhares 2 3_00_Decisão Anexo V 2015_MEMORIAL_Oficial SOF" xfId="490"/>
    <cellStyle name="Separador de milhares 2 4" xfId="491"/>
    <cellStyle name="Separador de milhares 2 5" xfId="492"/>
    <cellStyle name="Separador de milhares 2 5 2" xfId="493"/>
    <cellStyle name="Separador de milhares 2 5_00_Decisão Anexo V 2015_MEMORIAL_Oficial SOF" xfId="494"/>
    <cellStyle name="Separador de milhares 2_00_Decisão Anexo V 2015_MEMORIAL_Oficial SOF" xfId="495"/>
    <cellStyle name="Separador de milhares 3" xfId="496"/>
    <cellStyle name="Separador de milhares 3 2" xfId="497"/>
    <cellStyle name="Separador de milhares 3 2 2" xfId="498"/>
    <cellStyle name="Separador de milhares 3 3" xfId="499"/>
    <cellStyle name="Separador de milhares 3_00_Decisão Anexo V 2015_MEMORIAL_Oficial SOF" xfId="500"/>
    <cellStyle name="Separador de milhares 4" xfId="501"/>
    <cellStyle name="Separador de milhares 5" xfId="502"/>
    <cellStyle name="Separador de milhares 6" xfId="503"/>
    <cellStyle name="Separador de milhares 7" xfId="504"/>
    <cellStyle name="Separador de milhares 8" xfId="505"/>
    <cellStyle name="Separador de milhares 9" xfId="506"/>
    <cellStyle name="TableStyleLight1" xfId="507"/>
    <cellStyle name="TableStyleLight1 2" xfId="508"/>
    <cellStyle name="TableStyleLight1 3" xfId="509"/>
    <cellStyle name="TableStyleLight1 5" xfId="510"/>
    <cellStyle name="TableStyleLight1_00_Decisão Anexo V 2015_MEMORIAL_Oficial SOF" xfId="511"/>
    <cellStyle name="Texto de Aviso 2" xfId="512"/>
    <cellStyle name="Texto de Aviso 2 2" xfId="513"/>
    <cellStyle name="Texto de Aviso 2_05_Impactos_Demais PLs_2013_Dados CNJ de jul-12" xfId="514"/>
    <cellStyle name="Texto de Aviso 3" xfId="515"/>
    <cellStyle name="Texto de Aviso 4" xfId="516"/>
    <cellStyle name="Texto Explicativo 2" xfId="517"/>
    <cellStyle name="Texto Explicativo 2 2" xfId="518"/>
    <cellStyle name="Texto Explicativo 2_05_Impactos_Demais PLs_2013_Dados CNJ de jul-12" xfId="519"/>
    <cellStyle name="Texto Explicativo 3" xfId="520"/>
    <cellStyle name="Texto Explicativo 4" xfId="521"/>
    <cellStyle name="Texto, derecha" xfId="522"/>
    <cellStyle name="Texto, izquierda" xfId="523"/>
    <cellStyle name="Title" xfId="524"/>
    <cellStyle name="Titulo" xfId="525"/>
    <cellStyle name="Título 1 1" xfId="526"/>
    <cellStyle name="Título 1 2" xfId="527"/>
    <cellStyle name="Título 1 2 2" xfId="528"/>
    <cellStyle name="Título 1 2_05_Impactos_Demais PLs_2013_Dados CNJ de jul-12" xfId="529"/>
    <cellStyle name="Título 1 3" xfId="530"/>
    <cellStyle name="Título 1 4" xfId="531"/>
    <cellStyle name="Título 10" xfId="532"/>
    <cellStyle name="Título 11" xfId="533"/>
    <cellStyle name="Título 2 2" xfId="534"/>
    <cellStyle name="Título 2 2 2" xfId="535"/>
    <cellStyle name="Título 2 2_05_Impactos_Demais PLs_2013_Dados CNJ de jul-12" xfId="536"/>
    <cellStyle name="Título 2 3" xfId="537"/>
    <cellStyle name="Título 2 4" xfId="538"/>
    <cellStyle name="Título 3 2" xfId="539"/>
    <cellStyle name="Título 3 2 2" xfId="540"/>
    <cellStyle name="Título 3 2_05_Impactos_Demais PLs_2013_Dados CNJ de jul-12" xfId="541"/>
    <cellStyle name="Título 3 3" xfId="542"/>
    <cellStyle name="Título 3 4" xfId="543"/>
    <cellStyle name="Título 4 2" xfId="544"/>
    <cellStyle name="Título 4 2 2" xfId="545"/>
    <cellStyle name="Título 4 2_05_Impactos_Demais PLs_2013_Dados CNJ de jul-12" xfId="546"/>
    <cellStyle name="Título 4 3" xfId="547"/>
    <cellStyle name="Título 4 4" xfId="548"/>
    <cellStyle name="Título 5" xfId="549"/>
    <cellStyle name="Título 5 2" xfId="550"/>
    <cellStyle name="Título 5 3" xfId="551"/>
    <cellStyle name="Título 5_05_Impactos_Demais PLs_2013_Dados CNJ de jul-12" xfId="552"/>
    <cellStyle name="Título 6" xfId="553"/>
    <cellStyle name="Título 6 2" xfId="554"/>
    <cellStyle name="Título 6_34" xfId="555"/>
    <cellStyle name="Título 7" xfId="556"/>
    <cellStyle name="Título 8" xfId="557"/>
    <cellStyle name="Título 9" xfId="558"/>
    <cellStyle name="Titulo_00_Equalização ASMED_SOF" xfId="559"/>
    <cellStyle name="Titulo1" xfId="560"/>
    <cellStyle name="Titulo2" xfId="561"/>
    <cellStyle name="Total 2" xfId="562"/>
    <cellStyle name="Total 2 2" xfId="563"/>
    <cellStyle name="Total 2_05_Impactos_Demais PLs_2013_Dados CNJ de jul-12" xfId="564"/>
    <cellStyle name="Total 3" xfId="565"/>
    <cellStyle name="Total 4" xfId="566"/>
    <cellStyle name="V¡rgula" xfId="567"/>
    <cellStyle name="V¡rgula0" xfId="568"/>
    <cellStyle name="Vírgul - Estilo1" xfId="569"/>
    <cellStyle name="Vírgula 2" xfId="570"/>
    <cellStyle name="Vírgula 2 2" xfId="571"/>
    <cellStyle name="Vírgula 3" xfId="572"/>
    <cellStyle name="Vírgula 4" xfId="573"/>
    <cellStyle name="Vírgula 5" xfId="574"/>
    <cellStyle name="Vírgula0" xfId="575"/>
    <cellStyle name="Warning Text" xfId="57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COMPANHAMENTO%20PROGRAMA&#199;&#195;O%202017\CAPTA&#199;&#213;ES\1%20JANEIRO\TRANSPAR&#202;NCIA\ARQUIVOS%20RETORNO\CORRIGIDOS\CONSOLIDADO\ANEXO%20IV-H%20Benefic&#237;cio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O_MEDIA_ATRANSP"/>
      <sheetName val="JE por UO - Qtde"/>
      <sheetName val="JE por Norma"/>
      <sheetName val="JE"/>
      <sheetName val="TSE"/>
      <sheetName val="AC"/>
      <sheetName val="AL"/>
      <sheetName val="AM"/>
      <sheetName val="BA"/>
      <sheetName val="CE"/>
      <sheetName val="DF"/>
      <sheetName val="ES"/>
      <sheetName val="GO"/>
      <sheetName val="MA"/>
      <sheetName val="MT"/>
      <sheetName val="MS"/>
      <sheetName val="MG"/>
      <sheetName val="PA"/>
      <sheetName val="PB"/>
      <sheetName val="PR"/>
      <sheetName val="PE"/>
      <sheetName val="PI"/>
      <sheetName val="RJ"/>
      <sheetName val="RN"/>
      <sheetName val="RS"/>
      <sheetName val="RO"/>
      <sheetName val="SC"/>
      <sheetName val="SP"/>
      <sheetName val="SE"/>
      <sheetName val="TO"/>
      <sheetName val="RR"/>
      <sheetName val="AP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B12" t="str">
            <v>14101</v>
          </cell>
          <cell r="C12" t="str">
            <v>TSE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J25"/>
  <sheetViews>
    <sheetView tabSelected="1" workbookViewId="0">
      <selection activeCell="B23" sqref="B23:J23"/>
    </sheetView>
  </sheetViews>
  <sheetFormatPr defaultRowHeight="12"/>
  <cols>
    <col min="1" max="1" width="2.5703125" style="15" customWidth="1"/>
    <col min="2" max="3" width="30.7109375" style="15" customWidth="1"/>
    <col min="4" max="9" width="15.7109375" style="15" customWidth="1"/>
    <col min="10" max="10" width="17.5703125" style="15" customWidth="1"/>
    <col min="11" max="16384" width="9.140625" style="15"/>
  </cols>
  <sheetData>
    <row r="1" spans="2:10" ht="20.100000000000001" customHeight="1">
      <c r="B1" s="15" t="s">
        <v>0</v>
      </c>
    </row>
    <row r="2" spans="2:10" ht="20.100000000000001" customHeight="1">
      <c r="B2" s="15" t="s">
        <v>1</v>
      </c>
      <c r="C2" s="16" t="s">
        <v>2</v>
      </c>
    </row>
    <row r="3" spans="2:10" ht="20.100000000000001" customHeight="1">
      <c r="B3" s="15" t="s">
        <v>3</v>
      </c>
      <c r="C3" s="16" t="s">
        <v>4</v>
      </c>
    </row>
    <row r="4" spans="2:10" ht="20.100000000000001" customHeight="1">
      <c r="B4" s="15" t="s">
        <v>5</v>
      </c>
      <c r="C4" s="17" t="s">
        <v>34</v>
      </c>
      <c r="F4" s="18"/>
    </row>
    <row r="5" spans="2:10" ht="12.75" customHeight="1">
      <c r="C5" s="19"/>
    </row>
    <row r="6" spans="2:10" ht="20.100000000000001" customHeight="1">
      <c r="B6" s="38" t="s">
        <v>6</v>
      </c>
      <c r="C6" s="38"/>
      <c r="D6" s="38"/>
      <c r="E6" s="38"/>
      <c r="F6" s="38"/>
      <c r="G6" s="38"/>
      <c r="H6" s="38"/>
      <c r="I6" s="38"/>
      <c r="J6" s="38"/>
    </row>
    <row r="7" spans="2:10" ht="12.75" customHeight="1">
      <c r="B7" s="20"/>
      <c r="C7" s="20"/>
      <c r="D7" s="20"/>
      <c r="E7" s="20"/>
      <c r="F7" s="20"/>
      <c r="G7" s="20"/>
      <c r="H7" s="20"/>
      <c r="I7" s="20"/>
      <c r="J7" s="20"/>
    </row>
    <row r="8" spans="2:10" ht="20.100000000000001" customHeight="1">
      <c r="B8" s="21" t="s">
        <v>7</v>
      </c>
    </row>
    <row r="9" spans="2:10" ht="20.100000000000001" customHeight="1">
      <c r="B9" s="31" t="s">
        <v>8</v>
      </c>
      <c r="C9" s="32"/>
      <c r="D9" s="35" t="s">
        <v>9</v>
      </c>
      <c r="E9" s="28"/>
      <c r="F9" s="28"/>
      <c r="G9" s="28"/>
      <c r="H9" s="28"/>
      <c r="I9" s="28"/>
      <c r="J9" s="28"/>
    </row>
    <row r="10" spans="2:10" ht="20.100000000000001" customHeight="1">
      <c r="B10" s="33"/>
      <c r="C10" s="34"/>
      <c r="D10" s="36" t="s">
        <v>10</v>
      </c>
      <c r="E10" s="36" t="s">
        <v>11</v>
      </c>
      <c r="F10" s="36" t="s">
        <v>12</v>
      </c>
      <c r="G10" s="36" t="s">
        <v>13</v>
      </c>
      <c r="H10" s="35" t="s">
        <v>14</v>
      </c>
      <c r="I10" s="28"/>
      <c r="J10" s="28"/>
    </row>
    <row r="11" spans="2:10" ht="20.100000000000001" customHeight="1">
      <c r="B11" s="5" t="s">
        <v>15</v>
      </c>
      <c r="C11" s="6" t="s">
        <v>16</v>
      </c>
      <c r="D11" s="37"/>
      <c r="E11" s="37"/>
      <c r="F11" s="37"/>
      <c r="G11" s="37"/>
      <c r="H11" s="6" t="s">
        <v>17</v>
      </c>
      <c r="I11" s="6" t="s">
        <v>18</v>
      </c>
      <c r="J11" s="7" t="s">
        <v>19</v>
      </c>
    </row>
    <row r="12" spans="2:10" ht="20.100000000000001" customHeight="1">
      <c r="B12" s="8" t="str">
        <f>[1]TSE!$B$12</f>
        <v>14101</v>
      </c>
      <c r="C12" s="8" t="str">
        <f>[1]TSE!$C$12</f>
        <v>TSE</v>
      </c>
      <c r="D12" s="13">
        <v>897</v>
      </c>
      <c r="E12" s="13">
        <v>220</v>
      </c>
      <c r="F12" s="13">
        <v>5</v>
      </c>
      <c r="G12" s="8">
        <v>0</v>
      </c>
      <c r="H12" s="13">
        <v>1285</v>
      </c>
      <c r="I12" s="13">
        <v>1821</v>
      </c>
      <c r="J12" s="9">
        <f>H12+I12</f>
        <v>3106</v>
      </c>
    </row>
    <row r="13" spans="2:10" ht="20.100000000000001" customHeight="1">
      <c r="B13" s="28" t="s">
        <v>19</v>
      </c>
      <c r="C13" s="29"/>
      <c r="D13" s="1">
        <f t="shared" ref="D13:J13" si="0">SUM(D12:D12)</f>
        <v>897</v>
      </c>
      <c r="E13" s="1">
        <f t="shared" si="0"/>
        <v>220</v>
      </c>
      <c r="F13" s="1">
        <f t="shared" si="0"/>
        <v>5</v>
      </c>
      <c r="G13" s="1">
        <f t="shared" si="0"/>
        <v>0</v>
      </c>
      <c r="H13" s="1">
        <f t="shared" si="0"/>
        <v>1285</v>
      </c>
      <c r="I13" s="1">
        <f t="shared" si="0"/>
        <v>1821</v>
      </c>
      <c r="J13" s="2">
        <f t="shared" si="0"/>
        <v>3106</v>
      </c>
    </row>
    <row r="14" spans="2:10" ht="15" customHeight="1">
      <c r="B14" s="39"/>
      <c r="C14" s="39"/>
      <c r="D14" s="39"/>
      <c r="E14" s="39"/>
      <c r="F14" s="39"/>
      <c r="G14" s="39"/>
      <c r="H14" s="39"/>
      <c r="I14" s="39"/>
      <c r="J14" s="39"/>
    </row>
    <row r="15" spans="2:10" ht="15" customHeight="1">
      <c r="B15" s="40" t="s">
        <v>20</v>
      </c>
      <c r="C15" s="40"/>
      <c r="D15" s="40"/>
      <c r="E15" s="40"/>
      <c r="F15" s="40"/>
      <c r="G15" s="40"/>
      <c r="H15" s="40"/>
      <c r="I15" s="40"/>
      <c r="J15" s="40"/>
    </row>
    <row r="16" spans="2:10" ht="35.1" customHeight="1">
      <c r="B16" s="28" t="s">
        <v>21</v>
      </c>
      <c r="C16" s="29"/>
      <c r="D16" s="6" t="s">
        <v>22</v>
      </c>
      <c r="E16" s="35" t="s">
        <v>23</v>
      </c>
      <c r="F16" s="28"/>
      <c r="G16" s="28"/>
      <c r="H16" s="28"/>
      <c r="I16" s="28"/>
      <c r="J16" s="28"/>
    </row>
    <row r="17" spans="2:10" ht="24.95" customHeight="1">
      <c r="B17" s="24" t="s">
        <v>24</v>
      </c>
      <c r="C17" s="25"/>
      <c r="D17" s="10">
        <v>884</v>
      </c>
      <c r="E17" s="26" t="s">
        <v>25</v>
      </c>
      <c r="F17" s="27"/>
      <c r="G17" s="27"/>
      <c r="H17" s="27"/>
      <c r="I17" s="27"/>
      <c r="J17" s="27"/>
    </row>
    <row r="18" spans="2:10" ht="24.95" customHeight="1">
      <c r="B18" s="24" t="s">
        <v>26</v>
      </c>
      <c r="C18" s="25"/>
      <c r="D18" s="10">
        <v>699</v>
      </c>
      <c r="E18" s="26" t="s">
        <v>27</v>
      </c>
      <c r="F18" s="27"/>
      <c r="G18" s="27"/>
      <c r="H18" s="27"/>
      <c r="I18" s="27"/>
      <c r="J18" s="27"/>
    </row>
    <row r="19" spans="2:10" ht="24.95" customHeight="1">
      <c r="B19" s="24" t="s">
        <v>28</v>
      </c>
      <c r="C19" s="25"/>
      <c r="D19" s="12"/>
      <c r="E19" s="26"/>
      <c r="F19" s="27"/>
      <c r="G19" s="27"/>
      <c r="H19" s="27"/>
      <c r="I19" s="27"/>
      <c r="J19" s="27"/>
    </row>
    <row r="20" spans="2:10" ht="24.95" customHeight="1">
      <c r="B20" s="24" t="s">
        <v>29</v>
      </c>
      <c r="C20" s="25"/>
      <c r="D20" s="11" t="s">
        <v>30</v>
      </c>
      <c r="E20" s="26" t="s">
        <v>31</v>
      </c>
      <c r="F20" s="27"/>
      <c r="G20" s="27"/>
      <c r="H20" s="27"/>
      <c r="I20" s="27"/>
      <c r="J20" s="27"/>
    </row>
    <row r="21" spans="2:10" ht="41.25" customHeight="1">
      <c r="B21" s="24" t="s">
        <v>32</v>
      </c>
      <c r="C21" s="25"/>
      <c r="D21" s="14">
        <f>((14528440/2918)/12)</f>
        <v>414.90861320539187</v>
      </c>
      <c r="E21" s="23" t="s">
        <v>33</v>
      </c>
      <c r="F21" s="24"/>
      <c r="G21" s="24"/>
      <c r="H21" s="24"/>
      <c r="I21" s="24"/>
      <c r="J21" s="24"/>
    </row>
    <row r="22" spans="2:10" ht="15" customHeight="1">
      <c r="B22" s="3"/>
      <c r="C22" s="3"/>
      <c r="D22" s="3"/>
      <c r="E22" s="4"/>
      <c r="F22" s="4"/>
      <c r="G22" s="4"/>
      <c r="H22" s="4"/>
      <c r="I22" s="4"/>
      <c r="J22" s="4"/>
    </row>
    <row r="23" spans="2:10" ht="15" customHeight="1">
      <c r="B23" s="30"/>
      <c r="C23" s="30"/>
      <c r="D23" s="30"/>
      <c r="E23" s="30"/>
      <c r="F23" s="30"/>
      <c r="G23" s="30"/>
      <c r="H23" s="30"/>
      <c r="I23" s="30"/>
      <c r="J23" s="30"/>
    </row>
    <row r="24" spans="2:10" ht="15" customHeight="1"/>
    <row r="25" spans="2:10" ht="15" customHeight="1">
      <c r="H25" s="22"/>
    </row>
  </sheetData>
  <mergeCells count="24">
    <mergeCell ref="B6:J6"/>
    <mergeCell ref="E18:J18"/>
    <mergeCell ref="B19:C19"/>
    <mergeCell ref="E19:J19"/>
    <mergeCell ref="E17:J17"/>
    <mergeCell ref="B13:C13"/>
    <mergeCell ref="B14:J14"/>
    <mergeCell ref="B15:J15"/>
    <mergeCell ref="B23:J23"/>
    <mergeCell ref="B9:C10"/>
    <mergeCell ref="D9:J9"/>
    <mergeCell ref="D10:D11"/>
    <mergeCell ref="E10:E11"/>
    <mergeCell ref="F10:F11"/>
    <mergeCell ref="G10:G11"/>
    <mergeCell ref="H10:J10"/>
    <mergeCell ref="E16:J16"/>
    <mergeCell ref="B17:C17"/>
    <mergeCell ref="E21:J21"/>
    <mergeCell ref="B20:C20"/>
    <mergeCell ref="E20:J20"/>
    <mergeCell ref="B16:C16"/>
    <mergeCell ref="B21:C21"/>
    <mergeCell ref="B18:C1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rafael.pereira</dc:creator>
  <cp:lastModifiedBy>regis.oliveira</cp:lastModifiedBy>
  <dcterms:created xsi:type="dcterms:W3CDTF">2017-01-16T19:48:16Z</dcterms:created>
  <dcterms:modified xsi:type="dcterms:W3CDTF">2021-06-14T19:29:16Z</dcterms:modified>
</cp:coreProperties>
</file>